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18f9fb68b953f44/Documentos/DataAnalitycs/Tareas/"/>
    </mc:Choice>
  </mc:AlternateContent>
  <xr:revisionPtr revIDLastSave="179" documentId="8_{98AB5508-FCFF-4711-B84C-25407CE20BD7}" xr6:coauthVersionLast="40" xr6:coauthVersionMax="40" xr10:uidLastSave="{09C24E44-C501-4C58-A34C-4A4BE807F04E}"/>
  <bookViews>
    <workbookView xWindow="-120" yWindow="-120" windowWidth="20730" windowHeight="11160" activeTab="4" xr2:uid="{00000000-000D-0000-FFFF-FFFF00000000}"/>
  </bookViews>
  <sheets>
    <sheet name="Original" sheetId="1" r:id="rId1"/>
    <sheet name="Category" sheetId="2" r:id="rId2"/>
    <sheet name="Subcategory" sheetId="4" r:id="rId3"/>
    <sheet name="Years" sheetId="8" r:id="rId4"/>
    <sheet name="Hoja8" sheetId="9" r:id="rId5"/>
  </sheets>
  <calcPr calcId="191029"/>
  <pivotCaches>
    <pivotCache cacheId="17" r:id="rId6"/>
    <pivotCache cacheId="2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9" l="1"/>
  <c r="B2" i="9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<sst xmlns="http://schemas.openxmlformats.org/spreadsheetml/2006/main" count="33051" uniqueCount="8402">
  <si>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</si>
  <si>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</si>
  <si>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</si>
  <si>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</si>
  <si>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</si>
  <si>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</si>
  <si>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</si>
  <si>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</si>
  <si>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</si>
  <si>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</si>
  <si>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</si>
  <si>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</si>
  <si>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</si>
  <si>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</si>
  <si>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</si>
  <si>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</si>
  <si>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</si>
  <si>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</si>
  <si>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</si>
  <si>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</si>
  <si>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</si>
  <si>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</si>
  <si>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</si>
  <si>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</si>
  <si>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</si>
  <si>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</si>
  <si>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</si>
  <si>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</si>
  <si>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</si>
  <si>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</si>
  <si>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</si>
  <si>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</si>
  <si>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</si>
  <si>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</si>
  <si>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</si>
  <si>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</si>
  <si>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</si>
  <si>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</si>
  <si>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</si>
  <si>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</si>
  <si>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</si>
  <si>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</si>
  <si>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</si>
  <si>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</si>
  <si>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</si>
  <si>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</si>
  <si>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</si>
  <si>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</si>
  <si>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</si>
  <si>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</si>
  <si>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</si>
  <si>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</si>
  <si>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</si>
  <si>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</si>
  <si>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</si>
  <si>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</si>
  <si>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</si>
  <si>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</si>
  <si>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</si>
  <si>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</si>
  <si>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</si>
  <si>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</si>
  <si>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</si>
  <si>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</si>
  <si>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</si>
  <si>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</si>
  <si>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</si>
  <si>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</si>
  <si>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</si>
  <si>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</si>
  <si>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</si>
  <si>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</si>
  <si>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</si>
  <si>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</si>
  <si>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</si>
  <si>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</si>
  <si>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</si>
  <si>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</si>
  <si>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</si>
  <si>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</si>
  <si>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</si>
  <si>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</si>
  <si>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</si>
  <si>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</si>
  <si>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</si>
  <si>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</si>
  <si>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</si>
  <si>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</si>
  <si>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</si>
  <si>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</si>
  <si>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</si>
  <si>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</si>
  <si>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</si>
  <si>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</si>
  <si>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</si>
  <si>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</si>
  <si>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</si>
  <si>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</si>
  <si>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</si>
  <si>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</si>
  <si>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</si>
  <si>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</si>
  <si>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</si>
  <si>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</si>
  <si>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</si>
  <si>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</si>
  <si>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</si>
  <si>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</si>
  <si>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</si>
  <si>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</si>
  <si>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</si>
  <si>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</si>
  <si>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</si>
  <si>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</si>
  <si>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</si>
  <si>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</si>
  <si>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</si>
  <si>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</si>
  <si>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</si>
  <si>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</si>
  <si>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</si>
  <si>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</si>
  <si>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</si>
  <si>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</si>
  <si>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</si>
  <si>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</si>
  <si>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</si>
  <si>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</si>
  <si>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</si>
  <si>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</si>
  <si>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</si>
  <si>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</si>
  <si>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</si>
  <si>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</si>
  <si>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</si>
  <si>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</si>
  <si>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</si>
  <si>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</si>
  <si>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</si>
  <si>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</si>
  <si>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</si>
  <si>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</si>
  <si>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</si>
  <si>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</si>
  <si>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</si>
  <si>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</si>
  <si>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</si>
  <si>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</si>
  <si>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</si>
  <si>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</si>
  <si>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</si>
  <si>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</si>
  <si>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</si>
  <si>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</si>
  <si>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</si>
  <si>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</si>
  <si>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</si>
  <si>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</si>
  <si>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</si>
  <si>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</si>
  <si>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</si>
  <si>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</si>
  <si>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</si>
  <si>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</si>
  <si>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</si>
  <si>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</si>
  <si>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</si>
  <si>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</si>
  <si>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</si>
  <si>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</si>
  <si>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</si>
  <si>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</si>
  <si>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</si>
  <si>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</si>
  <si>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</si>
  <si>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</si>
  <si>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</si>
  <si>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</si>
  <si>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</si>
  <si>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</si>
  <si>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</si>
  <si>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</si>
  <si>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</si>
  <si>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</si>
  <si>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</si>
  <si>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</si>
  <si>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</si>
  <si>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</si>
  <si>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</si>
  <si>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</si>
  <si>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</si>
  <si>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</si>
  <si>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</si>
  <si>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</si>
  <si>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</si>
  <si>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</si>
  <si>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</si>
  <si>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</si>
  <si>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</si>
  <si>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</si>
  <si>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</si>
  <si>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</si>
  <si>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</si>
  <si>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</si>
  <si>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</si>
  <si>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</si>
  <si>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</si>
  <si>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</si>
  <si>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</si>
  <si>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</si>
  <si>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</si>
  <si>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</si>
  <si>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</si>
  <si>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</si>
  <si>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</si>
  <si>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</si>
  <si>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</si>
  <si>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</si>
  <si>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</si>
  <si>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</si>
  <si>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</si>
  <si>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</si>
  <si>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</si>
  <si>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</si>
  <si>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</si>
  <si>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</si>
  <si>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</si>
  <si>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</si>
  <si>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</si>
  <si>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</si>
  <si>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</si>
  <si>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</si>
  <si>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</si>
  <si>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</si>
  <si>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</si>
  <si>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</si>
  <si>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</si>
  <si>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</si>
  <si>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</si>
  <si>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</si>
  <si>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</si>
  <si>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</si>
  <si>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</si>
  <si>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</si>
  <si>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</si>
  <si>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</si>
  <si>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</si>
  <si>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</si>
  <si>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</si>
  <si>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</si>
  <si>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</si>
  <si>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</si>
  <si>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</si>
  <si>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</si>
  <si>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</si>
  <si>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</si>
  <si>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</si>
  <si>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</si>
  <si>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</si>
  <si>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</si>
  <si>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</si>
  <si>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</si>
  <si>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</si>
  <si>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</si>
  <si>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</si>
  <si>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</si>
  <si>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</si>
  <si>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</si>
  <si>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</si>
  <si>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</si>
  <si>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</si>
  <si>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</si>
  <si>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</si>
  <si>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</si>
  <si>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</si>
  <si>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</si>
  <si>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</si>
  <si>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</si>
  <si>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</si>
  <si>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</si>
  <si>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</si>
  <si>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</si>
  <si>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</si>
  <si>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</si>
  <si>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</si>
  <si>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</si>
  <si>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</si>
  <si>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</si>
  <si>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</si>
  <si>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</si>
  <si>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</si>
  <si>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</si>
  <si>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</si>
  <si>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</si>
  <si>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</si>
  <si>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</si>
  <si>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</si>
  <si>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</si>
  <si>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</si>
  <si>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</si>
  <si>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</si>
  <si>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</si>
  <si>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</si>
  <si>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</si>
  <si>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</si>
  <si>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</si>
  <si>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</si>
  <si>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</si>
  <si>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</si>
  <si>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</si>
  <si>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</si>
  <si>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</si>
  <si>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</si>
  <si>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</si>
  <si>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</si>
  <si>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</si>
  <si>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</si>
  <si>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</si>
  <si>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</si>
  <si>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</si>
  <si>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</si>
  <si>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</si>
  <si>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</si>
  <si>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</si>
  <si>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</si>
  <si>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</si>
  <si>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</si>
  <si>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</si>
  <si>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</si>
  <si>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</si>
  <si>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</si>
  <si>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</si>
  <si>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</si>
  <si>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</si>
  <si>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</si>
  <si>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</si>
  <si>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</si>
  <si>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</si>
  <si>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</si>
  <si>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</si>
  <si>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</si>
  <si>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</si>
  <si>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</si>
  <si>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</si>
  <si>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</si>
  <si>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</si>
  <si>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</si>
  <si>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</si>
  <si>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</si>
  <si>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</si>
  <si>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</si>
  <si>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</si>
  <si>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</si>
  <si>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</si>
  <si>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</si>
  <si>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</si>
  <si>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</si>
  <si>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</si>
  <si>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</si>
  <si>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</si>
  <si>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</si>
  <si>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</si>
  <si>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</si>
  <si>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</si>
  <si>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</si>
  <si>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</si>
  <si>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</si>
  <si>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</si>
  <si>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</si>
  <si>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</si>
  <si>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</si>
  <si>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</si>
  <si>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</si>
  <si>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</si>
  <si>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</si>
  <si>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</si>
  <si>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</si>
  <si>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</si>
  <si>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</si>
  <si>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</si>
  <si>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</si>
  <si>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</si>
  <si>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</si>
  <si>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</si>
  <si>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</si>
  <si>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</si>
  <si>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</si>
  <si>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</si>
  <si>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</si>
  <si>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</si>
  <si>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</si>
  <si>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</si>
  <si>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</si>
  <si>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</si>
  <si>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</si>
  <si>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</si>
  <si>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</si>
  <si>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</si>
  <si>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</si>
  <si>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</si>
  <si>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</si>
  <si>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</si>
  <si>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</si>
  <si>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</si>
  <si>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</si>
  <si>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</si>
  <si>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</si>
  <si>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</si>
  <si>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</si>
  <si>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</si>
  <si>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</si>
  <si>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</si>
  <si>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</si>
  <si>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</si>
  <si>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</si>
  <si>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</si>
  <si>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</si>
  <si>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</si>
  <si>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</si>
  <si>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</si>
  <si>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</si>
  <si>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</si>
  <si>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</si>
  <si>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</si>
  <si>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</si>
  <si>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</si>
  <si>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</si>
  <si>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</si>
  <si>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</si>
  <si>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</si>
  <si>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</si>
  <si>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</si>
  <si>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</si>
  <si>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</si>
  <si>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</si>
  <si>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</si>
  <si>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</si>
  <si>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</si>
  <si>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</si>
  <si>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</si>
  <si>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</si>
  <si>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</si>
  <si>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</si>
  <si>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</si>
  <si>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</si>
  <si>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</si>
  <si>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</si>
  <si>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</si>
  <si>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</si>
  <si>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</si>
  <si>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</si>
  <si>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</si>
  <si>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</si>
  <si>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</si>
  <si>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</si>
  <si>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</si>
  <si>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</si>
  <si>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</si>
  <si>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</si>
  <si>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</si>
  <si>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</si>
  <si>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</si>
  <si>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</si>
  <si>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</si>
  <si>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</si>
  <si>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</si>
  <si>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</si>
  <si>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</si>
  <si>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</si>
  <si>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</si>
  <si>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</si>
  <si>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</si>
  <si>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</si>
  <si>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</si>
  <si>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</si>
  <si>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</si>
  <si>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</si>
  <si>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</si>
  <si>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</si>
  <si>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</si>
  <si>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</si>
  <si>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</si>
  <si>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</si>
  <si>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</si>
  <si>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</si>
  <si>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</si>
  <si>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</si>
  <si>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</si>
  <si>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</si>
  <si>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</si>
  <si>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</si>
  <si>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</si>
  <si>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</si>
  <si>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</si>
  <si>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</si>
  <si>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</si>
  <si>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</si>
  <si>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</si>
  <si>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</si>
  <si>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</si>
  <si>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</si>
  <si>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</si>
  <si>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</si>
  <si>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</si>
  <si>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</si>
  <si>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</si>
  <si>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</si>
  <si>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</si>
  <si>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</si>
  <si>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</si>
  <si>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</si>
  <si>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</si>
  <si>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</si>
  <si>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</si>
  <si>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</si>
  <si>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</si>
  <si>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</si>
  <si>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</si>
  <si>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</si>
  <si>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</si>
  <si>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</si>
  <si>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</si>
  <si>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</si>
  <si>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</si>
  <si>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</si>
  <si>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</si>
  <si>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</si>
  <si>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</si>
  <si>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</si>
  <si>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</si>
  <si>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</si>
  <si>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</si>
  <si>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</si>
  <si>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</si>
  <si>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</si>
  <si>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</si>
  <si>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</si>
  <si>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</si>
  <si>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</si>
  <si>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</si>
  <si>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</si>
  <si>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</si>
  <si>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</si>
  <si>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</si>
  <si>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</si>
  <si>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</si>
  <si>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</si>
  <si>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</si>
  <si>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</si>
  <si>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</si>
  <si>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</si>
  <si>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</si>
  <si>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</si>
  <si>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</si>
  <si>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</si>
  <si>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</si>
  <si>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</si>
  <si>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</si>
  <si>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</si>
  <si>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</si>
  <si>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</si>
  <si>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</si>
  <si>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</si>
  <si>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</si>
  <si>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</si>
  <si>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</si>
  <si>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</si>
  <si>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</si>
  <si>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</si>
  <si>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</si>
  <si>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</si>
  <si>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</si>
  <si>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</si>
  <si>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</si>
  <si>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</si>
  <si>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</si>
  <si>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</si>
  <si>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</si>
  <si>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</si>
  <si>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</si>
  <si>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</si>
  <si>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</si>
  <si>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</si>
  <si>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</si>
  <si>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</si>
  <si>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</si>
  <si>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</si>
  <si>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</si>
  <si>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</si>
  <si>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</si>
  <si>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</si>
  <si>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</si>
  <si>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</si>
  <si>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</si>
  <si>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</si>
  <si>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</si>
  <si>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</si>
  <si>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</si>
  <si>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</si>
  <si>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</si>
  <si>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</si>
  <si>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</si>
  <si>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</si>
  <si>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</si>
  <si>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</si>
  <si>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</si>
  <si>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</si>
  <si>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</si>
  <si>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</si>
  <si>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</si>
  <si>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</si>
  <si>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</si>
  <si>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</si>
  <si>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</si>
  <si>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</si>
  <si>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</si>
  <si>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</si>
  <si>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</si>
  <si>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</si>
  <si>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</si>
  <si>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</si>
  <si>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</si>
  <si>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</si>
  <si>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</si>
  <si>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</si>
  <si>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</si>
  <si>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</si>
  <si>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</si>
  <si>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</si>
  <si>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</si>
  <si>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</si>
  <si>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</si>
  <si>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</si>
  <si>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</si>
  <si>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</si>
  <si>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</si>
  <si>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</si>
  <si>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</si>
  <si>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</si>
  <si>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</si>
  <si>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</si>
  <si>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</si>
  <si>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</si>
  <si>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</si>
  <si>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</si>
  <si>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</si>
  <si>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</si>
  <si>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</si>
  <si>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</si>
  <si>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</si>
  <si>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</si>
  <si>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</si>
  <si>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</si>
  <si>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</si>
  <si>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</si>
  <si>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</si>
  <si>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</si>
  <si>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</si>
  <si>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</si>
  <si>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</si>
  <si>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</si>
  <si>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</si>
  <si>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</si>
  <si>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</si>
  <si>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</si>
  <si>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</si>
  <si>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</si>
  <si>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</si>
  <si>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</si>
  <si>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</si>
  <si>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</si>
  <si>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</si>
  <si>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</si>
  <si>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</si>
  <si>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</si>
  <si>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</si>
  <si>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</si>
  <si>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</si>
  <si>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</si>
  <si>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</si>
  <si>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</si>
  <si>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</si>
  <si>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</si>
  <si>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</si>
  <si>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</si>
  <si>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</si>
  <si>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</si>
  <si>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</si>
  <si>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</si>
  <si>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</si>
  <si>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</si>
  <si>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</si>
  <si>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</si>
  <si>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</si>
  <si>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</si>
  <si>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</si>
  <si>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</si>
  <si>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</si>
  <si>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</si>
  <si>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</si>
  <si>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</si>
  <si>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</si>
  <si>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</si>
  <si>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</si>
  <si>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</si>
  <si>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</si>
  <si>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</si>
  <si>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</si>
  <si>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</si>
  <si>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</si>
  <si>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</si>
  <si>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</si>
  <si>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</si>
  <si>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</si>
  <si>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</si>
  <si>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</si>
  <si>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</si>
  <si>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</si>
  <si>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</si>
  <si>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</si>
  <si>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</si>
  <si>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</si>
  <si>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</si>
  <si>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</si>
  <si>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</si>
  <si>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</si>
  <si>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</si>
  <si>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</si>
  <si>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</si>
  <si>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</si>
  <si>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</si>
  <si>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</si>
  <si>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</si>
  <si>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</si>
  <si>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</si>
  <si>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</si>
  <si>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</si>
  <si>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</si>
  <si>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</si>
  <si>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</si>
  <si>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</si>
  <si>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</si>
  <si>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</si>
  <si>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</si>
  <si>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</si>
  <si>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</si>
  <si>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</si>
  <si>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</si>
  <si>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</si>
  <si>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</si>
  <si>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</si>
  <si>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</si>
  <si>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</si>
  <si>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</si>
  <si>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</si>
  <si>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</si>
  <si>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</si>
  <si>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</si>
  <si>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</si>
  <si>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</si>
  <si>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</si>
  <si>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</si>
  <si>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</si>
  <si>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</si>
  <si>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</si>
  <si>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</si>
  <si>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</si>
  <si>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</si>
  <si>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</si>
  <si>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</si>
  <si>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</si>
  <si>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</si>
  <si>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</si>
  <si>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</si>
  <si>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</si>
  <si>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</si>
  <si>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</si>
  <si>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</si>
  <si>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</si>
  <si>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</si>
  <si>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</si>
  <si>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</si>
  <si>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</si>
  <si>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</si>
  <si>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</si>
  <si>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</si>
  <si>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</si>
  <si>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</si>
  <si>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</si>
  <si>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</si>
  <si>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</si>
  <si>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</si>
  <si>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</si>
  <si>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</si>
  <si>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</si>
  <si>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</si>
  <si>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</si>
  <si>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</si>
  <si>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</si>
  <si>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</si>
  <si>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</si>
  <si>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</si>
  <si>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</si>
  <si>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</si>
  <si>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</si>
  <si>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</si>
  <si>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</si>
  <si>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</si>
  <si>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</si>
  <si>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</si>
  <si>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</si>
  <si>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</si>
  <si>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</si>
  <si>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</si>
  <si>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</si>
  <si>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</si>
  <si>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</si>
  <si>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</si>
  <si>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</si>
  <si>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</si>
  <si>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</si>
  <si>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</si>
  <si>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</si>
  <si>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</si>
  <si>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</si>
  <si>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</si>
  <si>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</si>
  <si>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</si>
  <si>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</si>
  <si>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</si>
  <si>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</si>
  <si>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</si>
  <si>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</si>
  <si>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</si>
  <si>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</si>
  <si>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</si>
  <si>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</si>
  <si>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</si>
  <si>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</si>
  <si>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</si>
  <si>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</si>
  <si>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</si>
  <si>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</si>
  <si>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</si>
  <si>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</si>
  <si>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</si>
  <si>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</si>
  <si>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</si>
  <si>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</si>
  <si>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</si>
  <si>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</si>
  <si>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</si>
  <si>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</si>
  <si>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</si>
  <si>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</si>
  <si>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</si>
  <si>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</si>
  <si>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</si>
  <si>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</si>
  <si>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</si>
  <si>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</si>
  <si>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</si>
  <si>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</si>
  <si>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</si>
  <si>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</si>
  <si>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</si>
  <si>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</si>
  <si>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</si>
  <si>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</si>
  <si>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</si>
  <si>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</si>
  <si>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</si>
  <si>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</si>
  <si>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</si>
  <si>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</si>
  <si>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</si>
  <si>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</si>
  <si>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</si>
  <si>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</si>
  <si>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</si>
  <si>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</si>
  <si>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</si>
  <si>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</si>
  <si>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</si>
  <si>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</si>
  <si>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</si>
  <si>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</si>
  <si>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</si>
  <si>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</si>
  <si>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</si>
  <si>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</si>
  <si>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</si>
  <si>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</si>
  <si>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</si>
  <si>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</si>
  <si>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</si>
  <si>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</si>
  <si>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</si>
  <si>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</si>
  <si>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</si>
  <si>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</si>
  <si>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</si>
  <si>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</si>
  <si>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</si>
  <si>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</si>
  <si>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</si>
  <si>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</si>
  <si>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</si>
  <si>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</si>
  <si>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</si>
  <si>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</si>
  <si>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</si>
  <si>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</si>
  <si>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</si>
  <si>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</si>
  <si>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</si>
  <si>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</si>
  <si>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</si>
  <si>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</si>
  <si>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</si>
  <si>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</si>
  <si>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</si>
  <si>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</si>
  <si>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</si>
  <si>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</si>
  <si>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</si>
  <si>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</si>
  <si>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</si>
  <si>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</si>
  <si>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</si>
  <si>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</si>
  <si>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</si>
  <si>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</si>
  <si>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</si>
  <si>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</si>
  <si>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</si>
  <si>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</si>
  <si>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</si>
  <si>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</si>
  <si>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</si>
  <si>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</si>
  <si>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</si>
  <si>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</si>
  <si>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</si>
  <si>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</si>
  <si>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</si>
  <si>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</si>
  <si>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</si>
  <si>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</si>
  <si>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</si>
  <si>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</si>
  <si>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</si>
  <si>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</si>
  <si>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</si>
  <si>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</si>
  <si>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</si>
  <si>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</si>
  <si>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</si>
  <si>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</si>
  <si>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</si>
  <si>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</si>
  <si>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</si>
  <si>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</si>
  <si>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</si>
  <si>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</si>
  <si>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</si>
  <si>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</si>
  <si>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</si>
  <si>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</si>
  <si>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</si>
  <si>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</si>
  <si>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</si>
  <si>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</si>
  <si>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</si>
  <si>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</si>
  <si>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</si>
  <si>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</si>
  <si>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</si>
  <si>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</si>
  <si>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</si>
  <si>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</si>
  <si>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</si>
  <si>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</si>
  <si>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</si>
  <si>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</si>
  <si>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</si>
  <si>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</si>
  <si>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</si>
  <si>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</si>
  <si>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</si>
  <si>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</si>
  <si>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</si>
  <si>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</si>
  <si>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</si>
  <si>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</si>
  <si>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</si>
  <si>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</si>
  <si>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</si>
  <si>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</si>
  <si>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</si>
  <si>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</si>
  <si>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</si>
  <si>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</si>
  <si>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</si>
  <si>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</si>
  <si>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</si>
  <si>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</si>
  <si>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</si>
  <si>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</si>
  <si>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</si>
  <si>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</si>
  <si>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</si>
  <si>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</si>
  <si>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</si>
  <si>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</si>
  <si>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</si>
  <si>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</si>
  <si>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</si>
  <si>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</si>
  <si>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</si>
  <si>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</si>
  <si>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</si>
  <si>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</si>
  <si>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</si>
  <si>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</si>
  <si>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</si>
  <si>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</si>
  <si>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</si>
  <si>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</si>
  <si>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</si>
  <si>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</si>
  <si>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</si>
  <si>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</si>
  <si>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</si>
  <si>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</si>
  <si>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</si>
  <si>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</si>
  <si>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</si>
  <si>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</si>
  <si>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</si>
  <si>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</si>
  <si>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</si>
  <si>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</si>
  <si>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</si>
  <si>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</si>
  <si>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</si>
  <si>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</si>
  <si>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</si>
  <si>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</si>
  <si>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</si>
  <si>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</si>
  <si>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</si>
  <si>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</si>
  <si>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</si>
  <si>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</si>
  <si>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</si>
  <si>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</si>
  <si>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</si>
  <si>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</si>
  <si>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</si>
  <si>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</si>
  <si>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</si>
  <si>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</si>
  <si>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</si>
  <si>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</si>
  <si>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</si>
  <si>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</si>
  <si>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</si>
  <si>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</si>
  <si>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</si>
  <si>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</si>
  <si>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</si>
  <si>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</si>
  <si>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</si>
  <si>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</si>
  <si>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</si>
  <si>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</si>
  <si>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</si>
  <si>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</si>
  <si>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</si>
  <si>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</si>
  <si>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</si>
  <si>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</si>
  <si>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</si>
  <si>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</si>
  <si>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</si>
  <si>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</si>
  <si>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</si>
  <si>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</si>
  <si>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</si>
  <si>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</si>
  <si>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</si>
  <si>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</si>
  <si>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</si>
  <si>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</si>
  <si>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</si>
  <si>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</si>
  <si>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</si>
  <si>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</si>
  <si>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</si>
  <si>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</si>
  <si>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</si>
  <si>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</si>
  <si>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</si>
  <si>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</si>
  <si>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</si>
  <si>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</si>
  <si>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</si>
  <si>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</si>
  <si>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</si>
  <si>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</si>
  <si>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</si>
  <si>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</si>
  <si>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</si>
  <si>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</si>
  <si>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</si>
  <si>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</si>
  <si>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</si>
  <si>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</si>
  <si>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</si>
  <si>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</si>
  <si>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</si>
  <si>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</si>
  <si>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</si>
  <si>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</si>
  <si>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</si>
  <si>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</si>
  <si>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</si>
  <si>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</si>
  <si>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</si>
  <si>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</si>
  <si>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</si>
  <si>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</si>
  <si>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</si>
  <si>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</si>
  <si>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</si>
  <si>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</si>
  <si>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</si>
  <si>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</si>
  <si>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</si>
  <si>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</si>
  <si>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</si>
  <si>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</si>
  <si>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</si>
  <si>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</si>
  <si>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</si>
  <si>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</si>
  <si>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</si>
  <si>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</si>
  <si>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</si>
  <si>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</si>
  <si>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</si>
  <si>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</si>
  <si>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</si>
  <si>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</si>
  <si>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</si>
  <si>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</si>
  <si>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</si>
  <si>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</si>
  <si>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</si>
  <si>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</si>
  <si>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</si>
  <si>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</si>
  <si>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</si>
  <si>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</si>
  <si>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</si>
  <si>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</si>
  <si>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</si>
  <si>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</si>
  <si>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</si>
  <si>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</si>
  <si>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</si>
  <si>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</si>
  <si>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</si>
  <si>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</si>
  <si>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</si>
  <si>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</si>
  <si>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</si>
  <si>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</si>
  <si>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</si>
  <si>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</si>
  <si>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</si>
  <si>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</si>
  <si>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</si>
  <si>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</si>
  <si>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</si>
  <si>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</si>
  <si>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</si>
  <si>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</si>
  <si>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</si>
  <si>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</si>
  <si>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</si>
  <si>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</si>
  <si>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</si>
  <si>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</si>
  <si>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</si>
  <si>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</si>
  <si>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</si>
  <si>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</si>
  <si>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</si>
  <si>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</si>
  <si>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</si>
  <si>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</si>
  <si>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</si>
  <si>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</si>
  <si>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</si>
  <si>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</si>
  <si>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</si>
  <si>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</si>
  <si>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</si>
  <si>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</si>
  <si>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</si>
  <si>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</si>
  <si>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</si>
  <si>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</si>
  <si>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</si>
  <si>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</si>
  <si>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</si>
  <si>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</si>
  <si>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</si>
  <si>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</si>
  <si>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</si>
  <si>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</si>
  <si>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</si>
  <si>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</si>
  <si>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</si>
  <si>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</si>
  <si>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</si>
  <si>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</si>
  <si>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</si>
  <si>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</si>
  <si>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</si>
  <si>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</si>
  <si>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</si>
  <si>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</si>
  <si>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</si>
  <si>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</si>
  <si>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</si>
  <si>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</si>
  <si>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</si>
  <si>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</si>
  <si>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</si>
  <si>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</si>
  <si>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</si>
  <si>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</si>
  <si>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</si>
  <si>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</si>
  <si>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</si>
  <si>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</si>
  <si>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</si>
  <si>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</si>
  <si>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</si>
  <si>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</si>
  <si>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</si>
  <si>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</si>
  <si>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</si>
  <si>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</si>
  <si>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</si>
  <si>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</si>
  <si>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</si>
  <si>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</si>
  <si>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</si>
  <si>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</si>
  <si>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</si>
  <si>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</si>
  <si>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</si>
  <si>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</si>
  <si>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</si>
  <si>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</si>
  <si>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</si>
  <si>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</si>
  <si>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</si>
  <si>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</si>
  <si>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</si>
  <si>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</si>
  <si>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</si>
  <si>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</si>
  <si>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</si>
  <si>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</si>
  <si>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</si>
  <si>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</si>
  <si>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</si>
  <si>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</si>
  <si>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</si>
  <si>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</si>
  <si>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</si>
  <si>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</si>
  <si>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</si>
  <si>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</si>
  <si>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</si>
  <si>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</si>
  <si>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</si>
  <si>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</si>
  <si>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</si>
  <si>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</si>
  <si>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</si>
  <si>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</si>
  <si>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</si>
  <si>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</si>
  <si>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</si>
  <si>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</si>
  <si>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</si>
  <si>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</si>
  <si>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</si>
  <si>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</si>
  <si>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</si>
  <si>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</si>
  <si>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</si>
  <si>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</si>
  <si>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</si>
  <si>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</si>
  <si>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</si>
  <si>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</si>
  <si>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</si>
  <si>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</si>
  <si>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</si>
  <si>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</si>
  <si>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</si>
  <si>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</si>
  <si>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</si>
  <si>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</si>
  <si>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</si>
  <si>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</si>
  <si>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</si>
  <si>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</si>
  <si>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</si>
  <si>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</si>
  <si>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</si>
  <si>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</si>
  <si>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</si>
  <si>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</si>
  <si>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</si>
  <si>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</si>
  <si>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</si>
  <si>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</si>
  <si>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</si>
  <si>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</si>
  <si>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</si>
  <si>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</si>
  <si>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</si>
  <si>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</si>
  <si>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</si>
  <si>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</si>
  <si>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</si>
  <si>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</si>
  <si>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</si>
  <si>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</si>
  <si>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</si>
  <si>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</si>
  <si>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</si>
  <si>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</si>
  <si>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</si>
  <si>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</si>
  <si>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</si>
  <si>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</si>
  <si>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</si>
  <si>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</si>
  <si>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</si>
  <si>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</si>
  <si>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</si>
  <si>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</si>
  <si>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</si>
  <si>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</si>
  <si>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</si>
  <si>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</si>
  <si>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</si>
  <si>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</si>
  <si>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</si>
  <si>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</si>
  <si>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</si>
  <si>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</si>
  <si>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</si>
  <si>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</si>
  <si>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</si>
  <si>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</si>
  <si>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</si>
  <si>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</si>
  <si>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</si>
  <si>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</si>
  <si>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</si>
  <si>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</si>
  <si>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</si>
  <si>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</si>
  <si>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</si>
  <si>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</si>
  <si>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</si>
  <si>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</si>
  <si>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</si>
  <si>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</si>
  <si>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</si>
  <si>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</si>
  <si>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</si>
  <si>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</si>
  <si>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</si>
  <si>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</si>
  <si>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</si>
  <si>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</si>
  <si>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</si>
  <si>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</si>
  <si>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</si>
  <si>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</si>
  <si>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</si>
  <si>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</si>
  <si>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</si>
  <si>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</si>
  <si>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</si>
  <si>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</si>
  <si>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</si>
  <si>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</si>
  <si>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</si>
  <si>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</si>
  <si>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</si>
  <si>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</si>
  <si>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</si>
  <si>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</si>
  <si>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</si>
  <si>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</si>
  <si>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</si>
  <si>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</si>
  <si>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</si>
  <si>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</si>
  <si>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</si>
  <si>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</si>
  <si>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</si>
  <si>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</si>
  <si>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</si>
  <si>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</si>
  <si>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</si>
  <si>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</si>
  <si>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</si>
  <si>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</si>
  <si>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</si>
  <si>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</si>
  <si>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</si>
  <si>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</si>
  <si>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</si>
  <si>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</si>
  <si>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</si>
  <si>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</si>
  <si>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</si>
  <si>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</si>
  <si>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</si>
  <si>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</si>
  <si>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</si>
  <si>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</si>
  <si>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</si>
  <si>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</si>
  <si>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</si>
  <si>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</si>
  <si>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</si>
  <si>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</si>
  <si>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</si>
  <si>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</si>
  <si>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</si>
  <si>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</si>
  <si>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</si>
  <si>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</si>
  <si>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</si>
  <si>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</si>
  <si>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</si>
  <si>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</si>
  <si>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</si>
  <si>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</si>
  <si>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</si>
  <si>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</si>
  <si>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</si>
  <si>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</si>
  <si>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</si>
  <si>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</si>
  <si>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</si>
  <si>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</si>
  <si>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</si>
  <si>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</si>
  <si>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</si>
  <si>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</si>
  <si>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</si>
  <si>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</si>
  <si>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</si>
  <si>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</si>
  <si>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</si>
  <si>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</si>
  <si>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</si>
  <si>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</si>
  <si>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</si>
  <si>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</si>
  <si>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</si>
  <si>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</si>
  <si>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</si>
  <si>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</si>
  <si>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</si>
  <si>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</si>
  <si>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</si>
  <si>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</si>
  <si>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</si>
  <si>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</si>
  <si>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</si>
  <si>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</si>
  <si>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</si>
  <si>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</si>
  <si>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</si>
  <si>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</si>
  <si>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</si>
  <si>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</si>
  <si>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</si>
  <si>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</si>
  <si>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</si>
  <si>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</si>
  <si>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</si>
  <si>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</si>
  <si>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</si>
  <si>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</si>
  <si>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</si>
  <si>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</si>
  <si>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</si>
  <si>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</si>
  <si>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</si>
  <si>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</si>
  <si>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</si>
  <si>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</si>
  <si>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</si>
  <si>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</si>
  <si>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</si>
  <si>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</si>
  <si>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</si>
  <si>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</si>
  <si>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</si>
  <si>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</si>
  <si>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</si>
  <si>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</si>
  <si>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</si>
  <si>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</si>
  <si>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</si>
  <si>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</si>
  <si>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</si>
  <si>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</si>
  <si>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</si>
  <si>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</si>
  <si>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</si>
  <si>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</si>
  <si>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</si>
  <si>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</si>
  <si>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</si>
  <si>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</si>
  <si>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</si>
  <si>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</si>
  <si>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</si>
  <si>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</si>
  <si>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</si>
  <si>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</si>
  <si>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</si>
  <si>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</si>
  <si>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</si>
  <si>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</si>
  <si>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</si>
  <si>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</si>
  <si>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</si>
  <si>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</si>
  <si>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</si>
  <si>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</si>
  <si>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</si>
  <si>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</si>
  <si>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</si>
  <si>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</si>
  <si>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</si>
  <si>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</si>
  <si>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</si>
  <si>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</si>
  <si>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</si>
  <si>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</si>
  <si>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</si>
  <si>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</si>
  <si>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</si>
  <si>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</si>
  <si>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</si>
  <si>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</si>
  <si>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</si>
  <si>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</si>
  <si>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</si>
  <si>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</si>
  <si>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</si>
  <si>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</si>
  <si>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</si>
  <si>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</si>
  <si>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</si>
  <si>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</si>
  <si>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</si>
  <si>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</si>
  <si>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</si>
  <si>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</si>
  <si>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</si>
  <si>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</si>
  <si>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</si>
  <si>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</si>
  <si>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</si>
  <si>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</si>
  <si>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</si>
  <si>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</si>
  <si>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</si>
  <si>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</si>
  <si>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</si>
  <si>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</si>
  <si>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</si>
  <si>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</si>
  <si>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</si>
  <si>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</si>
  <si>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</si>
  <si>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</si>
  <si>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</si>
  <si>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</si>
  <si>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</si>
  <si>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</si>
  <si>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</si>
  <si>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</si>
  <si>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</si>
  <si>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</si>
  <si>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</si>
  <si>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</si>
  <si>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</si>
  <si>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</si>
  <si>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</si>
  <si>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</si>
  <si>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</si>
  <si>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</si>
  <si>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</si>
  <si>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</si>
  <si>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</si>
  <si>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</si>
  <si>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</si>
  <si>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</si>
  <si>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</si>
  <si>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</si>
  <si>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</si>
  <si>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</si>
  <si>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</si>
  <si>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</si>
  <si>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</si>
  <si>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</si>
  <si>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</si>
  <si>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</si>
  <si>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</si>
  <si>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</si>
  <si>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</si>
  <si>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</si>
  <si>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</si>
  <si>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</si>
  <si>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</si>
  <si>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</si>
  <si>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</si>
  <si>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</si>
  <si>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</si>
  <si>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</si>
  <si>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</si>
  <si>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</si>
  <si>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</si>
  <si>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</si>
  <si>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</si>
  <si>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</si>
  <si>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</si>
  <si>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</si>
  <si>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</si>
  <si>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</si>
  <si>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</si>
  <si>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</si>
  <si>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</si>
  <si>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</si>
  <si>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</si>
  <si>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</si>
  <si>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</si>
  <si>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</si>
  <si>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</si>
  <si>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</si>
  <si>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</si>
  <si>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</si>
  <si>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</si>
  <si>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</si>
  <si>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</si>
  <si>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</si>
  <si>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</si>
  <si>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</si>
  <si>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</si>
  <si>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</si>
  <si>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</si>
  <si>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</si>
  <si>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</si>
  <si>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</si>
  <si>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</si>
  <si>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</si>
  <si>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</si>
  <si>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</si>
  <si>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</si>
  <si>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</si>
  <si>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</si>
  <si>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</si>
  <si>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</si>
  <si>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</si>
  <si>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</si>
  <si>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</si>
  <si>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</si>
  <si>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</si>
  <si>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</si>
  <si>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</si>
  <si>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</si>
  <si>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</si>
  <si>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</si>
  <si>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</si>
  <si>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</si>
  <si>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</si>
  <si>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</si>
  <si>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</si>
  <si>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</si>
  <si>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</si>
  <si>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</si>
  <si>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</si>
  <si>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</si>
  <si>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</si>
  <si>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</si>
  <si>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</si>
  <si>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</si>
  <si>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</si>
  <si>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</si>
  <si>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</si>
  <si>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</si>
  <si>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</si>
  <si>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</si>
  <si>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</si>
  <si>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</si>
  <si>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</si>
  <si>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</si>
  <si>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</si>
  <si>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</si>
  <si>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</si>
  <si>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</si>
  <si>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</si>
  <si>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</si>
  <si>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</si>
  <si>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</si>
  <si>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</si>
  <si>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</si>
  <si>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</si>
  <si>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</si>
  <si>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</si>
  <si>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</si>
  <si>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</si>
  <si>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</si>
  <si>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</si>
  <si>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</si>
  <si>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</si>
  <si>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</si>
  <si>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</si>
  <si>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</si>
  <si>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</si>
  <si>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</si>
  <si>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</si>
  <si>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</si>
  <si>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</si>
  <si>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</si>
  <si>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</si>
  <si>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</si>
  <si>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</si>
  <si>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</si>
  <si>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</si>
  <si>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</si>
  <si>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</si>
  <si>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</si>
  <si>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</si>
  <si>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</si>
  <si>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</si>
  <si>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</si>
  <si>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</si>
  <si>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</si>
  <si>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</si>
  <si>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</si>
  <si>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</si>
  <si>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</si>
  <si>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</si>
  <si>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</si>
  <si>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</si>
  <si>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</si>
  <si>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</si>
  <si>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</si>
  <si>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</si>
  <si>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</si>
  <si>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</si>
  <si>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</si>
  <si>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</si>
  <si>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</si>
  <si>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</si>
  <si>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</si>
  <si>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</si>
  <si>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</si>
  <si>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</si>
  <si>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</si>
  <si>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</si>
  <si>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</si>
  <si>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</si>
  <si>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</si>
  <si>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</si>
  <si>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</si>
  <si>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</si>
  <si>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</si>
  <si>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</si>
  <si>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</si>
  <si>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</si>
  <si>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</si>
  <si>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</si>
  <si>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</si>
  <si>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</si>
  <si>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</si>
  <si>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</si>
  <si>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</si>
  <si>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</si>
  <si>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</si>
  <si>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</si>
  <si>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</si>
  <si>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</si>
  <si>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</si>
  <si>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</si>
  <si>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</si>
  <si>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</si>
  <si>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</si>
  <si>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</si>
  <si>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</si>
  <si>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</si>
  <si>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</si>
  <si>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</si>
  <si>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</si>
  <si>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</si>
  <si>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</si>
  <si>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</si>
  <si>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</si>
  <si>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</si>
  <si>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</si>
  <si>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</si>
  <si>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</si>
  <si>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</si>
  <si>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</si>
  <si>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</si>
  <si>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</si>
  <si>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</si>
  <si>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</si>
  <si>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</si>
  <si>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</si>
  <si>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</si>
  <si>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</si>
  <si>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</si>
  <si>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</si>
  <si>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</si>
  <si>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</si>
  <si>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</si>
  <si>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</si>
  <si>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</si>
  <si>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</si>
  <si>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</si>
  <si>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</si>
  <si>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</si>
  <si>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</si>
  <si>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</si>
  <si>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</si>
  <si>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</si>
  <si>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</si>
  <si>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</si>
  <si>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</si>
  <si>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</si>
  <si>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</si>
  <si>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</si>
  <si>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</si>
  <si>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</si>
  <si>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</si>
  <si>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</si>
  <si>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</si>
  <si>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</si>
  <si>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</si>
  <si>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</si>
  <si>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</si>
  <si>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</si>
  <si>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</si>
  <si>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</si>
  <si>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</si>
  <si>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</si>
  <si>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</si>
  <si>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</si>
  <si>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</si>
  <si>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</si>
  <si>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</si>
  <si>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</si>
  <si>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</si>
  <si>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</si>
  <si>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</si>
  <si>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</si>
  <si>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</si>
  <si>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</si>
  <si>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</si>
  <si>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</si>
  <si>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</si>
  <si>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</si>
  <si>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</si>
  <si>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</si>
  <si>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</si>
  <si>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</si>
  <si>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</si>
  <si>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</si>
  <si>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</si>
  <si>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</si>
  <si>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</si>
  <si>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</si>
  <si>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</si>
  <si>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</si>
  <si>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</si>
  <si>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</si>
  <si>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</si>
  <si>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</si>
  <si>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</si>
  <si>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</si>
  <si>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</si>
  <si>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</si>
  <si>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</si>
  <si>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</si>
  <si>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</si>
  <si>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</si>
  <si>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</si>
  <si>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</si>
  <si>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</si>
  <si>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</si>
  <si>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</si>
  <si>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</si>
  <si>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</si>
  <si>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</si>
  <si>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</si>
  <si>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</si>
  <si>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</si>
  <si>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</si>
  <si>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</si>
  <si>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</si>
  <si>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</si>
  <si>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</si>
  <si>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</si>
  <si>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</si>
  <si>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</si>
  <si>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</si>
  <si>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</si>
  <si>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</si>
  <si>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</si>
  <si>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</si>
  <si>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</si>
  <si>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</si>
  <si>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</si>
  <si>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</si>
  <si>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</si>
  <si>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</si>
  <si>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</si>
  <si>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</si>
  <si>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</si>
  <si>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</si>
  <si>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</si>
  <si>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</si>
  <si>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</si>
  <si>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</si>
  <si>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</si>
  <si>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</si>
  <si>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</si>
  <si>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</si>
  <si>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</si>
  <si>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</si>
  <si>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</si>
  <si>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</si>
  <si>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</si>
  <si>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</si>
  <si>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</si>
  <si>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</si>
  <si>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</si>
  <si>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</si>
  <si>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</si>
  <si>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</si>
  <si>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</si>
  <si>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</si>
  <si>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</si>
  <si>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</si>
  <si>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</si>
  <si>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</si>
  <si>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</si>
  <si>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</si>
  <si>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</si>
  <si>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</si>
  <si>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</si>
  <si>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</si>
  <si>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</si>
  <si>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</si>
  <si>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</si>
  <si>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</si>
  <si>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</si>
  <si>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</si>
  <si>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</si>
  <si>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</si>
  <si>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</si>
  <si>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</si>
  <si>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</si>
  <si>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</si>
  <si>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</si>
  <si>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</si>
  <si>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</si>
  <si>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</si>
  <si>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</si>
  <si>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</si>
  <si>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</si>
  <si>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</si>
  <si>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</si>
  <si>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</si>
  <si>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</si>
  <si>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</si>
  <si>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</si>
  <si>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</si>
  <si>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</si>
  <si>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</si>
  <si>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</si>
  <si>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</si>
  <si>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</si>
  <si>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</si>
  <si>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</si>
  <si>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</si>
  <si>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</si>
  <si>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</si>
  <si>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</si>
  <si>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</si>
  <si>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</si>
  <si>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</si>
  <si>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</si>
  <si>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</si>
  <si>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</si>
  <si>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</si>
  <si>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</si>
  <si>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</si>
  <si>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</si>
  <si>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</si>
  <si>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</si>
  <si>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</si>
  <si>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</si>
  <si>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</si>
  <si>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</si>
  <si>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</si>
  <si>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</si>
  <si>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</si>
  <si>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</si>
  <si>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</si>
  <si>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</si>
  <si>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</si>
  <si>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</si>
  <si>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</si>
  <si>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</si>
  <si>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</si>
  <si>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</si>
  <si>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</si>
  <si>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</si>
  <si>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</si>
  <si>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</si>
  <si>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</si>
  <si>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</si>
  <si>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</si>
  <si>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</si>
  <si>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</si>
  <si>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</si>
  <si>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</si>
  <si>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</si>
  <si>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</si>
  <si>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</si>
  <si>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</si>
  <si>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</si>
  <si>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</si>
  <si>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</si>
  <si>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</si>
  <si>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</si>
  <si>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</si>
  <si>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</si>
  <si>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</si>
  <si>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</si>
  <si>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</si>
  <si>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</si>
  <si>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</si>
  <si>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</si>
  <si>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</si>
  <si>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</si>
  <si>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</si>
  <si>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</si>
  <si>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</si>
  <si>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</si>
  <si>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</si>
  <si>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</si>
  <si>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</si>
  <si>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</si>
  <si>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</si>
  <si>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</si>
  <si>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</si>
  <si>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</si>
  <si>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</si>
  <si>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</si>
  <si>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</si>
  <si>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</si>
  <si>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</si>
  <si>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</si>
  <si>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</si>
  <si>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</si>
  <si>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</si>
  <si>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</si>
  <si>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</si>
  <si>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</si>
  <si>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</si>
  <si>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</si>
  <si>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</si>
  <si>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</si>
  <si>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</si>
  <si>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</si>
  <si>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</si>
  <si>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</si>
  <si>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</si>
  <si>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</si>
  <si>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</si>
  <si>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</si>
  <si>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</si>
  <si>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</si>
  <si>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</si>
  <si>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</si>
  <si>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</si>
  <si>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</si>
  <si>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</si>
  <si>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</si>
  <si>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</si>
  <si>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</si>
  <si>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</si>
  <si>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</si>
  <si>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</si>
  <si>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</si>
  <si>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</si>
  <si>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</si>
  <si>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</si>
  <si>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</si>
  <si>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</si>
  <si>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</si>
  <si>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</si>
  <si>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</si>
  <si>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</si>
  <si>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</si>
  <si>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</si>
  <si>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</si>
  <si>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</si>
  <si>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</si>
  <si>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</si>
  <si>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</si>
  <si>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</si>
  <si>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</si>
  <si>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</si>
  <si>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</si>
  <si>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</si>
  <si>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</si>
  <si>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</si>
  <si>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</si>
  <si>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</si>
  <si>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</si>
  <si>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</si>
  <si>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</si>
  <si>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</si>
  <si>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</si>
  <si>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</si>
  <si>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</si>
  <si>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</si>
  <si>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</si>
  <si>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</si>
  <si>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</si>
  <si>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</si>
  <si>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</si>
  <si>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</si>
  <si>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</si>
  <si>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</si>
  <si>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</si>
  <si>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</si>
  <si>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</si>
  <si>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</si>
  <si>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</si>
  <si>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</si>
  <si>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</si>
  <si>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</si>
  <si>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</si>
  <si>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</si>
  <si>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</si>
  <si>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</si>
  <si>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</si>
  <si>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</si>
  <si>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</si>
  <si>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</si>
  <si>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</si>
  <si>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</si>
  <si>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</si>
  <si>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</si>
  <si>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</si>
  <si>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</si>
  <si>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</si>
  <si>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</si>
  <si>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</si>
  <si>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</si>
  <si>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</si>
  <si>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</si>
  <si>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</si>
  <si>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</si>
  <si>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</si>
  <si>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</si>
  <si>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</si>
  <si>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</si>
  <si>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</si>
  <si>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</si>
  <si>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</si>
  <si>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</si>
  <si>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</si>
  <si>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</si>
  <si>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</si>
  <si>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</si>
  <si>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</si>
  <si>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</si>
  <si>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</si>
  <si>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</si>
  <si>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</si>
  <si>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</si>
  <si>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</si>
  <si>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</si>
  <si>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</si>
  <si>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</si>
  <si>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</si>
  <si>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</si>
  <si>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</si>
  <si>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</si>
  <si>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</si>
  <si>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</si>
  <si>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</si>
  <si>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</si>
  <si>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</si>
  <si>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</si>
  <si>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</si>
  <si>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</si>
  <si>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</si>
  <si>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</si>
  <si>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</si>
  <si>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</si>
  <si>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</si>
  <si>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</si>
  <si>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</si>
  <si>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</si>
  <si>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</si>
  <si>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</si>
  <si>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</si>
  <si>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</si>
  <si>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</si>
  <si>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</si>
  <si>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</si>
  <si>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</si>
  <si>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</si>
  <si>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</si>
  <si>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</si>
  <si>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</si>
  <si>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</si>
  <si>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</si>
  <si>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</si>
  <si>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</si>
  <si>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</si>
  <si>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</si>
  <si>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</si>
  <si>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</si>
  <si>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</si>
  <si>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</si>
  <si>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</si>
  <si>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</si>
  <si>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</si>
  <si>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</si>
  <si>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</si>
  <si>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</si>
  <si>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</si>
  <si>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</si>
  <si>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</si>
  <si>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</si>
  <si>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</si>
  <si>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</si>
  <si>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</si>
  <si>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</si>
  <si>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</si>
  <si>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</si>
  <si>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</si>
  <si>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</si>
  <si>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</si>
  <si>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</si>
  <si>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</si>
  <si>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</si>
  <si>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</si>
  <si>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</si>
  <si>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</si>
  <si>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</si>
  <si>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</si>
  <si>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</si>
  <si>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</si>
  <si>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</si>
  <si>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</si>
  <si>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</si>
  <si>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</si>
  <si>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</si>
  <si>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</si>
  <si>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</si>
  <si>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</si>
  <si>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</si>
  <si>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</si>
  <si>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</si>
  <si>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</si>
  <si>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</si>
  <si>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</si>
  <si>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</si>
  <si>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</si>
  <si>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</si>
  <si>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</si>
  <si>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</si>
  <si>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</si>
  <si>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</si>
  <si>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</si>
  <si>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</si>
  <si>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</si>
  <si>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</si>
  <si>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</si>
  <si>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</si>
  <si>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</si>
  <si>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</si>
  <si>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</si>
  <si>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</si>
  <si>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</si>
  <si>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</si>
  <si>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</si>
  <si>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</si>
  <si>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</si>
  <si>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</si>
  <si>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</si>
  <si>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</si>
  <si>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</si>
  <si>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</si>
  <si>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</si>
  <si>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</si>
  <si>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</si>
  <si>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</si>
  <si>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</si>
  <si>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</si>
  <si>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</si>
  <si>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</si>
  <si>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</si>
  <si>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</si>
  <si>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</si>
  <si>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</si>
  <si>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</si>
  <si>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</si>
  <si>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</si>
  <si>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</si>
  <si>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</si>
  <si>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</si>
  <si>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</si>
  <si>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</si>
  <si>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</si>
  <si>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</si>
  <si>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</si>
  <si>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</si>
  <si>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</si>
  <si>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</si>
  <si>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</si>
  <si>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</si>
  <si>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</si>
  <si>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</si>
  <si>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</si>
  <si>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</si>
  <si>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</si>
  <si>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</si>
  <si>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</si>
  <si>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</si>
  <si>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</si>
  <si>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</si>
  <si>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</si>
  <si>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</si>
  <si>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</si>
  <si>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</si>
  <si>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</si>
  <si>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</si>
  <si>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</si>
  <si>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</si>
  <si>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</si>
  <si>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</si>
  <si>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</si>
  <si>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</si>
  <si>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</si>
  <si>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</si>
  <si>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</si>
  <si>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</si>
  <si>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</si>
  <si>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</si>
  <si>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</si>
  <si>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</si>
  <si>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</si>
  <si>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</si>
  <si>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</si>
  <si>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</si>
  <si>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</si>
  <si>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</si>
  <si>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</si>
  <si>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</si>
  <si>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</si>
  <si>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</si>
  <si>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</si>
  <si>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</si>
  <si>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</si>
  <si>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</si>
  <si>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</si>
  <si>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</si>
  <si>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</si>
  <si>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</si>
  <si>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</si>
  <si>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</si>
  <si>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</si>
  <si>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</si>
  <si>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</si>
  <si>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</si>
  <si>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</si>
  <si>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</si>
  <si>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</si>
  <si>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</si>
  <si>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</si>
  <si>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</si>
  <si>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</si>
  <si>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</si>
  <si>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</si>
  <si>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</si>
  <si>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</si>
  <si>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</si>
  <si>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</si>
  <si>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</si>
  <si>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</si>
  <si>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</si>
  <si>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</si>
  <si>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</si>
  <si>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</si>
  <si>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</si>
  <si>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</si>
  <si>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</si>
  <si>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</si>
  <si>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</si>
  <si>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</si>
  <si>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</si>
  <si>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</si>
  <si>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</si>
  <si>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</si>
  <si>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</si>
  <si>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</si>
  <si>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</si>
  <si>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</si>
  <si>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</si>
  <si>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</si>
  <si>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</si>
  <si>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</si>
  <si>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</si>
  <si>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</si>
  <si>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</si>
  <si>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</si>
  <si>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</si>
  <si>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</si>
  <si>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</si>
  <si>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</si>
  <si>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</si>
  <si>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</si>
  <si>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</si>
  <si>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</si>
  <si>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</si>
  <si>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</si>
  <si>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</si>
  <si>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</si>
  <si>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</si>
  <si>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</si>
  <si>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</si>
  <si>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</si>
  <si>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</si>
  <si>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</si>
  <si>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</si>
  <si>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</si>
  <si>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</si>
  <si>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</si>
  <si>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</si>
  <si>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</si>
  <si>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</si>
  <si>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</si>
  <si>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</si>
  <si>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</si>
  <si>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</si>
  <si>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</si>
  <si>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</si>
  <si>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</si>
  <si>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</si>
  <si>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</si>
  <si>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</si>
  <si>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</si>
  <si>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</si>
  <si>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</si>
  <si>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</si>
  <si>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</si>
  <si>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</si>
  <si>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</si>
  <si>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</si>
  <si>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</si>
  <si>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</si>
  <si>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</si>
  <si>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</si>
  <si>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</si>
  <si>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</si>
  <si>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</si>
  <si>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</si>
  <si>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</si>
  <si>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</si>
  <si>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</si>
  <si>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</si>
  <si>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</si>
  <si>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</si>
  <si>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</si>
  <si>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</si>
  <si>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</si>
  <si>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</si>
  <si>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</si>
  <si>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</si>
  <si>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</si>
  <si>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</si>
  <si>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</si>
  <si>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</si>
  <si>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</si>
  <si>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</si>
  <si>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</si>
  <si>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</si>
  <si>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</si>
  <si>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</si>
  <si>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</si>
  <si>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</si>
  <si>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</si>
  <si>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</si>
  <si>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</si>
  <si>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</si>
  <si>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</si>
  <si>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</si>
  <si>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</si>
  <si>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</si>
  <si>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</si>
  <si>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</si>
  <si>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</si>
  <si>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</si>
  <si>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</si>
  <si>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</si>
  <si>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</si>
  <si>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</si>
  <si>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</si>
  <si>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</si>
  <si>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</si>
  <si>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</si>
  <si>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</si>
  <si>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</si>
  <si>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</si>
  <si>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</si>
  <si>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</si>
  <si>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</si>
  <si>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</si>
  <si>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</si>
  <si>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</si>
  <si>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</si>
  <si>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</si>
  <si>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</si>
  <si>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</si>
  <si>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</si>
  <si>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</si>
  <si>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</si>
  <si>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</si>
  <si>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</si>
  <si>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</si>
  <si>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</si>
  <si>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</si>
  <si>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</si>
  <si>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</si>
  <si>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</si>
  <si>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</si>
  <si>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</si>
  <si>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</si>
  <si>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</si>
  <si>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</si>
  <si>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</si>
  <si>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</si>
  <si>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</si>
  <si>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</si>
  <si>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</si>
  <si>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</si>
  <si>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</si>
  <si>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</si>
  <si>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</si>
  <si>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</si>
  <si>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</si>
  <si>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</si>
  <si>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</si>
  <si>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</si>
  <si>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</si>
  <si>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</si>
  <si>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</si>
  <si>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</si>
  <si>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</si>
  <si>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</si>
  <si>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</si>
  <si>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</si>
  <si>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</si>
  <si>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</si>
  <si>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</si>
  <si>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</si>
  <si>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</si>
  <si>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</si>
  <si>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</si>
  <si>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</si>
  <si>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</si>
  <si>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</si>
  <si>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</si>
  <si>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</si>
  <si>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</si>
  <si>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</si>
  <si>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</si>
  <si>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</si>
  <si>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</si>
  <si>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</si>
  <si>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</si>
  <si>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</si>
  <si>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</si>
  <si>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</si>
  <si>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</si>
  <si>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</si>
  <si>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</si>
  <si>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</si>
  <si>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</si>
  <si>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</si>
  <si>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</si>
  <si>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</si>
  <si>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</si>
  <si>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</si>
  <si>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</si>
  <si>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</si>
  <si>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</si>
  <si>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</si>
  <si>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</si>
  <si>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</si>
  <si>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</si>
  <si>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</si>
  <si>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</si>
  <si>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</si>
  <si>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</si>
  <si>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</si>
  <si>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</si>
  <si>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</si>
  <si>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</si>
  <si>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</si>
  <si>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</si>
  <si>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</si>
  <si>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</si>
  <si>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</si>
  <si>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</si>
  <si>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</si>
  <si>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</si>
  <si>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</si>
  <si>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</si>
  <si>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</si>
  <si>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</si>
  <si>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</si>
  <si>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</si>
  <si>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</si>
  <si>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</si>
  <si>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</si>
  <si>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</si>
  <si>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</si>
  <si>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</si>
  <si>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</si>
  <si>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</si>
  <si>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</si>
  <si>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</si>
  <si>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</si>
  <si>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</si>
  <si>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</si>
  <si>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</si>
  <si>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</si>
  <si>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</si>
  <si>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</si>
  <si>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</si>
  <si>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</si>
  <si>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</si>
  <si>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</si>
  <si>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</si>
  <si>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</si>
  <si>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</si>
  <si>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</si>
  <si>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</si>
  <si>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</si>
  <si>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</si>
  <si>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</si>
  <si>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</si>
  <si>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</si>
  <si>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</si>
  <si>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</si>
  <si>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</si>
  <si>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</si>
  <si>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</si>
  <si>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</si>
  <si>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</si>
  <si>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</si>
  <si>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</si>
  <si>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</si>
  <si>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</si>
  <si>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</si>
  <si>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</si>
  <si>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</si>
  <si>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</si>
  <si>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</si>
  <si>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</si>
  <si>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</si>
  <si>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</si>
  <si>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</si>
  <si>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</si>
  <si>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</si>
  <si>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</si>
  <si>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</si>
  <si>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</si>
  <si>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</si>
  <si>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</si>
  <si>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</si>
  <si>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</si>
  <si>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</si>
  <si>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</si>
  <si>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</si>
  <si>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</si>
  <si>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</si>
  <si>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</si>
  <si>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</si>
  <si>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</si>
  <si>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</si>
  <si>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</si>
  <si>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</si>
  <si>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</si>
  <si>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</si>
  <si>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</si>
  <si>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</si>
  <si>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</si>
  <si>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</si>
  <si>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</si>
  <si>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</si>
  <si>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</si>
  <si>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</si>
  <si>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</si>
  <si>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</si>
  <si>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</si>
  <si>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</si>
  <si>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</si>
  <si>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</si>
  <si>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</si>
  <si>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</si>
  <si>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</si>
  <si>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</si>
  <si>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</si>
  <si>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</si>
  <si>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</si>
  <si>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</si>
  <si>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</si>
  <si>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</si>
  <si>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</si>
  <si>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</si>
  <si>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</si>
  <si>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</si>
  <si>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</si>
  <si>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</si>
  <si>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</si>
  <si>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</si>
  <si>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</si>
  <si>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</si>
  <si>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</si>
  <si>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</si>
  <si>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</si>
  <si>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</si>
  <si>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</si>
  <si>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</si>
  <si>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</si>
  <si>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</si>
  <si>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</si>
  <si>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</si>
  <si>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</si>
  <si>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</si>
  <si>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</si>
  <si>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</si>
  <si>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</si>
  <si>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</si>
  <si>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</si>
  <si>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</si>
  <si>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</si>
  <si>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</si>
  <si>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</si>
  <si>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</si>
  <si>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</si>
  <si>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</si>
  <si>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</si>
  <si>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</si>
  <si>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</si>
  <si>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</si>
  <si>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</si>
  <si>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</si>
  <si>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</si>
  <si>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</si>
  <si>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</si>
  <si>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</si>
  <si>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</si>
  <si>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</si>
  <si>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</si>
  <si>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</si>
  <si>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</si>
  <si>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</si>
  <si>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</si>
  <si>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</si>
  <si>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</si>
  <si>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</si>
  <si>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</si>
  <si>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</si>
  <si>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</si>
  <si>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</si>
  <si>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</si>
  <si>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</si>
  <si>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</si>
  <si>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</si>
  <si>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</si>
  <si>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</si>
  <si>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</si>
  <si>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</si>
  <si>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</si>
  <si>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</si>
  <si>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</si>
  <si>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</si>
  <si>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</si>
  <si>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</si>
  <si>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</si>
  <si>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</si>
  <si>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</si>
  <si>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</si>
  <si>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</si>
  <si>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</si>
  <si>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</si>
  <si>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</si>
  <si>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</si>
  <si>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</si>
  <si>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</si>
  <si>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</si>
  <si>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</si>
  <si>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</si>
  <si>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</si>
  <si>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</si>
  <si>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</si>
  <si>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</si>
  <si>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</si>
  <si>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</si>
  <si>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</si>
  <si>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</si>
  <si>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</si>
  <si>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</si>
  <si>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</si>
  <si>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</si>
  <si>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</si>
  <si>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</si>
  <si>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</si>
  <si>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</si>
  <si>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</si>
  <si>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</si>
  <si>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</si>
  <si>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</si>
  <si>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</si>
  <si>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</si>
  <si>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</si>
  <si>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</si>
  <si>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</si>
  <si>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</si>
  <si>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</si>
  <si>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</si>
  <si>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</si>
  <si>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</si>
  <si>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</si>
  <si>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</si>
  <si>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</si>
  <si>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</si>
  <si>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</si>
  <si>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</si>
  <si>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</si>
  <si>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</si>
  <si>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</si>
  <si>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</si>
  <si>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</si>
  <si>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</si>
  <si>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</si>
  <si>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</si>
  <si>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</si>
  <si>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</si>
  <si>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</si>
  <si>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</si>
  <si>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</si>
  <si>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</si>
  <si>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</si>
  <si>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</si>
  <si>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</si>
  <si>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</si>
  <si>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</si>
  <si>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</si>
  <si>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</si>
  <si>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</si>
  <si>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</si>
  <si>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</si>
  <si>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</si>
  <si>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</si>
  <si>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</si>
  <si>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</si>
  <si>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</si>
  <si>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</si>
  <si>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</si>
  <si>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</si>
  <si>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</si>
  <si>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</si>
  <si>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</si>
  <si>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</si>
  <si>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</si>
  <si>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</si>
  <si>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</si>
  <si>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</si>
  <si>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</si>
  <si>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</si>
  <si>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</si>
  <si>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</si>
  <si>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</si>
  <si>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</si>
  <si>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</si>
  <si>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</si>
  <si>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</si>
  <si>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</si>
  <si>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</si>
  <si>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</si>
  <si>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</si>
  <si>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</si>
  <si>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</si>
  <si>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</si>
  <si>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</si>
  <si>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</si>
  <si>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</si>
  <si>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</si>
  <si>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</si>
  <si>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</si>
  <si>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</si>
  <si>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</si>
  <si>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</si>
  <si>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</si>
  <si>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</si>
  <si>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</si>
  <si>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</si>
  <si>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</si>
  <si>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</si>
  <si>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</si>
  <si>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</si>
  <si>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</si>
  <si>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</si>
  <si>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</si>
  <si>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</si>
  <si>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</si>
  <si>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</si>
  <si>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</si>
  <si>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</si>
  <si>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</si>
  <si>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</si>
  <si>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</si>
  <si>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</si>
  <si>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</si>
  <si>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</si>
  <si>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</si>
  <si>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</si>
  <si>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</si>
  <si>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</si>
  <si>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</si>
  <si>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</si>
  <si>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</si>
  <si>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</si>
  <si>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</si>
  <si>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</si>
  <si>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</si>
  <si>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</si>
  <si>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</si>
  <si>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</si>
  <si>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</si>
  <si>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</si>
  <si>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</si>
  <si>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</si>
  <si>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</si>
  <si>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</si>
  <si>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</si>
  <si>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</si>
  <si>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</si>
  <si>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</si>
  <si>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</si>
  <si>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</si>
  <si>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</si>
  <si>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</si>
  <si>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</si>
  <si>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</si>
  <si>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</si>
  <si>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</si>
  <si>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</si>
  <si>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</si>
  <si>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</si>
  <si>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</si>
  <si>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</si>
  <si>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</si>
  <si>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</si>
  <si>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</si>
  <si>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</si>
  <si>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</si>
  <si>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</si>
  <si>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</si>
  <si>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</si>
  <si>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</si>
  <si>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</si>
  <si>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</si>
  <si>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</si>
  <si>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</si>
  <si>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</si>
  <si>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</si>
  <si>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</si>
  <si>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</si>
  <si>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</si>
  <si>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</si>
  <si>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</si>
  <si>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</si>
  <si>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</si>
  <si>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</si>
  <si>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</si>
  <si>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</si>
  <si>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</si>
  <si>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</si>
  <si>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</si>
  <si>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</si>
  <si>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</si>
  <si>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</si>
  <si>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</si>
  <si>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</si>
  <si>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</si>
  <si>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</si>
  <si>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</si>
  <si>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</si>
  <si>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</si>
  <si>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</si>
  <si>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</si>
  <si>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</si>
  <si>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</si>
  <si>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</si>
  <si>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</si>
  <si>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</si>
  <si>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</si>
  <si>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</si>
  <si>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</si>
  <si>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</si>
  <si>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</si>
  <si>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</si>
  <si>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</si>
  <si>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</si>
  <si>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</si>
  <si>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</si>
  <si>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</si>
  <si>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</si>
  <si>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</si>
  <si>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</si>
  <si>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</si>
  <si>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</si>
  <si>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</si>
  <si>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</si>
  <si>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</si>
  <si>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</si>
  <si>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</si>
  <si>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</si>
  <si>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</si>
  <si>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</si>
  <si>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</si>
  <si>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</si>
  <si>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</si>
  <si>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</si>
  <si>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</si>
  <si>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</si>
  <si>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</si>
  <si>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</si>
  <si>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</si>
  <si>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</si>
  <si>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</si>
  <si>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</si>
  <si>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</si>
  <si>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</si>
  <si>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</si>
  <si>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</si>
  <si>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</si>
  <si>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</si>
  <si>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</si>
  <si>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</si>
  <si>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</si>
  <si>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</si>
  <si>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</si>
  <si>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</si>
  <si>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</si>
  <si>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</si>
  <si>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</si>
  <si>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</si>
  <si>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</si>
  <si>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</si>
  <si>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</si>
  <si>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</si>
  <si>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</si>
  <si>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</si>
  <si>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</si>
  <si>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</si>
  <si>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</si>
  <si>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</si>
  <si>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</si>
  <si>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</si>
  <si>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</si>
  <si>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</si>
  <si>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</si>
  <si>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</si>
  <si>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</si>
  <si>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</si>
  <si>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</si>
  <si>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</si>
  <si>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</si>
  <si>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</si>
  <si>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</si>
  <si>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</si>
  <si>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</si>
  <si>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</si>
  <si>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</si>
  <si>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</si>
  <si>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</si>
  <si>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</si>
  <si>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</si>
  <si>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</si>
  <si>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</si>
  <si>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</si>
  <si>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</si>
  <si>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</si>
  <si>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</si>
  <si>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</si>
  <si>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</si>
  <si>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</si>
  <si>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</si>
  <si>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</si>
  <si>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</si>
  <si>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</si>
  <si>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</si>
  <si>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</si>
  <si>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</si>
  <si>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</si>
  <si>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</si>
  <si>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</si>
  <si>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</si>
  <si>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</si>
  <si>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</si>
  <si>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</si>
  <si>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</si>
  <si>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</si>
  <si>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</si>
  <si>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</si>
  <si>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</si>
  <si>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</si>
  <si>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</si>
  <si>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</si>
  <si>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</si>
  <si>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</si>
  <si>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</si>
  <si>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</si>
  <si>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</si>
  <si>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</si>
  <si>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</si>
  <si>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</si>
  <si>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</si>
  <si>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</si>
  <si>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</si>
  <si>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</si>
  <si>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</si>
  <si>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</si>
  <si>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</si>
  <si>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</si>
  <si>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</si>
  <si>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</si>
  <si>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</si>
  <si>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</si>
  <si>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</si>
  <si>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</si>
  <si>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</si>
  <si>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</si>
  <si>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</si>
  <si>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</si>
  <si>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</si>
  <si>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</si>
  <si>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</si>
  <si>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</si>
  <si>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</si>
  <si>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</si>
  <si>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</si>
  <si>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</si>
  <si>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</si>
  <si>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</si>
  <si>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</si>
  <si>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</si>
  <si>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</si>
  <si>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</si>
  <si>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</si>
  <si>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</si>
  <si>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</si>
  <si>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</si>
  <si>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</si>
  <si>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</si>
  <si>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</si>
  <si>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</si>
  <si>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</si>
  <si>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</si>
  <si>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</si>
  <si>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</si>
  <si>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</si>
  <si>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</si>
  <si>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</si>
  <si>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</si>
  <si>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</si>
  <si>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</si>
  <si>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</si>
  <si>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</si>
  <si>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</si>
  <si>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</si>
  <si>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</si>
  <si>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</si>
  <si>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</si>
  <si>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</si>
  <si>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</si>
  <si>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</si>
  <si>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</si>
  <si>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</si>
  <si>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</si>
  <si>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</si>
  <si>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</si>
  <si>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</si>
  <si>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</si>
  <si>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</si>
  <si>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</si>
  <si>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</si>
  <si>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</si>
  <si>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</si>
  <si>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</si>
  <si>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</si>
  <si>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</si>
  <si>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</si>
  <si>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</si>
  <si>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</si>
  <si>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</si>
  <si>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</si>
  <si>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</si>
  <si>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</si>
  <si>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</si>
  <si>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</si>
  <si>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</si>
  <si>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</si>
  <si>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</si>
  <si>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</si>
  <si>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</si>
  <si>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</si>
  <si>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</si>
  <si>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</si>
  <si>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</si>
  <si>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</si>
  <si>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</si>
  <si>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</si>
  <si>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</si>
  <si>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</si>
  <si>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</si>
  <si>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</si>
  <si>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</si>
  <si>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</si>
  <si>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</si>
  <si>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</si>
  <si>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</si>
  <si>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</si>
  <si>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</si>
  <si>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</si>
  <si>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</si>
  <si>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</si>
  <si>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</si>
  <si>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</si>
  <si>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</si>
  <si>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</si>
  <si>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</si>
  <si>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</si>
  <si>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</si>
  <si>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</si>
  <si>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</si>
  <si>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</si>
  <si>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</si>
  <si>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</si>
  <si>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</si>
  <si>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</si>
  <si>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</si>
  <si>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</si>
  <si>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</si>
  <si>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</si>
  <si>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</si>
  <si>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</si>
  <si>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</si>
  <si>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</si>
  <si>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</si>
  <si>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</si>
  <si>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</si>
  <si>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</si>
  <si>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</si>
  <si>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</si>
  <si>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</si>
  <si>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</si>
  <si>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</si>
  <si>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</si>
  <si>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</si>
  <si>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</si>
  <si>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</si>
  <si>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</si>
  <si>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</si>
  <si>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</si>
  <si>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</si>
  <si>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</si>
  <si>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</si>
  <si>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</si>
  <si>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</si>
  <si>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</si>
  <si>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</si>
  <si>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</si>
  <si>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</si>
  <si>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</si>
  <si>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</si>
  <si>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</si>
  <si>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</si>
  <si>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</si>
  <si>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</si>
  <si>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</si>
  <si>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</si>
  <si>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</si>
  <si>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</si>
  <si>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</si>
  <si>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</si>
  <si>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</si>
  <si>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</si>
  <si>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</si>
  <si>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</si>
  <si>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</si>
  <si>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</si>
  <si>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</si>
  <si>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</si>
  <si>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</si>
  <si>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</si>
  <si>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</si>
  <si>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</si>
  <si>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</si>
  <si>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</si>
  <si>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</si>
  <si>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</si>
  <si>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</si>
  <si>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</si>
  <si>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</si>
  <si>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</si>
  <si>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</si>
  <si>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</si>
  <si>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</si>
  <si>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</si>
  <si>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</si>
  <si>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</si>
  <si>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</si>
  <si>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</si>
  <si>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</si>
  <si>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</si>
  <si>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</si>
  <si>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</si>
  <si>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</si>
  <si>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</si>
  <si>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</si>
  <si>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</si>
  <si>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</si>
  <si>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</si>
  <si>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</si>
  <si>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</si>
  <si>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</si>
  <si>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</si>
  <si>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</si>
  <si>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</si>
  <si>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</si>
  <si>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</si>
  <si>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</si>
  <si>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</si>
  <si>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</si>
  <si>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</si>
  <si>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</si>
  <si>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</si>
  <si>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</si>
  <si>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</si>
  <si>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</si>
  <si>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</si>
  <si>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</si>
  <si>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</si>
  <si>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</si>
  <si>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</si>
  <si>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</si>
  <si>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</si>
  <si>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</si>
  <si>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</si>
  <si>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</si>
  <si>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</si>
  <si>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</si>
  <si>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</si>
  <si>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</si>
  <si>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</si>
  <si>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</si>
  <si>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</si>
  <si>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</si>
  <si>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</si>
  <si>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</si>
  <si>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</si>
  <si>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</si>
  <si>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</si>
  <si>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</si>
  <si>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</si>
  <si>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</si>
  <si>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</si>
  <si>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</si>
  <si>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</si>
  <si>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</si>
  <si>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</si>
  <si>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</si>
  <si>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</si>
  <si>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</si>
  <si>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</si>
  <si>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</si>
  <si>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</si>
  <si>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</si>
  <si>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</si>
  <si>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</si>
  <si>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</si>
  <si>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</si>
  <si>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</si>
  <si>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</si>
  <si>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</si>
  <si>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</si>
  <si>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</si>
  <si>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</si>
  <si>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</si>
  <si>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</si>
  <si>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</si>
  <si>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</si>
  <si>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</si>
  <si>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</si>
  <si>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</si>
  <si>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</si>
  <si>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</si>
  <si>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</si>
  <si>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</si>
  <si>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</si>
  <si>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</si>
  <si>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</si>
  <si>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</si>
  <si>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</si>
  <si>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</si>
  <si>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</si>
  <si>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</si>
  <si>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</si>
  <si>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</si>
  <si>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</si>
  <si>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</si>
  <si>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</si>
  <si>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</si>
  <si>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</si>
  <si>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</si>
  <si>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</si>
  <si>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</si>
  <si>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</si>
  <si>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</si>
  <si>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</si>
  <si>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</si>
  <si>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</si>
  <si>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</si>
  <si>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</si>
  <si>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</si>
  <si>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</si>
  <si>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</si>
  <si>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</si>
  <si>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</si>
  <si>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</si>
  <si>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</si>
  <si>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</si>
  <si>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</si>
  <si>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</si>
  <si>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</si>
  <si>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</si>
  <si>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</si>
  <si>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</si>
  <si>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</si>
  <si>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</si>
  <si>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</si>
  <si>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</si>
  <si>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</si>
  <si>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</si>
  <si>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</si>
  <si>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</si>
  <si>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</si>
  <si>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</si>
  <si>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</si>
  <si>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</si>
  <si>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</si>
  <si>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</si>
  <si>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</si>
  <si>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</si>
  <si>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</si>
  <si>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</si>
  <si>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</si>
  <si>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</si>
  <si>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</si>
  <si>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</si>
  <si>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</si>
  <si>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</si>
  <si>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</si>
  <si>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</si>
  <si>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</si>
  <si>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</si>
  <si>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</si>
  <si>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</si>
  <si>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</si>
  <si>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</si>
  <si>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</si>
  <si>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</si>
  <si>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</si>
  <si>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</si>
  <si>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</si>
  <si>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</si>
  <si>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</si>
  <si>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</si>
  <si>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</si>
  <si>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</si>
  <si>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</si>
  <si>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</si>
  <si>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</si>
  <si>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</si>
  <si>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</si>
  <si>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</si>
  <si>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</si>
  <si>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</si>
  <si>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</si>
  <si>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</si>
  <si>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</si>
  <si>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</si>
  <si>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</si>
  <si>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</si>
  <si>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</si>
  <si>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</si>
  <si>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</si>
  <si>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</si>
  <si>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</si>
  <si>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</si>
  <si>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</si>
  <si>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</si>
  <si>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</si>
  <si>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</si>
  <si>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</si>
  <si>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</si>
  <si>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</si>
  <si>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</si>
  <si>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</si>
  <si>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</si>
  <si>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</si>
  <si>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</si>
  <si>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</si>
  <si>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</si>
  <si>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</si>
  <si>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</si>
  <si>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</si>
  <si>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</si>
  <si>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</si>
  <si>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</si>
  <si>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</si>
  <si>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</si>
  <si>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</si>
  <si>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</si>
  <si>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</si>
  <si>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</si>
  <si>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</si>
  <si>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</si>
  <si>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</si>
  <si>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</si>
  <si>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</si>
  <si>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</si>
  <si>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</si>
  <si>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</si>
  <si>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</si>
  <si>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</si>
  <si>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</si>
  <si>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</si>
  <si>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</si>
  <si>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</si>
  <si>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</si>
  <si>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</si>
  <si>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</si>
  <si>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</si>
  <si>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</si>
  <si>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</si>
  <si>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</si>
  <si>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</si>
  <si>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</si>
  <si>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</si>
  <si>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</si>
  <si>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</si>
  <si>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</si>
  <si>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</si>
  <si>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</si>
  <si>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</si>
  <si>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</si>
  <si>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</si>
  <si>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</si>
  <si>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</si>
  <si>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</si>
  <si>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</si>
  <si>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</si>
  <si>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</si>
  <si>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</si>
  <si>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</si>
  <si>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</si>
  <si>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</si>
  <si>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</si>
  <si>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</si>
  <si>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</si>
  <si>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</si>
  <si>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</si>
  <si>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</si>
  <si>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</si>
  <si>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</si>
  <si>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</si>
  <si>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</si>
  <si>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</si>
  <si>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</si>
  <si>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</si>
  <si>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</si>
  <si>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</si>
  <si>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</si>
  <si>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</si>
  <si>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</si>
  <si>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</si>
  <si>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</si>
  <si>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</si>
  <si>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</si>
  <si>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</si>
  <si>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</si>
  <si>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</si>
  <si>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</si>
  <si>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</si>
  <si>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</si>
  <si>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</si>
  <si>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</si>
  <si>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</si>
  <si>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</si>
  <si>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</si>
  <si>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</si>
  <si>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</si>
  <si>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</si>
  <si>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</si>
  <si>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</si>
  <si>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</si>
  <si>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</si>
  <si>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</si>
  <si>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</si>
  <si>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</si>
  <si>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</si>
  <si>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</si>
  <si>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</si>
  <si>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</si>
  <si>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</si>
  <si>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</si>
  <si>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</si>
  <si>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</si>
  <si>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</si>
  <si>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</si>
  <si>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</si>
  <si>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</si>
  <si>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</si>
  <si>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</si>
  <si>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</si>
  <si>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</si>
  <si>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</si>
  <si>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</si>
  <si>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</si>
  <si>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</si>
  <si>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</si>
  <si>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</si>
  <si>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</si>
  <si>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</si>
  <si>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</si>
  <si>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</si>
  <si>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</si>
  <si>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</si>
  <si>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</si>
  <si>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</si>
  <si>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</si>
  <si>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</si>
  <si>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</si>
  <si>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</si>
  <si>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</si>
  <si>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</si>
  <si>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</si>
  <si>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</si>
  <si>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</si>
  <si>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</si>
  <si>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</si>
  <si>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</si>
  <si>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</si>
  <si>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</si>
  <si>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</si>
  <si>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</si>
  <si>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</si>
  <si>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</si>
  <si>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</si>
  <si>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</si>
  <si>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</si>
  <si>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</si>
  <si>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</si>
  <si>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</si>
  <si>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</si>
  <si>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</si>
  <si>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</si>
  <si>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</si>
  <si>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</si>
  <si>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</si>
  <si>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</si>
  <si>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</si>
  <si>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</si>
  <si>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</si>
  <si>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</si>
  <si>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</si>
  <si>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</si>
  <si>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</si>
  <si>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</si>
  <si>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</si>
  <si>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</si>
  <si>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</si>
  <si>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</si>
  <si>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</si>
  <si>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</si>
  <si>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</si>
  <si>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</si>
  <si>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</si>
  <si>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</si>
  <si>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</si>
  <si>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</si>
  <si>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</si>
  <si>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</si>
  <si>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</si>
  <si>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</si>
  <si>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</si>
  <si>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</si>
  <si>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</si>
  <si>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</si>
  <si>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</si>
  <si>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</si>
  <si>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</si>
  <si>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</si>
  <si>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</si>
  <si>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</si>
  <si>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</si>
  <si>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</si>
  <si>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</si>
  <si>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</si>
  <si>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</si>
  <si>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</si>
  <si>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</si>
  <si>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</si>
  <si>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</si>
  <si>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</si>
  <si>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</si>
  <si>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</si>
  <si>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</si>
  <si>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</si>
  <si>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</si>
  <si>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</si>
  <si>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</si>
  <si>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</si>
  <si>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</si>
  <si>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</si>
  <si>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</si>
  <si>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</si>
  <si>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</si>
  <si>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</si>
  <si>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</si>
  <si>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</si>
  <si>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</si>
  <si>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</si>
  <si>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</si>
  <si>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</si>
  <si>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</si>
  <si>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</si>
  <si>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</si>
  <si>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</si>
  <si>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</si>
  <si>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</si>
  <si>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</si>
  <si>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</si>
  <si>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</si>
  <si>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</si>
  <si>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</si>
  <si>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</si>
  <si>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</si>
  <si>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</si>
  <si>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</si>
  <si>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</si>
  <si>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</si>
  <si>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</si>
  <si>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</si>
  <si>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</si>
  <si>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</si>
  <si>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</si>
  <si>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</si>
  <si>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</si>
  <si>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</si>
  <si>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</si>
  <si>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</si>
  <si>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</si>
  <si>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</si>
  <si>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</si>
  <si>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</si>
  <si>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</si>
  <si>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</si>
  <si>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</si>
  <si>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</si>
  <si>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</si>
  <si>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</si>
  <si>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</si>
  <si>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</si>
  <si>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</si>
  <si>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</si>
  <si>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</si>
  <si>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</si>
  <si>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</si>
  <si>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</si>
  <si>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</si>
  <si>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</si>
  <si>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</si>
  <si>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</si>
  <si>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</si>
  <si>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</si>
  <si>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</si>
  <si>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</si>
  <si>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</si>
  <si>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</si>
  <si>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</si>
  <si>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</si>
  <si>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</si>
  <si>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</si>
  <si>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</si>
  <si>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</si>
  <si>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</si>
  <si>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</si>
  <si>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</si>
  <si>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</si>
  <si>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</si>
  <si>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</si>
  <si>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</si>
  <si>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</si>
  <si>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</si>
  <si>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</si>
  <si>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</si>
  <si>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</si>
  <si>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</si>
  <si>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</si>
  <si>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</si>
  <si>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</si>
  <si>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</si>
  <si>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</si>
  <si>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</si>
  <si>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</si>
  <si>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</si>
  <si>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</si>
  <si>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</si>
  <si>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</si>
  <si>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</si>
  <si>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</si>
  <si>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</si>
  <si>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</si>
  <si>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</si>
  <si>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</si>
  <si>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</si>
  <si>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</si>
  <si>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</si>
  <si>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</si>
  <si>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</si>
  <si>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</si>
  <si>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</si>
  <si>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</si>
  <si>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</si>
  <si>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</si>
  <si>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</si>
  <si>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</si>
  <si>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</si>
  <si>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</si>
  <si>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</si>
  <si>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</si>
  <si>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</si>
  <si>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</si>
  <si>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</si>
  <si>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</si>
  <si>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</si>
  <si>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</si>
  <si>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</si>
  <si>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</si>
  <si>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</si>
  <si>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</si>
  <si>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</si>
  <si>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</si>
  <si>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</si>
  <si>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</si>
  <si>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</si>
  <si>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</si>
  <si>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</si>
  <si>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</si>
  <si>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</si>
  <si>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</si>
  <si>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</si>
  <si>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</si>
  <si>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</si>
  <si>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</si>
  <si>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</si>
  <si>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</si>
  <si>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</si>
  <si>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</si>
  <si>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</si>
  <si>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</si>
  <si>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</si>
  <si>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</si>
  <si>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</si>
  <si>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</si>
  <si>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</si>
  <si>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</si>
  <si>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</si>
  <si>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</si>
  <si>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</si>
  <si>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</si>
  <si>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</si>
  <si>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</si>
  <si>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</si>
  <si>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</si>
  <si>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</si>
  <si>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</si>
  <si>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</si>
  <si>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</si>
  <si>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</si>
  <si>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</si>
  <si>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</si>
  <si>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</si>
  <si>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</si>
  <si>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</si>
  <si>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</si>
  <si>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</si>
  <si>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</si>
  <si>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</si>
  <si>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</si>
  <si>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</si>
  <si>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</si>
  <si>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</si>
  <si>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</si>
  <si>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</si>
  <si>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</si>
  <si>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</si>
  <si>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</si>
  <si>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</si>
  <si>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</si>
  <si>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</si>
  <si>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</si>
  <si>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</si>
  <si>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</si>
  <si>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</si>
  <si>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</si>
  <si>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</si>
  <si>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</si>
  <si>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</si>
  <si>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</si>
  <si>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</si>
  <si>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</si>
  <si>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</si>
  <si>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</si>
  <si>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</si>
  <si>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</si>
  <si>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</si>
  <si>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</si>
  <si>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</si>
  <si>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</si>
  <si>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</si>
  <si>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</si>
  <si>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</si>
  <si>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</si>
  <si>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</si>
  <si>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</si>
  <si>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</si>
  <si>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</si>
  <si>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</si>
  <si>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</si>
  <si>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</si>
  <si>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</si>
  <si>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</si>
  <si>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</si>
  <si>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</si>
  <si>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</si>
  <si>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</si>
  <si>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</si>
  <si>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</si>
  <si>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</si>
  <si>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</si>
  <si>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</si>
  <si>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</si>
  <si>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</si>
  <si>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</si>
  <si>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</si>
  <si>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</si>
  <si>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</si>
  <si>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</si>
  <si>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</si>
  <si>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</si>
  <si>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</si>
  <si>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</si>
  <si>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</si>
  <si>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</si>
  <si>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</si>
  <si>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</si>
  <si>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</si>
  <si>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</si>
  <si>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</si>
  <si>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</si>
  <si>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</si>
  <si>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</si>
  <si>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</si>
  <si>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</si>
  <si>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</si>
  <si>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</si>
  <si>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</si>
  <si>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</si>
  <si>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</si>
  <si>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</si>
  <si>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</si>
  <si>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</si>
  <si>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</si>
  <si>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</si>
  <si>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</si>
  <si>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</si>
  <si>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</si>
  <si>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</si>
  <si>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</si>
  <si>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</si>
  <si>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</si>
  <si>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</si>
  <si>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</si>
  <si>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</si>
  <si>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</si>
  <si>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</si>
  <si>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</si>
  <si>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</si>
  <si>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</si>
  <si>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</si>
  <si>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</si>
  <si>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</si>
  <si>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</si>
  <si>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</si>
  <si>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</si>
  <si>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</si>
  <si>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</si>
  <si>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</si>
  <si>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</si>
  <si>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</si>
  <si>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</si>
  <si>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</si>
  <si>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</si>
  <si>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</si>
  <si>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</si>
  <si>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</si>
  <si>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</si>
  <si>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</si>
  <si>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</si>
  <si>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</si>
  <si>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</si>
  <si>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</si>
  <si>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</si>
  <si>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</si>
  <si>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</si>
  <si>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</si>
  <si>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</si>
  <si>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</si>
  <si>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</si>
  <si>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</si>
  <si>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</si>
  <si>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</si>
  <si>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</si>
  <si>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</si>
  <si>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</si>
  <si>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</si>
  <si>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</si>
  <si>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</si>
  <si>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</si>
  <si>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</si>
  <si>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</si>
  <si>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</si>
  <si>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</si>
  <si>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</si>
  <si>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</si>
  <si>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</si>
  <si>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</si>
  <si>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</si>
  <si>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</si>
  <si>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</si>
  <si>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</si>
  <si>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</si>
  <si>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</si>
  <si>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</si>
  <si>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</si>
  <si>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</si>
  <si>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</si>
  <si>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</si>
  <si>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</si>
  <si>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</si>
  <si>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</si>
  <si>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</si>
  <si>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</si>
  <si>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</si>
  <si>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</si>
  <si>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</si>
  <si>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</si>
  <si>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</si>
  <si>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</si>
  <si>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</si>
  <si>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</si>
  <si>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</si>
  <si>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</si>
  <si>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</si>
  <si>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</si>
  <si>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</si>
  <si>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</si>
  <si>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</si>
  <si>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</si>
  <si>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</si>
  <si>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</si>
  <si>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</si>
  <si>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</si>
  <si>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</si>
  <si>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</si>
  <si>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</si>
  <si>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</si>
  <si>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</si>
  <si>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</si>
  <si>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</si>
  <si>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</si>
  <si>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</si>
  <si>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</si>
  <si>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</si>
  <si>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</si>
  <si>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</si>
  <si>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</si>
  <si>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</si>
  <si>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</si>
  <si>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</si>
  <si>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</si>
  <si>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</si>
  <si>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</si>
  <si>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</si>
  <si>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</si>
  <si>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</si>
  <si>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</si>
  <si>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</si>
  <si>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</si>
  <si>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</si>
  <si>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</si>
  <si>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</si>
  <si>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</si>
  <si>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</si>
  <si>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</si>
  <si>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</si>
  <si>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</si>
  <si>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</si>
  <si>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</si>
  <si>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</si>
  <si>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</si>
  <si>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</si>
  <si>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</si>
  <si>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</si>
  <si>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</si>
  <si>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</si>
  <si>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</si>
  <si>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</si>
  <si>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</si>
  <si>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</si>
  <si>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</si>
  <si>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</si>
  <si>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</si>
  <si>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</si>
  <si>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</si>
  <si>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</si>
  <si>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</si>
  <si>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</si>
  <si>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</si>
  <si>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</si>
  <si>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</si>
  <si>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</si>
  <si>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</si>
  <si>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</si>
  <si>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</si>
  <si>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</si>
  <si>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</si>
  <si>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</si>
  <si>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</si>
  <si>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</si>
  <si>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</si>
  <si>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</si>
  <si>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</si>
  <si>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</si>
  <si>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</si>
  <si>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</si>
  <si>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</si>
  <si>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</si>
  <si>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</si>
  <si>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</si>
  <si>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</si>
  <si>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</si>
  <si>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</si>
  <si>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</si>
  <si>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</si>
  <si>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</si>
  <si>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</si>
  <si>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</si>
  <si>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</si>
  <si>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</si>
  <si>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</si>
  <si>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</si>
  <si>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</si>
  <si>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</si>
  <si>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</si>
  <si>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</si>
  <si>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</si>
  <si>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</si>
  <si>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</si>
  <si>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</si>
  <si>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</si>
  <si>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</si>
  <si>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</si>
  <si>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</si>
  <si>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</si>
  <si>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</si>
  <si>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</si>
  <si>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</si>
  <si>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</si>
  <si>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</si>
  <si>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</si>
  <si>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</si>
  <si>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</si>
  <si>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</si>
  <si>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</si>
  <si>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</si>
  <si>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</si>
  <si>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</si>
  <si>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</si>
  <si>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</si>
  <si>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</si>
  <si>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</si>
  <si>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</si>
  <si>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</si>
  <si>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</si>
  <si>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</si>
  <si>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</si>
  <si>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</si>
  <si>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</si>
  <si>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</si>
  <si>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</si>
  <si>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</si>
  <si>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</si>
  <si>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</si>
  <si>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</si>
  <si>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</si>
  <si>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</si>
  <si>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</si>
  <si>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</si>
  <si>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</si>
  <si>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</si>
  <si>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</si>
  <si>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</si>
  <si>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</si>
  <si>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</si>
  <si>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</si>
  <si>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</si>
  <si>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</si>
  <si>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</si>
  <si>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</si>
  <si>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</si>
  <si>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</si>
  <si>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</si>
  <si>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</si>
  <si>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</si>
  <si>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</si>
  <si>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</si>
  <si>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</si>
  <si>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</si>
  <si>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</si>
  <si>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</si>
  <si>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</si>
  <si>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</si>
  <si>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</si>
  <si>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</si>
  <si>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</si>
  <si>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</si>
  <si>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</si>
  <si>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</si>
  <si>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</si>
  <si>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</si>
  <si>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</si>
  <si>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</si>
  <si>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</si>
  <si>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</si>
  <si>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</si>
  <si>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</si>
  <si>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</si>
  <si>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</si>
  <si>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</si>
  <si>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</si>
  <si>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</si>
  <si>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</si>
  <si>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</si>
  <si>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</si>
  <si>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</si>
  <si>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</si>
  <si>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</si>
  <si>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</si>
  <si>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</si>
  <si>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</si>
  <si>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</si>
  <si>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</si>
  <si>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</si>
  <si>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</si>
  <si>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</si>
  <si>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</si>
  <si>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</si>
  <si>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</si>
  <si>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</si>
  <si>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</si>
  <si>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</si>
  <si>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</si>
  <si>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</si>
  <si>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</si>
  <si>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</si>
  <si>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</si>
  <si>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</si>
  <si>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</si>
  <si>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</si>
  <si>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</si>
  <si>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</si>
  <si>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</si>
  <si>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</si>
  <si>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</si>
  <si>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</si>
  <si>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</si>
  <si>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</si>
  <si>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</si>
  <si>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</si>
  <si>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</si>
  <si>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</si>
  <si>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</si>
  <si>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</si>
  <si>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</si>
  <si>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</si>
  <si>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</si>
  <si>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</si>
  <si>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</si>
  <si>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</si>
  <si>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</si>
  <si>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</si>
  <si>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</si>
  <si>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</si>
  <si>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</si>
  <si>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</si>
  <si>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</si>
  <si>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</si>
  <si>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</si>
  <si>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</si>
  <si>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</si>
  <si>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</si>
  <si>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</si>
  <si>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</si>
  <si>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</si>
  <si>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</si>
  <si>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</si>
  <si>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</si>
  <si>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</si>
  <si>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</si>
  <si>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</si>
  <si>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</si>
  <si>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</si>
  <si>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</si>
  <si>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</si>
  <si>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</si>
  <si>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</si>
  <si>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</si>
  <si>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</si>
  <si>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</si>
  <si>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</si>
  <si>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</si>
  <si>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</si>
  <si>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</si>
  <si>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</si>
  <si>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</si>
  <si>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</si>
  <si>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</si>
  <si>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</si>
  <si>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</si>
  <si>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</si>
  <si>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</si>
  <si>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</si>
  <si>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</si>
  <si>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</si>
  <si>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</si>
  <si>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</si>
  <si>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</si>
  <si>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</si>
  <si>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</si>
  <si>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</si>
  <si>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</si>
  <si>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</si>
  <si>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</si>
  <si>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</si>
  <si>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</si>
  <si>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</si>
  <si>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</si>
  <si>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</si>
  <si>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</si>
  <si>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</si>
  <si>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</si>
  <si>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</si>
  <si>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</si>
  <si>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</si>
  <si>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</si>
  <si>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</si>
  <si>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</si>
  <si>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</si>
  <si>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</si>
  <si>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</si>
  <si>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</si>
  <si>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</si>
  <si>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</si>
  <si>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</si>
  <si>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</si>
  <si>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</si>
  <si>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</si>
  <si>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</si>
  <si>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</si>
  <si>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</si>
  <si>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</si>
  <si>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</si>
  <si>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</si>
  <si>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</si>
  <si>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</si>
  <si>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</si>
  <si>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</si>
  <si>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</si>
  <si>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</si>
  <si>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</si>
  <si>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</si>
  <si>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</si>
  <si>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</si>
  <si>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</si>
  <si>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</si>
  <si>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</si>
  <si>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</si>
  <si>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</si>
  <si>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</si>
  <si>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</si>
  <si>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</si>
  <si>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</si>
  <si>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</si>
  <si>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</si>
  <si>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</si>
  <si>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</si>
  <si>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</si>
  <si>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</si>
  <si>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</si>
  <si>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</si>
  <si>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</si>
  <si>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</si>
  <si>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</si>
  <si>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</si>
  <si>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</si>
  <si>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</si>
  <si>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</si>
  <si>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</si>
  <si>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</si>
  <si>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</si>
  <si>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</si>
  <si>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</si>
  <si>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</si>
  <si>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</si>
  <si>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</si>
  <si>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</si>
  <si>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</si>
  <si>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</si>
  <si>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</si>
  <si>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</si>
  <si>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</si>
  <si>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</si>
  <si>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</si>
  <si>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</si>
  <si>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</si>
  <si>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</si>
  <si>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</si>
  <si>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</si>
  <si>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</si>
  <si>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</si>
  <si>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</si>
  <si>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</si>
  <si>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</si>
  <si>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</si>
  <si>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</si>
  <si>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</si>
  <si>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</si>
  <si>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</si>
  <si>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</si>
  <si>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</si>
  <si>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</si>
  <si>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</si>
  <si>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</si>
  <si>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</si>
  <si>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</si>
  <si>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</si>
  <si>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</si>
  <si>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</si>
  <si>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</si>
  <si>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</si>
  <si>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</si>
  <si>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</si>
  <si>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</si>
  <si>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</si>
  <si>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</si>
  <si>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</si>
  <si>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</si>
  <si>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</si>
  <si>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</si>
  <si>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</si>
  <si>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</si>
  <si>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</si>
  <si>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</si>
  <si>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</si>
  <si>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</si>
  <si>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</si>
  <si>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</si>
  <si>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</si>
  <si>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</si>
  <si>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</si>
  <si>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</si>
  <si>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</si>
  <si>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</si>
  <si>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</si>
  <si>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</si>
  <si>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</si>
  <si>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</si>
  <si>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</si>
  <si>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</si>
  <si>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</si>
  <si>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</si>
  <si>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</si>
  <si>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</si>
  <si>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</si>
  <si>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</si>
  <si>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</si>
  <si>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</si>
  <si>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</si>
  <si>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</si>
  <si>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</si>
  <si>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</si>
  <si>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</si>
  <si>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</si>
  <si>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</si>
  <si>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</si>
  <si>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</si>
  <si>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</si>
  <si>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</si>
  <si>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</si>
  <si>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</si>
  <si>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</si>
  <si>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</si>
  <si>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</si>
  <si>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</si>
  <si>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</si>
  <si>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</si>
  <si>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</si>
  <si>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</si>
  <si>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</si>
  <si>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</si>
  <si>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</si>
  <si>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</si>
  <si>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</si>
  <si>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</si>
  <si>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</si>
  <si>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</si>
  <si>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</si>
  <si>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</si>
  <si>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</si>
  <si>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</si>
  <si>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</si>
  <si>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</si>
  <si>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</si>
  <si>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</si>
  <si>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</si>
  <si>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</si>
  <si>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</si>
  <si>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</si>
  <si>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</si>
  <si>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</si>
  <si>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</si>
  <si>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</si>
  <si>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</si>
  <si>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</si>
  <si>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</si>
  <si>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</si>
  <si>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</si>
  <si>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</si>
  <si>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</si>
  <si>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</si>
  <si>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</si>
  <si>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</si>
  <si>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</si>
  <si>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</si>
  <si>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</si>
  <si>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</si>
  <si>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</si>
  <si>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</si>
  <si>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</si>
  <si>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</si>
  <si>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</si>
  <si>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</si>
  <si>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</si>
  <si>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</si>
  <si>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</si>
  <si>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</si>
  <si>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</si>
  <si>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</si>
  <si>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</si>
  <si>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</si>
  <si>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</si>
  <si>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</si>
  <si>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</si>
  <si>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</si>
  <si>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</si>
  <si>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</si>
  <si>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</si>
  <si>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</si>
  <si>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</si>
  <si>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</si>
  <si>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</si>
  <si>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</si>
  <si>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</si>
  <si>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</si>
  <si>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</si>
  <si>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</si>
  <si>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</si>
  <si>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</si>
  <si>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</si>
  <si>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</si>
  <si>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</si>
  <si>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</si>
  <si>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</si>
  <si>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</si>
  <si>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</si>
  <si>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</si>
  <si>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</si>
  <si>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</si>
  <si>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</si>
  <si>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</si>
  <si>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</si>
  <si>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</si>
  <si>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</si>
  <si>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</si>
  <si>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</si>
  <si>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</si>
  <si>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</si>
  <si>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</si>
  <si>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</si>
  <si>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</si>
  <si>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</si>
  <si>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</si>
  <si>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</si>
  <si>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</si>
  <si>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</si>
  <si>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</si>
  <si>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</si>
  <si>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</si>
  <si>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</si>
  <si>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</si>
  <si>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</si>
  <si>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</si>
  <si>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</si>
  <si>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</si>
  <si>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</si>
  <si>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</si>
  <si>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</si>
  <si>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</si>
  <si>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</si>
  <si>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</si>
  <si>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</si>
  <si>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</si>
  <si>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</si>
  <si>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</si>
  <si>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</si>
  <si>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</si>
  <si>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</si>
  <si>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</si>
  <si>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</si>
  <si>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</si>
  <si>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</si>
  <si>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</si>
  <si>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</si>
  <si>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</si>
  <si>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</si>
  <si>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</si>
  <si>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</si>
  <si>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</si>
  <si>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</si>
  <si>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</si>
  <si>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</si>
  <si>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</si>
  <si>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</si>
  <si>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</si>
  <si>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</si>
  <si>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</si>
  <si>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</si>
  <si>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</si>
  <si>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</si>
  <si>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</si>
  <si>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</si>
  <si>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</si>
  <si>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</si>
  <si>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</si>
  <si>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</si>
  <si>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</si>
  <si>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</si>
  <si>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</si>
  <si>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</si>
  <si>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</si>
  <si>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</si>
  <si>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</si>
  <si>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</si>
  <si>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</si>
  <si>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</si>
  <si>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</si>
  <si>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</si>
  <si>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</si>
  <si>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</si>
  <si>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</si>
  <si>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</si>
  <si>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</si>
  <si>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</si>
  <si>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</si>
  <si>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</si>
  <si>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</si>
  <si>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</si>
  <si>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</si>
  <si>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</si>
  <si>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</si>
  <si>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</si>
  <si>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</si>
  <si>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</si>
  <si>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</si>
  <si>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</si>
  <si>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</si>
  <si>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</si>
  <si>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</si>
  <si>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</si>
  <si>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</si>
  <si>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</si>
  <si>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</si>
  <si>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</si>
  <si>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</si>
  <si>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</si>
  <si>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</si>
  <si>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</si>
  <si>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</si>
  <si>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</si>
  <si>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</si>
  <si>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</si>
  <si>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</si>
  <si>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</si>
  <si>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</si>
  <si>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</si>
  <si>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</si>
  <si>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</si>
  <si>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</si>
  <si>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</si>
  <si>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</si>
  <si>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</si>
  <si>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</si>
  <si>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</si>
  <si>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</si>
  <si>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</si>
  <si>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</si>
  <si>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</si>
  <si>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</si>
  <si>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</si>
  <si>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</si>
  <si>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</si>
  <si>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</si>
  <si>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</si>
  <si>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</si>
  <si>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</si>
  <si>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</si>
  <si>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</si>
  <si>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</si>
  <si>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</si>
  <si>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</si>
  <si>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</si>
  <si>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</si>
  <si>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</si>
  <si>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</si>
  <si>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</si>
  <si>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</si>
  <si>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</si>
  <si>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</si>
  <si>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</si>
  <si>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</si>
  <si>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</si>
  <si>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</si>
  <si>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</si>
  <si>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</si>
  <si>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</si>
  <si>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</si>
  <si>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</si>
  <si>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</si>
  <si>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</si>
  <si>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</si>
  <si>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</si>
  <si>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</si>
  <si>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</si>
  <si>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</si>
  <si>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</si>
  <si>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</si>
  <si>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</si>
  <si>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</si>
  <si>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</si>
  <si>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</si>
  <si>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</si>
  <si>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</si>
  <si>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</si>
  <si>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</si>
  <si>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</si>
  <si>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</si>
  <si>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</si>
  <si>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</si>
  <si>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</si>
  <si>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</si>
  <si>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</si>
  <si>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</si>
  <si>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</si>
  <si>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</si>
  <si>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</si>
  <si>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</si>
  <si>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</si>
  <si>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</si>
  <si>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</si>
  <si>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</si>
  <si>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</si>
  <si>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</si>
  <si>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</si>
  <si>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</si>
  <si>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</si>
  <si>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</si>
  <si>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</si>
  <si>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</si>
  <si>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</si>
  <si>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</si>
  <si>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</si>
  <si>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</si>
  <si>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</si>
  <si>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</si>
  <si>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</si>
  <si>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</si>
  <si>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</si>
  <si>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</si>
  <si>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</si>
  <si>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</si>
  <si>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</si>
  <si>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</si>
  <si>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</si>
  <si>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</si>
  <si>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</si>
  <si>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</si>
  <si>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</si>
  <si>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</si>
  <si>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</si>
  <si>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</si>
  <si>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</si>
  <si>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</si>
  <si>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</si>
  <si>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</si>
  <si>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</si>
  <si>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</si>
  <si>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</si>
  <si>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</si>
  <si>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</si>
  <si>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</si>
  <si>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</si>
  <si>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</si>
  <si>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</si>
  <si>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</si>
  <si>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</si>
  <si>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</si>
  <si>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</si>
  <si>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</si>
  <si>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</si>
  <si>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</si>
  <si>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</si>
  <si>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</si>
  <si>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</si>
  <si>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</si>
  <si>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</si>
  <si>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</si>
  <si>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</si>
  <si>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</si>
  <si>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</si>
  <si>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</si>
  <si>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</si>
  <si>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</si>
  <si>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</si>
  <si>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</si>
  <si>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</si>
  <si>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</si>
  <si>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</si>
  <si>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</si>
  <si>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</si>
  <si>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</si>
  <si>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</si>
  <si>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</si>
  <si>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</si>
  <si>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</si>
  <si>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</si>
  <si>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</si>
  <si>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</si>
  <si>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</si>
  <si>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</si>
  <si>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</si>
  <si>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</si>
  <si>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</si>
  <si>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</si>
  <si>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</si>
  <si>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</si>
  <si>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</si>
  <si>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</si>
  <si>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</si>
  <si>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</si>
  <si>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</si>
  <si>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</si>
  <si>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</si>
  <si>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</si>
  <si>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</si>
  <si>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</si>
  <si>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</si>
  <si>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</si>
  <si>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</si>
  <si>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</si>
  <si>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</si>
  <si>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</si>
  <si>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</si>
  <si>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</si>
  <si>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</si>
  <si>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</si>
  <si>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</si>
  <si>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</si>
  <si>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</si>
  <si>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</si>
  <si>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</si>
  <si>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</si>
  <si>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</si>
  <si>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</si>
  <si>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</si>
  <si>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</si>
  <si>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</si>
  <si>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</si>
  <si>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</si>
  <si>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</si>
  <si>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</si>
  <si>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</si>
  <si>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</si>
  <si>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</si>
  <si>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</si>
  <si>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</si>
  <si>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</si>
  <si>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</si>
  <si>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</si>
  <si>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</si>
  <si>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</si>
  <si>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</si>
  <si>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</si>
  <si>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</si>
  <si>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</si>
  <si>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</si>
  <si>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</si>
  <si>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</si>
  <si>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</si>
  <si>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</si>
  <si>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</si>
  <si>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</si>
  <si>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</si>
  <si>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</si>
  <si>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</si>
  <si>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</si>
  <si>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</si>
  <si>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</si>
  <si>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</si>
  <si>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</si>
  <si>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</si>
  <si>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</si>
  <si>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</si>
  <si>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</si>
  <si>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</si>
  <si>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</si>
  <si>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</si>
  <si>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</si>
  <si>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</si>
  <si>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</si>
  <si>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</si>
  <si>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</si>
  <si>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</si>
  <si>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</si>
  <si>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</si>
  <si>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</si>
  <si>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</si>
  <si>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</si>
  <si>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</si>
  <si>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</si>
  <si>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</si>
  <si>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</si>
  <si>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</si>
  <si>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</si>
  <si>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</si>
  <si>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</si>
  <si>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</si>
  <si>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</si>
  <si>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</si>
  <si>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</si>
  <si>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</si>
  <si>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</si>
  <si>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</si>
  <si>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</si>
  <si>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</si>
  <si>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</si>
  <si>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</si>
  <si>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</si>
  <si>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</si>
  <si>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</si>
  <si>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</si>
  <si>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</si>
  <si>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</si>
  <si>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</si>
  <si>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</si>
  <si>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</si>
  <si>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</si>
  <si>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</si>
  <si>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</si>
  <si>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</si>
  <si>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</si>
  <si>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</si>
  <si>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</si>
  <si>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</si>
  <si>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</si>
  <si>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</si>
  <si>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</si>
  <si>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</si>
  <si>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</si>
  <si>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</si>
  <si>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</si>
  <si>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</si>
  <si>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</si>
  <si>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</si>
  <si>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</si>
  <si>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</si>
  <si>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</si>
  <si>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</si>
  <si>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</si>
  <si>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</si>
  <si>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</si>
  <si>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</si>
  <si>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</si>
  <si>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</si>
  <si>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</si>
  <si>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</si>
  <si>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</si>
  <si>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</si>
  <si>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</si>
  <si>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</si>
  <si>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</si>
  <si>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</si>
  <si>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</si>
  <si>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</si>
  <si>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</si>
  <si>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</si>
  <si>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</si>
  <si>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</si>
  <si>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</si>
  <si>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</si>
  <si>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</si>
  <si>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</si>
  <si>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</si>
  <si>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</si>
  <si>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</si>
  <si>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</si>
  <si>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</si>
  <si>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</si>
  <si>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</si>
  <si>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</si>
  <si>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</si>
  <si>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</si>
  <si>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</si>
  <si>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</si>
  <si>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</si>
  <si>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</si>
  <si>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</si>
  <si>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</si>
  <si>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</si>
  <si>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</si>
  <si>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</si>
  <si>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</si>
  <si>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</si>
  <si>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</si>
  <si>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</si>
  <si>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</si>
  <si>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</si>
  <si>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</si>
  <si>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</si>
  <si>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</si>
  <si>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</si>
  <si>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</si>
  <si>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</si>
  <si>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</si>
  <si>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</si>
  <si>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</si>
  <si>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</si>
  <si>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</si>
  <si>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</si>
  <si>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</si>
  <si>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</si>
  <si>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</si>
  <si>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</si>
  <si>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</si>
  <si>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</si>
  <si>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</si>
  <si>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</si>
  <si>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</si>
  <si>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</si>
  <si>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</si>
  <si>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</si>
  <si>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</si>
  <si>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</si>
  <si>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</si>
  <si>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</si>
  <si>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</si>
  <si>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</si>
  <si>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</si>
  <si>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</si>
  <si>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</si>
  <si>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</si>
  <si>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</si>
  <si>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</si>
  <si>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</si>
  <si>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</si>
  <si>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</si>
  <si>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</si>
  <si>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</si>
  <si>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</si>
  <si>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</si>
  <si>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</si>
  <si>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</si>
  <si>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</si>
  <si>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</si>
  <si>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</si>
  <si>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</si>
  <si>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</si>
  <si>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</si>
  <si>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</si>
  <si>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</si>
  <si>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</si>
  <si>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</si>
  <si>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</si>
  <si>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</si>
  <si>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</si>
  <si>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</si>
  <si>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</si>
  <si>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</si>
  <si>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</si>
  <si>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</si>
  <si>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</si>
  <si>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</si>
  <si>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</si>
  <si>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</si>
  <si>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</si>
  <si>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</si>
  <si>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</si>
  <si>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</si>
  <si>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</si>
  <si>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</si>
  <si>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</si>
  <si>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</si>
  <si>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</si>
  <si>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</si>
  <si>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</si>
  <si>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</si>
  <si>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</si>
  <si>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</si>
  <si>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</si>
  <si>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</si>
  <si>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</si>
  <si>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</si>
  <si>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</si>
  <si>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</si>
  <si>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</si>
  <si>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</si>
  <si>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</si>
  <si>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</si>
  <si>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</si>
  <si>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</si>
  <si>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</si>
  <si>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</si>
  <si>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</si>
  <si>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</si>
  <si>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</si>
  <si>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</si>
  <si>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</si>
  <si>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</si>
  <si>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</si>
  <si>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</si>
  <si>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</si>
  <si>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</si>
  <si>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</si>
  <si>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</si>
  <si>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</si>
  <si>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</si>
  <si>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</si>
  <si>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</si>
  <si>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</si>
  <si>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</si>
  <si>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</si>
  <si>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</si>
  <si>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</si>
  <si>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</si>
  <si>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</si>
  <si>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</si>
  <si>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</si>
  <si>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</si>
  <si>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</si>
  <si>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</si>
  <si>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</si>
  <si>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</si>
  <si>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</si>
  <si>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</si>
  <si>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</si>
  <si>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</si>
  <si>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</si>
  <si>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</si>
  <si>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</si>
  <si>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</si>
  <si>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</si>
  <si>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</si>
  <si>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</si>
  <si>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</si>
  <si>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</si>
  <si>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</si>
  <si>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</si>
  <si>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</si>
  <si>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</si>
  <si>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</si>
  <si>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</si>
  <si>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</si>
  <si>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</si>
  <si>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</si>
  <si>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</si>
  <si>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</si>
  <si>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</si>
  <si>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</si>
  <si>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</si>
  <si>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</si>
  <si>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</si>
  <si>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</si>
  <si>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</si>
  <si>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</si>
  <si>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</si>
  <si>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</si>
  <si>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</si>
  <si>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</si>
  <si>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</si>
  <si>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</si>
  <si>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</si>
  <si>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</si>
  <si>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</si>
  <si>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</si>
  <si>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</si>
  <si>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</si>
  <si>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</si>
  <si>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</si>
  <si>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</si>
  <si>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</si>
  <si>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</si>
  <si>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</si>
  <si>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</si>
  <si>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</si>
  <si>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</si>
  <si>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</si>
  <si>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</si>
  <si>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</si>
  <si>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</si>
  <si>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</si>
  <si>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</si>
  <si>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</si>
  <si>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</si>
  <si>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</si>
  <si>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</si>
  <si>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</si>
  <si>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</si>
  <si>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</si>
  <si>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</si>
  <si>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</si>
  <si>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</si>
  <si>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</si>
  <si>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</si>
  <si>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</si>
  <si>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</si>
  <si>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</si>
  <si>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</si>
  <si>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</si>
  <si>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</si>
  <si>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</si>
  <si>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</si>
  <si>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</si>
  <si>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</si>
  <si>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</si>
  <si>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</si>
  <si>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</si>
  <si>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</si>
  <si>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</si>
  <si>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</si>
  <si>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</si>
  <si>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</si>
  <si>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</si>
  <si>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</si>
  <si>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</si>
  <si>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</si>
  <si>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</si>
  <si>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</si>
  <si>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</si>
  <si>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</si>
  <si>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</si>
  <si>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</si>
  <si>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</si>
  <si>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</si>
  <si>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</si>
  <si>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</si>
  <si>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</si>
  <si>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</si>
  <si>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</si>
  <si>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</si>
  <si>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</si>
  <si>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</si>
  <si>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</si>
  <si>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</si>
  <si>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</si>
  <si>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</si>
  <si>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</si>
  <si>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</si>
  <si>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</si>
  <si>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</si>
  <si>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</si>
  <si>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</si>
  <si>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</si>
  <si>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</si>
  <si>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</si>
  <si>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</si>
  <si>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</si>
  <si>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</si>
  <si>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</si>
  <si>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</si>
  <si>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</si>
  <si>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</si>
  <si>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</si>
  <si>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</si>
  <si>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</si>
  <si>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</si>
  <si>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</si>
  <si>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</si>
  <si>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</si>
  <si>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</si>
  <si>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</si>
  <si>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</si>
  <si>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</si>
  <si>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</si>
  <si>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</si>
  <si>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</si>
  <si>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</si>
  <si>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</si>
  <si>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</si>
  <si>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</si>
  <si>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</si>
  <si>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</si>
  <si>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</si>
  <si>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</si>
  <si>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</si>
  <si>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</si>
  <si>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</si>
  <si>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</si>
  <si>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</si>
  <si>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</si>
  <si>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</si>
  <si>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</si>
  <si>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</si>
  <si>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</si>
  <si>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</si>
  <si>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</si>
  <si>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</si>
  <si>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</si>
  <si>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</si>
  <si>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</si>
  <si>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</si>
  <si>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</si>
  <si>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</si>
  <si>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</si>
  <si>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</si>
  <si>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</si>
  <si>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</si>
  <si>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</si>
  <si>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</si>
  <si>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</si>
  <si>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</si>
  <si>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</si>
  <si>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</si>
  <si>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</si>
  <si>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</si>
  <si>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</si>
  <si>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</si>
  <si>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</si>
  <si>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</si>
  <si>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</si>
  <si>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</si>
  <si>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</si>
  <si>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</si>
  <si>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</si>
  <si>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</si>
  <si>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</si>
  <si>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</si>
  <si>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</si>
  <si>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</si>
  <si>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</si>
  <si>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</si>
  <si>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</si>
  <si>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</si>
  <si>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</si>
  <si>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</si>
  <si>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</si>
  <si>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</si>
  <si>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</si>
  <si>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</si>
  <si>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</si>
  <si>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</si>
  <si>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</si>
  <si>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</si>
  <si>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</si>
  <si>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</si>
  <si>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</si>
  <si>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</si>
  <si>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</si>
  <si>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</si>
  <si>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</si>
  <si>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</si>
  <si>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</si>
  <si>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</si>
  <si>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</si>
  <si>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</si>
  <si>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</si>
  <si>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</si>
  <si>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</si>
  <si>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</si>
  <si>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</si>
  <si>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</si>
  <si>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</si>
  <si>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</si>
  <si>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</si>
  <si>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</si>
  <si>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</si>
  <si>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</si>
  <si>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</si>
  <si>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</si>
  <si>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</si>
  <si>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</si>
  <si>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</si>
  <si>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</si>
  <si>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</si>
  <si>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</si>
  <si>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</si>
  <si>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</si>
  <si>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</si>
  <si>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</si>
  <si>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</si>
  <si>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</si>
  <si>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</si>
  <si>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</si>
  <si>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</si>
  <si>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</si>
  <si>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</si>
  <si>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</si>
  <si>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</si>
  <si>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</si>
  <si>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</si>
  <si>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</si>
  <si>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</si>
  <si>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</si>
  <si>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</si>
  <si>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</si>
  <si>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</si>
  <si>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</si>
  <si>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</si>
  <si>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</si>
  <si>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</si>
  <si>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</si>
  <si>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</si>
  <si>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</si>
  <si>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</si>
  <si>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</si>
  <si>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</si>
  <si>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</si>
  <si>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</si>
  <si>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</si>
  <si>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</si>
  <si>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</si>
  <si>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</si>
  <si>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</si>
  <si>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</si>
  <si>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</si>
  <si>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</si>
  <si>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</si>
  <si>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</si>
  <si>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</si>
  <si>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</si>
  <si>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</si>
  <si>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</si>
  <si>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</si>
  <si>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</si>
  <si>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</si>
  <si>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</si>
  <si>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</si>
  <si>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</si>
  <si>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</si>
  <si>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</si>
  <si>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</si>
  <si>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</si>
  <si>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</si>
  <si>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</si>
  <si>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</si>
  <si>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</si>
  <si>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</si>
  <si>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</si>
  <si>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</si>
  <si>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</si>
  <si>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</si>
  <si>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</si>
  <si>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</si>
  <si>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</si>
  <si>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</si>
  <si>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</si>
  <si>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</si>
  <si>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</si>
  <si>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</si>
  <si>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</si>
  <si>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</si>
  <si>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</si>
  <si>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</si>
  <si>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</si>
  <si>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</si>
  <si>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</si>
  <si>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</si>
  <si>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</si>
  <si>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</si>
  <si>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</si>
  <si>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</si>
  <si>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</si>
  <si>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</si>
  <si>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</si>
  <si>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</si>
  <si>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</si>
  <si>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</si>
  <si>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</si>
  <si>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</si>
  <si>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</si>
  <si>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</si>
  <si>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</si>
  <si>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</si>
  <si>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</si>
  <si>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</si>
  <si>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</si>
  <si>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</si>
  <si>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</si>
  <si>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</si>
  <si>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</si>
  <si>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</si>
  <si>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</si>
  <si>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</si>
  <si>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</si>
  <si>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</si>
  <si>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</si>
  <si>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</si>
  <si>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</si>
  <si>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</si>
  <si>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</si>
  <si>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</si>
  <si>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</si>
  <si>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</si>
  <si>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</si>
  <si>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</si>
  <si>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</si>
  <si>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</si>
  <si>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</si>
  <si>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</si>
  <si>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</si>
  <si>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</si>
  <si>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</si>
  <si>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</si>
  <si>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</si>
  <si>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</si>
  <si>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</si>
  <si>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</si>
  <si>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</si>
  <si>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</si>
  <si>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</si>
  <si>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</si>
  <si>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</si>
  <si>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</si>
  <si>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</si>
  <si>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</si>
  <si>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</si>
  <si>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</si>
  <si>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</si>
  <si>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</si>
  <si>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</si>
  <si>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</si>
  <si>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</si>
  <si>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</si>
  <si>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</si>
  <si>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</si>
  <si>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</si>
  <si>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</si>
  <si>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</si>
  <si>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</si>
  <si>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</si>
  <si>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</si>
  <si>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</si>
  <si>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</si>
  <si>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</si>
  <si>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</si>
  <si>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</si>
  <si>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</si>
  <si>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</si>
  <si>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</si>
  <si>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</si>
  <si>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</si>
  <si>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</si>
  <si>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</si>
  <si>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</si>
  <si>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</si>
  <si>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</si>
  <si>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</si>
  <si>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</si>
  <si>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</si>
  <si>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</si>
  <si>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</si>
  <si>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</si>
  <si>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</si>
  <si>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</si>
  <si>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</si>
  <si>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</si>
  <si>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</si>
  <si>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</si>
  <si>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</si>
  <si>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</si>
  <si>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</si>
  <si>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</si>
  <si>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</si>
  <si>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</si>
  <si>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</si>
  <si>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</si>
  <si>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</si>
  <si>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</si>
  <si>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</si>
  <si>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</si>
  <si>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</si>
  <si>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</si>
  <si>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</si>
  <si>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</si>
  <si>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</si>
  <si>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</si>
  <si>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</si>
  <si>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</si>
  <si>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</si>
  <si>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</si>
  <si>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</si>
  <si>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</si>
  <si>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</si>
  <si>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</si>
  <si>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</si>
  <si>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</si>
  <si>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</si>
  <si>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</si>
  <si>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</si>
  <si>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</si>
  <si>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</si>
  <si>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</si>
  <si>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</si>
  <si>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</si>
  <si>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</si>
  <si>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</si>
  <si>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</si>
  <si>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</si>
  <si>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</si>
  <si>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</si>
  <si>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</si>
  <si>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</si>
  <si>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</si>
  <si>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</si>
  <si>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</si>
  <si>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</si>
  <si>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</si>
  <si>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</si>
  <si>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</si>
  <si>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</si>
  <si>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</si>
  <si>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</si>
  <si>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</si>
  <si>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</si>
  <si>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</si>
  <si>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</si>
  <si>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</si>
  <si>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</si>
  <si>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</si>
  <si>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</si>
  <si>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</si>
  <si>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</si>
  <si>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</si>
  <si>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</si>
  <si>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</si>
  <si>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</si>
  <si>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</si>
  <si>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</si>
  <si>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</si>
  <si>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</si>
  <si>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</si>
  <si>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</si>
  <si>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</si>
  <si>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</si>
  <si>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</si>
  <si>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</si>
  <si>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</si>
  <si>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</si>
  <si>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</si>
  <si>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</si>
  <si>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</si>
  <si>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</si>
  <si>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</si>
  <si>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</si>
  <si>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</si>
  <si>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</si>
  <si>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</si>
  <si>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</si>
  <si>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</si>
  <si>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</si>
  <si>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</si>
  <si>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</si>
  <si>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</si>
  <si>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</si>
  <si>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</si>
  <si>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</si>
  <si>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</si>
  <si>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</si>
  <si>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</si>
  <si>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</si>
  <si>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</si>
  <si>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</si>
  <si>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</si>
  <si>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</si>
  <si>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</si>
  <si>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</si>
  <si>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</si>
  <si>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</si>
  <si>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</si>
  <si>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</si>
  <si>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</si>
  <si>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</si>
  <si>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</si>
  <si>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</si>
  <si>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</si>
  <si>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</si>
  <si>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</si>
  <si>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</si>
  <si>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</si>
  <si>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</si>
  <si>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</si>
  <si>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</si>
  <si>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</si>
  <si>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</si>
  <si>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</si>
  <si>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</si>
  <si>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</si>
  <si>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</si>
  <si>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</si>
  <si>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</si>
  <si>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</si>
  <si>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</si>
  <si>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</si>
  <si>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</si>
  <si>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</si>
  <si>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</si>
  <si>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</si>
  <si>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</si>
  <si>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</si>
  <si>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</si>
  <si>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</si>
  <si>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</si>
  <si>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</si>
  <si>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</si>
  <si>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</si>
  <si>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</si>
  <si>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</si>
  <si>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</si>
  <si>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</si>
  <si>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</si>
  <si>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</si>
  <si>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</si>
  <si>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</si>
  <si>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</si>
  <si>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</si>
  <si>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</si>
  <si>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</si>
  <si>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</si>
  <si>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</si>
  <si>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</si>
  <si>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</si>
  <si>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</si>
  <si>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</si>
  <si>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</si>
  <si>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</si>
  <si>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</si>
  <si>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</si>
  <si>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</si>
  <si>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</si>
  <si>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</si>
  <si>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</si>
  <si>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</si>
  <si>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</si>
  <si>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</si>
  <si>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</si>
  <si>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</si>
  <si>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</si>
  <si>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</si>
  <si>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</si>
  <si>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</si>
  <si>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</si>
  <si>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</si>
  <si>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</si>
  <si>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</si>
  <si>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</si>
  <si>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</si>
  <si>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</si>
  <si>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</si>
  <si>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</si>
  <si>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</si>
  <si>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</si>
  <si>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</si>
  <si>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</si>
  <si>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</si>
  <si>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</si>
  <si>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</si>
  <si>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</si>
  <si>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</si>
  <si>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</si>
  <si>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</si>
  <si>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</si>
  <si>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</si>
  <si>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</si>
  <si>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</si>
  <si>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</si>
  <si>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</si>
  <si>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</si>
  <si>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</si>
  <si>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</si>
  <si>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</si>
  <si>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</si>
  <si>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</si>
  <si>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</si>
  <si>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</si>
  <si>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</si>
  <si>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</si>
  <si>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</si>
  <si>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</si>
  <si>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</si>
  <si>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</si>
  <si>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</si>
  <si>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</si>
  <si>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</si>
  <si>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</si>
  <si>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</si>
  <si>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</si>
  <si>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</si>
  <si>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</si>
  <si>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</si>
  <si>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</si>
  <si>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</si>
  <si>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</si>
  <si>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</si>
  <si>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</si>
  <si>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</si>
  <si>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</si>
  <si>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</si>
  <si>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</si>
  <si>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</si>
  <si>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</si>
  <si>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</si>
  <si>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</si>
  <si>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</si>
  <si>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</si>
  <si>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</si>
  <si>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</si>
  <si>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</si>
  <si>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</si>
  <si>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</si>
  <si>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</si>
  <si>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</si>
  <si>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</si>
  <si>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</si>
  <si>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</si>
  <si>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</si>
  <si>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</si>
  <si>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</si>
  <si>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</si>
  <si>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</si>
  <si>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</si>
  <si>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</si>
  <si>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</si>
  <si>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</si>
  <si>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</si>
  <si>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</si>
  <si>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</si>
  <si>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</si>
  <si>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</si>
  <si>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</si>
  <si>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</si>
  <si>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</si>
  <si>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</si>
  <si>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</si>
  <si>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</si>
  <si>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</si>
  <si>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</si>
  <si>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</si>
  <si>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</si>
  <si>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</si>
  <si>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</si>
  <si>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</si>
  <si>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</si>
  <si>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</si>
  <si>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</si>
  <si>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</si>
  <si>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</si>
  <si>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</si>
  <si>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</si>
  <si>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</si>
  <si>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</si>
  <si>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</si>
  <si>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</si>
  <si>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</si>
  <si>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</si>
  <si>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</si>
  <si>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</si>
  <si>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</si>
  <si>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</si>
  <si>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</si>
  <si>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</si>
  <si>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</si>
  <si>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</si>
  <si>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</si>
  <si>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</si>
  <si>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</si>
  <si>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</si>
  <si>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</si>
  <si>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</si>
  <si>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</si>
  <si>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</si>
  <si>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</si>
  <si>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</si>
  <si>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</si>
  <si>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</si>
  <si>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</si>
  <si>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</si>
  <si>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</si>
  <si>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</si>
  <si>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</si>
  <si>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</si>
  <si>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</si>
  <si>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</si>
  <si>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</si>
  <si>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</si>
  <si>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</si>
  <si>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</si>
  <si>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</si>
  <si>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</si>
  <si>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</si>
  <si>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</si>
  <si>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</si>
  <si>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</si>
  <si>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</si>
  <si>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</si>
  <si>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</si>
  <si>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</si>
  <si>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</si>
  <si>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</si>
  <si>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</si>
  <si>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</si>
  <si>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</si>
  <si>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</si>
  <si>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</si>
  <si>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</si>
  <si>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</si>
  <si>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</si>
  <si>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</si>
  <si>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</si>
  <si>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</si>
  <si>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</si>
  <si>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</si>
  <si>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</si>
  <si>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</si>
  <si>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</si>
  <si>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</si>
  <si>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</si>
  <si>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</si>
  <si>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</si>
  <si>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</si>
  <si>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</si>
  <si>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</si>
  <si>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</si>
  <si>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</si>
  <si>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</si>
  <si>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</si>
  <si>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</si>
  <si>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</si>
  <si>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</si>
  <si>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</si>
  <si>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</si>
  <si>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</si>
  <si>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</si>
  <si>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</si>
  <si>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</si>
  <si>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</si>
  <si>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</si>
  <si>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</si>
  <si>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</si>
  <si>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</si>
  <si>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</si>
  <si>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</si>
  <si>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</si>
  <si>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</si>
  <si>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</si>
  <si>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</si>
  <si>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</si>
  <si>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</si>
  <si>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</si>
  <si>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</si>
  <si>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</si>
  <si>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</si>
  <si>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</si>
  <si>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</si>
  <si>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</si>
  <si>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</si>
  <si>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</si>
  <si>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</si>
  <si>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</si>
  <si>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</si>
  <si>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</si>
  <si>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</si>
  <si>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</si>
  <si>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</si>
  <si>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</si>
  <si>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</si>
  <si>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</si>
  <si>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</si>
  <si>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</si>
  <si>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</si>
  <si>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</si>
  <si>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</si>
  <si>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</si>
  <si>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</si>
  <si>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</si>
  <si>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</si>
  <si>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</si>
  <si>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</si>
  <si>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</si>
  <si>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</si>
  <si>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</si>
  <si>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</si>
  <si>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</si>
  <si>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</si>
  <si>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</si>
  <si>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</si>
  <si>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</si>
  <si>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</si>
  <si>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</si>
  <si>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</si>
  <si>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</si>
  <si>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</si>
  <si>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</si>
  <si>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</si>
  <si>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</si>
  <si>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</si>
  <si>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</si>
  <si>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</si>
  <si>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</si>
  <si>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</si>
  <si>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</si>
  <si>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</si>
  <si>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</si>
  <si>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</si>
  <si>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</si>
  <si>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</si>
  <si>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</si>
  <si>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</si>
  <si>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</si>
  <si>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</si>
  <si>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</si>
  <si>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</si>
  <si>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</si>
  <si>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</si>
  <si>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</si>
  <si>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</si>
  <si>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</si>
  <si>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</si>
  <si>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</si>
  <si>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</si>
  <si>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</si>
  <si>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</si>
  <si>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</si>
  <si>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</si>
  <si>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</si>
  <si>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</si>
  <si>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</si>
  <si>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</si>
  <si>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</si>
  <si>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</si>
  <si>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</si>
  <si>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</si>
  <si>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</si>
  <si>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</si>
  <si>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</si>
  <si>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</si>
  <si>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</si>
  <si>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</si>
  <si>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</si>
  <si>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</si>
  <si>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</si>
  <si>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</si>
  <si>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</si>
  <si>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</si>
  <si>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</si>
  <si>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</si>
  <si>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</si>
  <si>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</si>
  <si>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</si>
  <si>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</si>
  <si>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</si>
  <si>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</si>
  <si>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</si>
  <si>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</si>
  <si>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</si>
  <si>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</si>
  <si>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</si>
  <si>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</si>
  <si>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</si>
  <si>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</si>
  <si>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</si>
  <si>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</si>
  <si>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</si>
  <si>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</si>
  <si>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</si>
  <si>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</si>
  <si>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</si>
  <si>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</si>
  <si>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</si>
  <si>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</si>
  <si>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</si>
  <si>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</si>
  <si>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</si>
  <si>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</si>
  <si>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</si>
  <si>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</si>
  <si>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</si>
  <si>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</si>
  <si>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</si>
  <si>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</si>
  <si>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</si>
  <si>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</si>
  <si>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</si>
  <si>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</si>
  <si>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</si>
  <si>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</si>
  <si>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</si>
  <si>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</si>
  <si>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</si>
  <si>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</si>
  <si>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</si>
  <si>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</si>
  <si>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</si>
  <si>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</si>
  <si>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</si>
  <si>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</si>
  <si>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</si>
  <si>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</si>
  <si>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</si>
  <si>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</si>
  <si>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</si>
  <si>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</si>
  <si>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</si>
  <si>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</si>
  <si>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</si>
  <si>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</si>
  <si>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</si>
  <si>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</si>
  <si>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</si>
  <si>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</si>
  <si>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</si>
  <si>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</si>
  <si>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</si>
  <si>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</si>
  <si>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</si>
  <si>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</si>
  <si>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</si>
  <si>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</si>
  <si>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</si>
  <si>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</si>
  <si>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</si>
  <si>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</si>
  <si>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</si>
  <si>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</si>
  <si>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</si>
  <si>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</si>
  <si>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</si>
  <si>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</si>
  <si>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</si>
  <si>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</si>
  <si>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</si>
  <si>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</si>
  <si>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</si>
  <si>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</si>
  <si>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</si>
  <si>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</si>
  <si>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</si>
  <si>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</si>
  <si>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</si>
  <si>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</si>
  <si>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</si>
  <si>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</si>
  <si>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</si>
  <si>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</si>
  <si>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</si>
  <si>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</si>
  <si>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</si>
  <si>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</si>
  <si>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</si>
  <si>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</si>
  <si>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</si>
  <si>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</si>
  <si>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</si>
  <si>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</si>
  <si>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</si>
  <si>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</si>
  <si>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</si>
  <si>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</si>
  <si>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</si>
  <si>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</si>
  <si>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</si>
  <si>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</si>
  <si>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</si>
  <si>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</si>
  <si>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</si>
  <si>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</si>
  <si>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</si>
  <si>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</si>
  <si>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</si>
  <si>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</si>
  <si>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</si>
  <si>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</si>
  <si>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</si>
  <si>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</si>
  <si>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</si>
  <si>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</si>
  <si>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</si>
  <si>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</si>
  <si>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</si>
  <si>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</si>
  <si>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</si>
  <si>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</si>
  <si>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</si>
  <si>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</si>
  <si>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</si>
  <si>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</si>
  <si>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</si>
  <si>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</si>
  <si>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</si>
  <si>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</si>
  <si>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</si>
  <si>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</si>
  <si>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</si>
  <si>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</si>
  <si>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</si>
  <si>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</si>
  <si>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</si>
  <si>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</si>
  <si>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</si>
  <si>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</si>
  <si>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</si>
  <si>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</si>
  <si>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</si>
  <si>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</si>
  <si>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</si>
  <si>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</si>
  <si>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</si>
  <si>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</si>
  <si>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</si>
  <si>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</si>
  <si>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</si>
  <si>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</si>
  <si>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</si>
  <si>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</si>
  <si>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</si>
  <si>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</si>
  <si>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</si>
  <si>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</si>
  <si>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</si>
  <si>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</si>
  <si>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</si>
  <si>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</si>
  <si>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</si>
  <si>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</si>
  <si>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</si>
  <si>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</si>
  <si>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</si>
  <si>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</si>
  <si>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</si>
  <si>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</si>
  <si>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</si>
  <si>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</si>
  <si>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</si>
  <si>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</si>
  <si>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</si>
  <si>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</si>
  <si>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</si>
  <si>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</si>
  <si>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</si>
  <si>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</si>
  <si>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</si>
  <si>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</si>
  <si>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</si>
  <si>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</si>
  <si>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</si>
  <si>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</si>
  <si>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</si>
  <si>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</si>
  <si>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</si>
  <si>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</si>
  <si>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</si>
  <si>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</si>
  <si>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</si>
  <si>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</si>
  <si>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</si>
  <si>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</si>
  <si>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</si>
  <si>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</si>
  <si>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</si>
  <si>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</si>
  <si>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</si>
  <si>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</si>
  <si>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</si>
  <si>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</si>
  <si>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</si>
  <si>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</si>
  <si>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</si>
  <si>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</si>
  <si>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</si>
  <si>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</si>
  <si>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</si>
  <si>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</si>
  <si>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</si>
  <si>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</si>
  <si>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</si>
  <si>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</si>
  <si>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</si>
  <si>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</si>
  <si>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</si>
  <si>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</si>
  <si>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</si>
  <si>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</si>
  <si>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</si>
  <si>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</si>
  <si>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</si>
  <si>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</si>
  <si>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</si>
  <si>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</si>
  <si>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</si>
  <si>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</si>
  <si>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</si>
  <si>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</si>
  <si>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</si>
  <si>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</si>
  <si>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</si>
  <si>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</si>
  <si>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</si>
  <si>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</si>
  <si>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</si>
  <si>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</si>
  <si>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</si>
  <si>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</si>
  <si>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</si>
  <si>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</si>
  <si>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</si>
  <si>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</si>
  <si>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</si>
  <si>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</si>
  <si>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</si>
  <si>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</si>
  <si>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</si>
  <si>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</si>
  <si>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</si>
  <si>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</si>
  <si>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</si>
  <si>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</si>
  <si>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</si>
  <si>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</si>
  <si>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</si>
  <si>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</si>
  <si>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</si>
  <si>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</si>
  <si>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</si>
  <si>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</si>
  <si>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</si>
  <si>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</si>
  <si>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</si>
  <si>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</si>
  <si>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</si>
  <si>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</si>
  <si>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</si>
  <si>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</si>
  <si>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</si>
  <si>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</si>
  <si>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</si>
  <si>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</si>
  <si>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</si>
  <si>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</si>
  <si>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</si>
  <si>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</si>
  <si>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</si>
  <si>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</si>
  <si>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</si>
  <si>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</si>
  <si>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</si>
  <si>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</si>
  <si>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</si>
  <si>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</si>
  <si>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</si>
  <si>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</si>
  <si>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</si>
  <si>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</si>
  <si>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</si>
  <si>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</si>
  <si>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</si>
  <si>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</si>
  <si>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</si>
  <si>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</si>
  <si>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</si>
  <si>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</si>
  <si>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</si>
  <si>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</si>
  <si>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</si>
  <si>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</si>
  <si>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</si>
  <si>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</si>
  <si>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</si>
  <si>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</si>
  <si>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</si>
  <si>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</si>
  <si>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</si>
  <si>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</si>
  <si>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</si>
  <si>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</si>
  <si>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</si>
  <si>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</si>
  <si>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</si>
  <si>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</si>
  <si>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</si>
  <si>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</si>
  <si>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</si>
  <si>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</si>
  <si>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</si>
  <si>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</si>
  <si>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</si>
  <si>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</si>
  <si>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</si>
  <si>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</si>
  <si>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</si>
  <si>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</si>
  <si>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</si>
  <si>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</si>
  <si>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</si>
  <si>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</si>
  <si>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</si>
  <si>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</si>
  <si>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</si>
  <si>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</si>
  <si>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</si>
  <si>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</si>
  <si>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</si>
  <si>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</si>
  <si>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</si>
  <si>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</si>
  <si>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</si>
  <si>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</si>
  <si>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</si>
  <si>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</si>
  <si>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</si>
  <si>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</si>
  <si>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</si>
  <si>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</si>
  <si>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</si>
  <si>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</si>
  <si>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</si>
  <si>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</si>
  <si>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</si>
  <si>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</si>
  <si>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</si>
  <si>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</si>
  <si>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</si>
  <si>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</si>
  <si>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</si>
  <si>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</si>
  <si>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</si>
  <si>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</si>
  <si>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</si>
  <si>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</si>
  <si>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</si>
  <si>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</si>
  <si>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</si>
  <si>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</si>
  <si>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</si>
  <si>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</si>
  <si>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</si>
  <si>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</si>
  <si>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</si>
  <si>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</si>
  <si>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</si>
  <si>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</si>
  <si>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</si>
  <si>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</si>
  <si>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</si>
  <si>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</si>
  <si>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</si>
  <si>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</si>
  <si>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</si>
  <si>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</si>
  <si>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</si>
  <si>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</si>
  <si>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</si>
  <si>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</si>
  <si>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</si>
  <si>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</si>
  <si>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</si>
  <si>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</si>
  <si>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</si>
  <si>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</si>
  <si>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</si>
  <si>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</si>
  <si>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</si>
  <si>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</si>
  <si>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</si>
  <si>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</si>
  <si>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</si>
  <si>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</si>
  <si>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</si>
  <si>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</si>
  <si>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</si>
  <si>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</si>
  <si>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</si>
  <si>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</si>
  <si>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</si>
  <si>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</si>
  <si>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</si>
  <si>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</si>
  <si>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</si>
  <si>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</si>
  <si>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</si>
  <si>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</si>
  <si>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</si>
  <si>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</si>
  <si>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</si>
  <si>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</si>
  <si>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</si>
  <si>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</si>
  <si>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</si>
  <si>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</si>
  <si>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</si>
  <si>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</si>
  <si>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</si>
  <si>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</si>
  <si>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</si>
  <si>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</si>
  <si>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</si>
  <si>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</si>
  <si>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</si>
  <si>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</si>
  <si>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</si>
  <si>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</si>
  <si>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</si>
  <si>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</si>
  <si>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</si>
  <si>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</si>
  <si>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</si>
  <si>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</si>
  <si>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</si>
  <si>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</si>
  <si>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</si>
  <si>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</si>
  <si>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</si>
  <si>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</si>
  <si>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</si>
  <si>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</si>
  <si>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</si>
  <si>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</si>
  <si>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</si>
  <si>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</si>
  <si>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</si>
  <si>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</si>
  <si>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</si>
  <si>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</si>
  <si>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</si>
  <si>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</si>
  <si>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</si>
  <si>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</si>
  <si>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</si>
  <si>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</si>
  <si>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</si>
  <si>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</si>
  <si>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</si>
  <si>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</si>
  <si>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</si>
  <si>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</si>
  <si>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</si>
  <si>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</si>
  <si>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</si>
  <si>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</si>
  <si>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</si>
  <si>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</si>
  <si>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</si>
  <si>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</si>
  <si>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</si>
  <si>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</si>
  <si>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</si>
  <si>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</si>
  <si>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</si>
  <si>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</si>
  <si>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</si>
  <si>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</si>
  <si>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</si>
  <si>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</si>
  <si>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</si>
  <si>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</si>
  <si>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</si>
  <si>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</si>
  <si>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</si>
  <si>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</si>
  <si>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</si>
  <si>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</si>
  <si>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</si>
  <si>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</si>
  <si>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</si>
  <si>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</si>
  <si>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</si>
  <si>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</si>
  <si>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</si>
  <si>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</si>
  <si>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</si>
  <si>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</si>
  <si>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</si>
  <si>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</si>
  <si>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</si>
  <si>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</si>
  <si>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</si>
  <si>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</si>
  <si>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</si>
  <si>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</si>
  <si>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</si>
  <si>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</si>
  <si>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</si>
  <si>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</si>
  <si>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</si>
  <si>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</si>
  <si>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</si>
  <si>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</si>
  <si>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</si>
  <si>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</si>
  <si>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</si>
  <si>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</si>
  <si>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</si>
  <si>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</si>
  <si>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</si>
  <si>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</si>
  <si>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</si>
  <si>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</si>
  <si>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</si>
  <si>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</si>
  <si>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</si>
  <si>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</si>
  <si>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</si>
  <si>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</si>
  <si>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</si>
  <si>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</si>
  <si>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</si>
  <si>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</si>
  <si>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</si>
  <si>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</si>
  <si>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</si>
  <si>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</si>
  <si>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</si>
  <si>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</si>
  <si>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</si>
  <si>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</si>
  <si>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</si>
  <si>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</si>
  <si>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</si>
  <si>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</si>
  <si>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</si>
  <si>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</si>
  <si>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</si>
  <si>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</si>
  <si>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</si>
  <si>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</si>
  <si>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</si>
  <si>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</si>
  <si>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</si>
  <si>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</si>
  <si>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</si>
  <si>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</si>
  <si>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</si>
  <si>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</si>
  <si>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</si>
  <si>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</si>
  <si>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</si>
  <si>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</si>
  <si>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</si>
  <si>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</si>
  <si>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</si>
  <si>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</si>
  <si>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</si>
  <si>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</si>
  <si>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</si>
  <si>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</si>
  <si>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</si>
  <si>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</si>
  <si>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</si>
  <si>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</si>
  <si>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</si>
  <si>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</si>
  <si>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</si>
  <si>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</si>
  <si>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</si>
  <si>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</si>
  <si>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</si>
  <si>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</si>
  <si>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</si>
  <si>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</si>
  <si>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</si>
  <si>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</si>
  <si>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</si>
  <si>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</si>
  <si>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</si>
  <si>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</si>
  <si>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</si>
  <si>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</si>
  <si>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</si>
  <si>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</si>
  <si>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</si>
  <si>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</si>
  <si>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</si>
  <si>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</si>
  <si>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</si>
  <si>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</si>
  <si>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</si>
  <si>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</si>
  <si>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</si>
  <si>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</si>
  <si>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</si>
  <si>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</si>
  <si>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</si>
  <si>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</si>
  <si>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</si>
  <si>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</si>
  <si>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</si>
  <si>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</si>
  <si>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</si>
  <si>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</si>
  <si>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</si>
  <si>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</si>
  <si>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</si>
  <si>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</si>
  <si>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</si>
  <si>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</si>
  <si>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</si>
  <si>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</si>
  <si>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</si>
  <si>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</si>
  <si>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</si>
  <si>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</si>
  <si>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</si>
  <si>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</si>
  <si>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</si>
  <si>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</si>
  <si>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</si>
  <si>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</si>
  <si>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</si>
  <si>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</si>
  <si>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</si>
  <si>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</si>
  <si>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</si>
  <si>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</si>
  <si>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</si>
  <si>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</si>
  <si>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</si>
  <si>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</si>
  <si>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</si>
  <si>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</si>
  <si>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</si>
  <si>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</si>
  <si>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</si>
  <si>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</si>
  <si>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</si>
  <si>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</si>
  <si>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</si>
  <si>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</si>
  <si>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</si>
  <si>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</si>
  <si>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</si>
  <si>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</si>
  <si>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</si>
  <si>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</si>
  <si>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</si>
  <si>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</si>
  <si>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</si>
  <si>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</si>
  <si>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</si>
  <si>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</si>
  <si>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</si>
  <si>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</si>
  <si>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</si>
  <si>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</si>
  <si>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</si>
  <si>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</si>
  <si>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</si>
  <si>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</si>
  <si>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</si>
  <si>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</si>
  <si>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</si>
  <si>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</si>
  <si>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</si>
  <si>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</si>
  <si>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</si>
  <si>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</si>
  <si>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</si>
  <si>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</si>
  <si>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</si>
  <si>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</si>
  <si>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</si>
  <si>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</si>
  <si>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</si>
  <si>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</si>
  <si>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</si>
  <si>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</si>
  <si>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</si>
  <si>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</si>
  <si>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</si>
  <si>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</si>
  <si>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</si>
  <si>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</si>
  <si>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</si>
  <si>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</si>
  <si>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</si>
  <si>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</si>
  <si>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</si>
  <si>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</si>
  <si>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</si>
  <si>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</si>
  <si>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</si>
  <si>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</si>
  <si>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</si>
  <si>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</si>
  <si>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</si>
  <si>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</si>
  <si>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</si>
  <si>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</si>
  <si>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</si>
  <si>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</si>
  <si>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</si>
  <si>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</si>
  <si>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</si>
  <si>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</si>
  <si>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</si>
  <si>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</si>
  <si>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</si>
  <si>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</si>
  <si>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</si>
  <si>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</si>
  <si>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</si>
  <si>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</si>
  <si>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</si>
  <si>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</si>
  <si>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</si>
  <si>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</si>
  <si>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</si>
  <si>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</si>
  <si>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</si>
  <si>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</si>
  <si>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</si>
  <si>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</si>
  <si>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</si>
  <si>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</si>
  <si>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</si>
  <si>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</si>
  <si>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</si>
  <si>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</si>
  <si>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</si>
  <si>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</si>
  <si>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</si>
  <si>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</si>
  <si>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</si>
  <si>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</si>
  <si>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</si>
  <si>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</si>
  <si>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</si>
  <si>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</si>
  <si>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</si>
  <si>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</si>
  <si>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</si>
  <si>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</si>
  <si>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</si>
  <si>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</si>
  <si>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</si>
  <si>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</si>
  <si>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</si>
  <si>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</si>
  <si>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</si>
  <si>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</si>
  <si>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</si>
  <si>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</si>
  <si>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</si>
  <si>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</si>
  <si>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</si>
  <si>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</si>
  <si>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</si>
  <si>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</si>
  <si>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</si>
  <si>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</si>
  <si>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</si>
  <si>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</si>
  <si>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</si>
  <si>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</si>
  <si>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</si>
  <si>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</si>
  <si>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</si>
  <si>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</si>
  <si>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</si>
  <si>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</si>
  <si>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</si>
  <si>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</si>
  <si>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</si>
  <si>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</si>
  <si>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</si>
  <si>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</si>
  <si>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</si>
  <si>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</si>
  <si>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</si>
  <si>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</si>
  <si>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</si>
  <si>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</si>
  <si>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</si>
  <si>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</si>
  <si>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</si>
  <si>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</si>
  <si>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</si>
  <si>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</si>
  <si>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</si>
  <si>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</si>
  <si>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</si>
  <si>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</si>
  <si>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</si>
  <si>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</si>
  <si>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</si>
  <si>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</si>
  <si>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</si>
  <si>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</si>
  <si>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</si>
  <si>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</si>
  <si>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</si>
  <si>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</si>
  <si>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</si>
  <si>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</si>
  <si>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</si>
  <si>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</si>
  <si>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</si>
  <si>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</si>
  <si>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</si>
  <si>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</si>
  <si>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</si>
  <si>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</si>
  <si>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</si>
  <si>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</si>
  <si>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</si>
  <si>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</si>
  <si>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</si>
  <si>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</si>
  <si>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</si>
  <si>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</si>
  <si>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</si>
  <si>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</si>
  <si>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</si>
  <si>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</si>
  <si>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</si>
  <si>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</si>
  <si>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</si>
  <si>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</si>
  <si>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</si>
  <si>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</si>
  <si>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</si>
  <si>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</si>
  <si>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</si>
  <si>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</si>
  <si>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</si>
  <si>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</si>
  <si>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</si>
  <si>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</si>
  <si>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</si>
  <si>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</si>
  <si>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</si>
  <si>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</si>
  <si>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</si>
  <si>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</si>
  <si>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</si>
  <si>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</si>
  <si>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</si>
  <si>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</si>
  <si>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</si>
  <si>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</si>
  <si>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</si>
  <si>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</si>
  <si>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</si>
  <si>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</si>
  <si>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</si>
  <si>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</si>
  <si>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</si>
  <si>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</si>
  <si>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</si>
  <si>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</si>
  <si>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</si>
  <si>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</si>
  <si>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</si>
  <si>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</si>
  <si>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</si>
  <si>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</si>
  <si>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</si>
  <si>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</si>
  <si>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</si>
  <si>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</si>
  <si>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</si>
  <si>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</si>
  <si>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</si>
  <si>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</si>
  <si>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</si>
  <si>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</si>
  <si>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</si>
  <si>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</si>
  <si>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</si>
  <si>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</si>
  <si>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</si>
  <si>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</si>
  <si>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</si>
  <si>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</si>
  <si>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</si>
  <si>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</si>
  <si>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</si>
  <si>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</si>
  <si>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</si>
  <si>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</si>
  <si>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</si>
  <si>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</si>
  <si>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</si>
  <si>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</si>
  <si>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</si>
  <si>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</si>
  <si>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</si>
  <si>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</si>
  <si>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</si>
  <si>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</si>
  <si>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</si>
  <si>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</si>
  <si>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</si>
  <si>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</si>
  <si>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</si>
  <si>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</si>
  <si>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</si>
  <si>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</si>
  <si>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</si>
  <si>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</si>
  <si>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</si>
  <si>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</si>
  <si>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</si>
  <si>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</si>
  <si>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</si>
  <si>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</si>
  <si>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</si>
  <si>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</si>
  <si>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</si>
  <si>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</si>
  <si>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</si>
  <si>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</si>
  <si>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</si>
  <si>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</si>
  <si>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</si>
  <si>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</si>
  <si>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</si>
  <si>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</si>
  <si>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</si>
  <si>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</si>
  <si>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</si>
  <si>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</si>
  <si>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</si>
  <si>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</si>
  <si>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</si>
  <si>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</si>
  <si>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</si>
  <si>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</si>
  <si>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</si>
  <si>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</si>
  <si>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</si>
  <si>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</si>
  <si>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</si>
  <si>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</si>
  <si>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</si>
  <si>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</si>
  <si>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</si>
  <si>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</si>
  <si>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</si>
  <si>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</si>
  <si>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</si>
  <si>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</si>
  <si>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</si>
  <si>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</si>
  <si>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</si>
  <si>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</si>
  <si>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</si>
  <si>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</si>
  <si>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</si>
  <si>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</si>
  <si>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</si>
  <si>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</si>
  <si>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</si>
  <si>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</si>
  <si>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</si>
  <si>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</si>
  <si>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</si>
  <si>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</si>
  <si>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</si>
  <si>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</si>
  <si>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</si>
  <si>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</si>
  <si>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</si>
  <si>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</si>
  <si>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</si>
  <si>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</si>
  <si>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</si>
  <si>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</si>
  <si>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</si>
  <si>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</si>
  <si>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</si>
  <si>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</si>
  <si>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</si>
  <si>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</si>
  <si>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</si>
  <si>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</si>
  <si>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</si>
  <si>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</si>
  <si>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</si>
  <si>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</si>
  <si>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</si>
  <si>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</si>
  <si>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</si>
  <si>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</si>
  <si>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</si>
  <si>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</si>
  <si>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</si>
  <si>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</si>
  <si>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</si>
  <si>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</si>
  <si>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</si>
  <si>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</si>
  <si>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</si>
  <si>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</si>
  <si>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</si>
  <si>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</si>
  <si>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</si>
  <si>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</si>
  <si>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</si>
  <si>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</si>
  <si>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</si>
  <si>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</si>
  <si>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</si>
  <si>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</si>
  <si>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</si>
  <si>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</si>
  <si>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</si>
  <si>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</si>
  <si>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</si>
  <si>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</si>
  <si>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</si>
  <si>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</si>
  <si>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</si>
  <si>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</si>
  <si>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</si>
  <si>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</si>
  <si>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</si>
  <si>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</si>
  <si>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</si>
  <si>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</si>
  <si>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</si>
  <si>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</si>
  <si>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</si>
  <si>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</si>
  <si>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</si>
  <si>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</si>
  <si>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</si>
  <si>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</si>
  <si>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</si>
  <si>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</si>
  <si>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</si>
  <si>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</si>
  <si>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</si>
  <si>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</si>
  <si>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</si>
  <si>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</si>
  <si>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</si>
  <si>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</si>
  <si>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</si>
  <si>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</si>
  <si>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</si>
  <si>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</si>
  <si>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</si>
  <si>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</si>
  <si>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</si>
  <si>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</si>
  <si>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</si>
  <si>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</si>
  <si>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</si>
  <si>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</si>
  <si>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</si>
  <si>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</si>
  <si>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</si>
  <si>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</si>
  <si>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</si>
  <si>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</si>
  <si>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</si>
  <si>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</si>
  <si>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</si>
  <si>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</si>
  <si>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</si>
  <si>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</si>
  <si>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</si>
  <si>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</si>
  <si>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</si>
  <si>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</si>
  <si>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</si>
  <si>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</si>
  <si>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</si>
  <si>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</si>
  <si>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</si>
  <si>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</si>
  <si>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</si>
  <si>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</si>
  <si>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</si>
  <si>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</si>
  <si>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</si>
  <si>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</si>
  <si>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</si>
  <si>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</si>
  <si>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</si>
  <si>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</si>
  <si>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</si>
  <si>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</si>
  <si>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</si>
  <si>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</si>
  <si>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</si>
  <si>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</si>
  <si>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</si>
  <si>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</si>
  <si>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</si>
  <si>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</si>
  <si>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</si>
  <si>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</si>
  <si>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</si>
  <si>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</si>
  <si>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</si>
  <si>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</si>
  <si>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</si>
  <si>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</si>
  <si>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</si>
  <si>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</si>
  <si>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</si>
  <si>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</si>
  <si>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</si>
  <si>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</si>
  <si>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</si>
  <si>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</si>
  <si>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</si>
  <si>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</si>
  <si>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</si>
  <si>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</si>
  <si>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</si>
  <si>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</si>
  <si>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</si>
  <si>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</si>
  <si>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</si>
  <si>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</si>
  <si>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</si>
  <si>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</si>
  <si>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</si>
  <si>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</si>
  <si>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</si>
  <si>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</si>
  <si>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</si>
  <si>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</si>
  <si>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</si>
  <si>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</si>
  <si>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</si>
  <si>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</si>
  <si>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</si>
  <si>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</si>
  <si>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</si>
  <si>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</si>
  <si>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</si>
  <si>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</si>
  <si>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</si>
  <si>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</si>
  <si>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</si>
  <si>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</si>
  <si>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</si>
  <si>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</si>
  <si>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</si>
  <si>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</si>
  <si>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</si>
  <si>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</si>
  <si>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</si>
  <si>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</si>
  <si>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</si>
  <si>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</si>
  <si>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</si>
  <si>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</si>
  <si>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</si>
  <si>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</si>
  <si>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</si>
  <si>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</si>
  <si>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</si>
  <si>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</si>
  <si>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</si>
  <si>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</si>
  <si>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</si>
  <si>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</si>
  <si>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</si>
  <si>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</si>
  <si>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</si>
  <si>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</si>
  <si>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</si>
  <si>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</si>
  <si>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</si>
  <si>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</si>
  <si>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</si>
  <si>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</si>
  <si>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</si>
  <si>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</si>
  <si>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</si>
  <si>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</si>
  <si>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</si>
  <si>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</si>
  <si>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</si>
  <si>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</si>
  <si>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</si>
  <si>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</si>
  <si>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</si>
  <si>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</si>
  <si>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</si>
  <si>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</si>
  <si>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</si>
  <si>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</si>
  <si>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</si>
  <si>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</si>
  <si>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</si>
  <si>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</si>
  <si>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</si>
  <si>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</si>
  <si>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</si>
  <si>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</si>
  <si>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</si>
  <si>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</si>
  <si>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</si>
  <si>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</si>
  <si>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</si>
  <si>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</si>
  <si>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</si>
  <si>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</si>
  <si>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</si>
  <si>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</si>
  <si>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</si>
  <si>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</si>
  <si>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</si>
  <si>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</si>
  <si>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</si>
  <si>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</si>
  <si>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</si>
  <si>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</si>
  <si>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</si>
  <si>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</si>
  <si>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</si>
  <si>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</si>
  <si>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</si>
  <si>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</si>
  <si>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</si>
  <si>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</si>
  <si>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</si>
  <si>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</si>
  <si>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</si>
  <si>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</si>
  <si>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</si>
  <si>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</si>
  <si>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</si>
  <si>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</si>
  <si>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</si>
  <si>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</si>
  <si>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</si>
  <si>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</si>
  <si>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</si>
  <si>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</si>
  <si>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</si>
  <si>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</si>
  <si>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</si>
  <si>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</si>
  <si>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</si>
  <si>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</si>
  <si>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</si>
  <si>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</si>
  <si>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</si>
  <si>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</si>
  <si>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</si>
  <si>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</si>
  <si>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</si>
  <si>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</si>
  <si>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</si>
  <si>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</si>
  <si>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</si>
  <si>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</si>
  <si>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</si>
  <si>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</si>
  <si>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</si>
  <si>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</si>
  <si>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</si>
  <si>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</si>
  <si>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</si>
  <si>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</si>
  <si>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</si>
  <si>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</si>
  <si>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</si>
  <si>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</si>
  <si>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</si>
  <si>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</si>
  <si>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</si>
  <si>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</si>
  <si>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</si>
  <si>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</si>
  <si>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</si>
  <si>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</si>
  <si>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</si>
  <si>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</si>
  <si>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</si>
  <si>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</si>
  <si>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</si>
  <si>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</si>
  <si>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</si>
  <si>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</si>
  <si>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</si>
  <si>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</si>
  <si>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</si>
  <si>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</si>
  <si>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</si>
  <si>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</si>
  <si>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</si>
  <si>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</si>
  <si>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</si>
  <si>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</si>
  <si>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</si>
  <si>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</si>
  <si>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</si>
  <si>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</si>
  <si>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</si>
  <si>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</si>
  <si>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</si>
  <si>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</si>
  <si>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</si>
  <si>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</si>
  <si>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</si>
  <si>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</si>
  <si>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</si>
  <si>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</si>
  <si>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</si>
  <si>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</si>
  <si>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</si>
  <si>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</si>
  <si>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</si>
  <si>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</si>
  <si>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</si>
  <si>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</si>
  <si>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</si>
  <si>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</si>
  <si>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</si>
  <si>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</si>
  <si>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</si>
  <si>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</si>
  <si>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</si>
  <si>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</si>
  <si>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</si>
  <si>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</si>
  <si>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</si>
  <si>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</si>
  <si>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</si>
  <si>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</si>
  <si>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</si>
  <si>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</si>
  <si>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</si>
  <si>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</si>
  <si>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</si>
  <si>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</si>
  <si>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</si>
  <si>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</si>
  <si>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</si>
  <si>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</si>
  <si>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</si>
  <si>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</si>
  <si>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</si>
  <si>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</si>
  <si>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</si>
  <si>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</si>
  <si>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</si>
  <si>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</si>
  <si>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</si>
  <si>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</si>
  <si>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</si>
  <si>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</si>
  <si>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</si>
  <si>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</si>
  <si>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</si>
  <si>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</si>
  <si>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</si>
  <si>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</si>
  <si>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</si>
  <si>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</si>
  <si>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</si>
  <si>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</si>
  <si>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</si>
  <si>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</si>
  <si>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</si>
  <si>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</si>
  <si>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</si>
  <si>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</si>
  <si>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</si>
  <si>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</si>
  <si>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</si>
  <si>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</si>
  <si>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</si>
  <si>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</si>
  <si>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</si>
  <si>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</si>
  <si>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</si>
  <si>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</si>
  <si>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</si>
  <si>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</si>
  <si>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</si>
  <si>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</si>
  <si>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</si>
  <si>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</si>
  <si>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</si>
  <si>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</si>
  <si>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</si>
  <si>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</si>
  <si>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</si>
  <si>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</si>
  <si>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</si>
  <si>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</si>
  <si>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</si>
  <si>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</si>
  <si>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</si>
  <si>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</si>
  <si>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</si>
  <si>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</si>
  <si>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</si>
  <si>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</si>
  <si>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</si>
  <si>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</si>
  <si>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</si>
  <si>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</si>
  <si>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</si>
  <si>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</si>
  <si>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</si>
  <si>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</si>
  <si>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</si>
  <si>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</si>
  <si>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</si>
  <si>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</si>
  <si>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</si>
  <si>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</si>
  <si>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</si>
  <si>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</si>
  <si>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</si>
  <si>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</si>
  <si>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</si>
  <si>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</si>
  <si>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</si>
  <si>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</si>
  <si>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</si>
  <si>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</si>
  <si>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</si>
  <si>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</si>
  <si>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</si>
  <si>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</si>
  <si>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</si>
  <si>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</si>
  <si>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</si>
  <si>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</si>
  <si>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</si>
  <si>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</si>
  <si>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</si>
  <si>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</si>
  <si>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</si>
  <si>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</si>
  <si>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</si>
  <si>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</si>
  <si>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</si>
  <si>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</si>
  <si>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</si>
  <si>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</si>
  <si>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</si>
  <si>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</si>
  <si>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</si>
  <si>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</si>
  <si>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</si>
  <si>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</si>
  <si>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</si>
  <si>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</si>
  <si>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</si>
  <si>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</si>
  <si>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</si>
  <si>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</si>
  <si>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</si>
  <si>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</si>
  <si>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</si>
  <si>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</si>
  <si>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</si>
  <si>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</si>
  <si>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</si>
  <si>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</si>
  <si>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</si>
  <si>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</si>
  <si>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</si>
  <si>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</si>
  <si>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</si>
  <si>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</si>
  <si>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</si>
  <si>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</si>
  <si>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</si>
  <si>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</si>
  <si>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</si>
  <si>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</si>
  <si>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</si>
  <si>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</si>
  <si>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</si>
  <si>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</si>
  <si>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</si>
  <si>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</si>
  <si>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</si>
  <si>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</si>
  <si>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</si>
  <si>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</si>
  <si>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</si>
  <si>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</si>
  <si>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</si>
  <si>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</si>
  <si>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</si>
  <si>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</si>
  <si>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</si>
  <si>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</si>
  <si>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</si>
  <si>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</si>
  <si>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</si>
  <si>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</si>
  <si>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</si>
  <si>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</si>
  <si>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</si>
  <si>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</si>
  <si>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</si>
  <si>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</si>
  <si>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</si>
  <si>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</si>
  <si>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</si>
  <si>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</si>
  <si>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</si>
  <si>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</si>
  <si>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</si>
  <si>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</si>
  <si>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</si>
  <si>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</si>
  <si>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</si>
  <si>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</si>
  <si>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</si>
  <si>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</si>
  <si>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</si>
  <si>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</si>
  <si>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</si>
  <si>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</si>
  <si>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</si>
  <si>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</si>
  <si>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</si>
  <si>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</si>
  <si>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</si>
  <si>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</si>
  <si>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</si>
  <si>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</si>
  <si>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</si>
  <si>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</si>
  <si>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</si>
  <si>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</si>
  <si>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</si>
  <si>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</si>
  <si>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</si>
  <si>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</si>
  <si>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</si>
  <si>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</si>
  <si>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</si>
  <si>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</si>
  <si>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</si>
  <si>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</si>
  <si>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</si>
  <si>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</si>
  <si>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</si>
  <si>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</si>
  <si>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</si>
  <si>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</si>
  <si>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</si>
  <si>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</si>
  <si>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</si>
  <si>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</si>
  <si>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</si>
  <si>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</si>
  <si>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</si>
  <si>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</si>
  <si>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</si>
  <si>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</si>
  <si>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</si>
  <si>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</si>
  <si>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</si>
  <si>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</si>
  <si>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</si>
  <si>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</si>
  <si>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</si>
  <si>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</si>
  <si>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</si>
  <si>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</si>
  <si>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</si>
  <si>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</si>
  <si>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</si>
  <si>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</si>
  <si>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</si>
  <si>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</si>
  <si>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</si>
  <si>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</si>
  <si>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</si>
  <si>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</si>
  <si>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</si>
  <si>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</si>
  <si>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</si>
  <si>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</si>
  <si>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</si>
  <si>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</si>
  <si>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</si>
  <si>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</si>
  <si>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</si>
  <si>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</si>
  <si>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</si>
  <si>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</si>
  <si>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</si>
  <si>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</si>
  <si>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</si>
  <si>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</si>
  <si>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</si>
  <si>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</si>
  <si>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</si>
  <si>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</si>
  <si>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</si>
  <si>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</si>
  <si>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</si>
  <si>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</si>
  <si>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</si>
  <si>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</si>
  <si>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</si>
  <si>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</si>
  <si>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</si>
  <si>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</si>
  <si>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</si>
  <si>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</si>
  <si>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</si>
  <si>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</si>
  <si>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</si>
  <si>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</si>
  <si>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</si>
  <si>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</si>
  <si>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</si>
  <si>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</si>
  <si>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</si>
  <si>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</si>
  <si>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</si>
  <si>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</si>
  <si>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</si>
  <si>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</si>
  <si>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</si>
  <si>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</si>
  <si>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</si>
  <si>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</si>
  <si>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</si>
  <si>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</si>
  <si>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</si>
  <si>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</si>
  <si>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</si>
  <si>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</si>
  <si>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</si>
  <si>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</si>
  <si>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</si>
  <si>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</si>
  <si>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</si>
  <si>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</si>
  <si>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</si>
  <si>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</si>
  <si>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</si>
  <si>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</si>
  <si>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</si>
  <si>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</si>
  <si>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</si>
  <si>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</si>
  <si>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</si>
  <si>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</si>
  <si>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</si>
  <si>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</si>
  <si>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</si>
  <si>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</si>
  <si>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</si>
  <si>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</si>
  <si>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</si>
  <si>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</si>
  <si>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</si>
  <si>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</si>
  <si>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</si>
  <si>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</si>
  <si>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</si>
  <si>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</si>
  <si>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</si>
  <si>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</si>
  <si>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</si>
  <si>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</si>
  <si>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</si>
  <si>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</si>
  <si>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</si>
  <si>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</si>
  <si>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</si>
  <si>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</si>
  <si>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</si>
  <si>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</si>
  <si>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</si>
  <si>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</si>
  <si>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</si>
  <si>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</si>
  <si>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</si>
  <si>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</si>
  <si>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</si>
  <si>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</si>
  <si>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</si>
  <si>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</si>
  <si>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</si>
  <si>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</si>
  <si>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</si>
  <si>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</si>
  <si>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</si>
  <si>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</si>
  <si>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</si>
  <si>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</si>
  <si>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</si>
  <si>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</si>
  <si>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</si>
  <si>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</si>
  <si>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</si>
  <si>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</si>
  <si>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</si>
  <si>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</si>
  <si>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</si>
  <si>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</si>
  <si>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</si>
  <si>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</si>
  <si>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</si>
  <si>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</si>
  <si>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</si>
  <si>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</si>
  <si>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</si>
  <si>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</si>
  <si>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</si>
  <si>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</si>
  <si>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</si>
  <si>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</si>
  <si>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</si>
  <si>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</si>
  <si>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</si>
  <si>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</si>
  <si>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</si>
  <si>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</si>
  <si>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</si>
  <si>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</si>
  <si>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</si>
  <si>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</si>
  <si>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</si>
  <si>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</si>
  <si>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</si>
  <si>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</si>
  <si>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</si>
  <si>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</si>
  <si>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</si>
  <si>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</si>
  <si>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</si>
  <si>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</si>
  <si>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</si>
  <si>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</si>
  <si>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</si>
  <si>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</si>
  <si>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</si>
  <si>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</si>
  <si>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</si>
  <si>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</si>
  <si>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</si>
  <si>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</si>
  <si>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</si>
  <si>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</si>
  <si>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</si>
  <si>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</si>
  <si>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</si>
  <si>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</si>
  <si>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</si>
  <si>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</si>
  <si>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</si>
  <si>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</si>
  <si>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</si>
  <si>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</si>
  <si>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</si>
  <si>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</si>
  <si>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</si>
  <si>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</si>
  <si>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</si>
  <si>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</si>
  <si>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</si>
  <si>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</si>
  <si>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</si>
  <si>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</si>
  <si>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</si>
  <si>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</si>
  <si>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</si>
  <si>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</si>
  <si>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</si>
  <si>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</si>
  <si>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</si>
  <si>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</si>
  <si>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</si>
  <si>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</si>
  <si>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</si>
  <si>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</si>
  <si>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</si>
  <si>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</si>
  <si>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</si>
  <si>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</si>
  <si>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</si>
  <si>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</si>
  <si>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</si>
  <si>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</si>
  <si>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</si>
  <si>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</si>
  <si>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</si>
  <si>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</si>
  <si>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</si>
  <si>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</si>
  <si>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</si>
  <si>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</si>
  <si>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</si>
  <si>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</si>
  <si>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</si>
  <si>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</si>
  <si>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</si>
  <si>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</si>
  <si>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</si>
  <si>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</si>
  <si>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</si>
  <si>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</si>
  <si>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</si>
  <si>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</si>
  <si>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</si>
  <si>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</si>
  <si>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</si>
  <si>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</si>
  <si>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</si>
  <si>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</si>
  <si>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</si>
  <si>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</si>
  <si>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</si>
  <si>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</si>
  <si>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</si>
  <si>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</si>
  <si>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</si>
  <si>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</si>
  <si>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</si>
  <si>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</si>
  <si>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</si>
  <si>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</si>
  <si>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</si>
  <si>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</si>
  <si>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</si>
  <si>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</si>
  <si>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</si>
  <si>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</si>
  <si>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</si>
  <si>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</si>
  <si>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</si>
  <si>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</si>
  <si>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</si>
  <si>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</si>
  <si>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</si>
  <si>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</si>
  <si>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</si>
  <si>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</si>
  <si>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</si>
  <si>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</si>
  <si>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</si>
  <si>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</si>
  <si>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</si>
  <si>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</si>
  <si>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</si>
  <si>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</si>
  <si>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</si>
  <si>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</si>
  <si>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</si>
  <si>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</si>
  <si>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</si>
  <si>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</si>
  <si>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</si>
  <si>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</si>
  <si>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</si>
  <si>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</si>
  <si>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</si>
  <si>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</si>
  <si>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</si>
  <si>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</si>
  <si>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</si>
  <si>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</si>
  <si>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</si>
  <si>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</si>
  <si>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</si>
  <si>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</si>
  <si>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</si>
  <si>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</si>
  <si>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</si>
  <si>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</si>
  <si>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</si>
  <si>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</si>
  <si>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</si>
  <si>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</si>
  <si>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</si>
  <si>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</si>
  <si>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</si>
  <si>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</si>
  <si>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</si>
  <si>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</si>
  <si>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</si>
  <si>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</si>
  <si>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</si>
  <si>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</si>
  <si>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</si>
  <si>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</si>
  <si>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</si>
  <si>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</si>
  <si>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</si>
  <si>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</si>
  <si>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</si>
  <si>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</si>
  <si>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</si>
  <si>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</si>
  <si>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</si>
  <si>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</si>
  <si>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</si>
  <si>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</si>
  <si>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</si>
  <si>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</si>
  <si>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</si>
  <si>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</si>
  <si>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</si>
  <si>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</si>
  <si>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</si>
  <si>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</si>
  <si>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</si>
  <si>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</si>
  <si>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</si>
  <si>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</si>
  <si>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</si>
  <si>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</si>
  <si>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</si>
  <si>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</si>
  <si>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</si>
  <si>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</si>
  <si>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</si>
  <si>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</si>
  <si>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</si>
  <si>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</si>
  <si>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</si>
  <si>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</si>
  <si>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</si>
  <si>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</si>
  <si>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</si>
  <si>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</si>
  <si>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</si>
  <si>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</si>
  <si>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</si>
  <si>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</si>
  <si>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</si>
  <si>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</si>
  <si>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</si>
  <si>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</si>
  <si>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</si>
  <si>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</si>
  <si>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</si>
  <si>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</si>
  <si>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</si>
  <si>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</si>
  <si>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</si>
  <si>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</si>
  <si>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</si>
  <si>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</si>
  <si>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</si>
  <si>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</si>
  <si>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</si>
  <si>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</si>
  <si>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</si>
  <si>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</si>
  <si>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</si>
  <si>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</si>
  <si>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</si>
  <si>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</si>
  <si>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</si>
  <si>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</si>
  <si>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</si>
  <si>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</si>
  <si>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</si>
  <si>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</si>
  <si>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</si>
  <si>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</si>
  <si>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</si>
  <si>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</si>
  <si>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</si>
  <si>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</si>
  <si>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</si>
  <si>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</si>
  <si>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</si>
  <si>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</si>
  <si>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</si>
  <si>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</si>
  <si>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</si>
  <si>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</si>
  <si>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</si>
  <si>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</si>
  <si>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</si>
  <si>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</si>
  <si>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</si>
  <si>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</si>
  <si>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</si>
  <si>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</si>
  <si>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</si>
  <si>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</si>
  <si>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</si>
  <si>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</si>
  <si>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</si>
  <si>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</si>
  <si>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</si>
  <si>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</si>
  <si>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</si>
  <si>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</si>
  <si>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</si>
  <si>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</si>
  <si>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</si>
  <si>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</si>
  <si>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</si>
  <si>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</si>
  <si>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</si>
  <si>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</si>
  <si>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</si>
  <si>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</si>
  <si>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</si>
  <si>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</si>
  <si>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</si>
  <si>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</si>
  <si>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</si>
  <si>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</si>
  <si>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</si>
  <si>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</si>
  <si>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</si>
  <si>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</si>
  <si>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</si>
  <si>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</si>
  <si>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</si>
  <si>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</si>
  <si>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</si>
  <si>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</si>
  <si>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</si>
  <si>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</si>
  <si>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</si>
  <si>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</si>
  <si>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</si>
  <si>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</si>
  <si>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</si>
  <si>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</si>
  <si>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</si>
  <si>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</si>
  <si>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</si>
  <si>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</si>
  <si>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</si>
  <si>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</si>
  <si>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</si>
  <si>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</si>
  <si>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</si>
  <si>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</si>
  <si>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</si>
  <si>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</si>
  <si>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</si>
  <si>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</si>
  <si>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</si>
  <si>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</si>
  <si>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</si>
  <si>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</si>
  <si>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</si>
  <si>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</si>
  <si>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</si>
  <si>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</si>
  <si>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</si>
  <si>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</si>
  <si>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</si>
  <si>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</si>
  <si>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</si>
  <si>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</si>
  <si>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</si>
  <si>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</si>
  <si>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</si>
  <si>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</si>
  <si>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</si>
  <si>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</si>
  <si>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</si>
  <si>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</si>
  <si>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</si>
  <si>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</si>
  <si>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</si>
  <si>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</si>
  <si>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</si>
  <si>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</si>
  <si>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</si>
  <si>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</si>
  <si>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</si>
  <si>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</si>
  <si>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</si>
  <si>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</si>
  <si>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</si>
  <si>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</si>
  <si>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</si>
  <si>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</si>
  <si>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</si>
  <si>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</si>
  <si>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</si>
  <si>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</si>
  <si>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</si>
  <si>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</si>
  <si>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</si>
  <si>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</si>
  <si>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</si>
  <si>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</si>
  <si>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</si>
  <si>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</si>
  <si>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</si>
  <si>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</si>
  <si>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</si>
  <si>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</si>
  <si>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</si>
  <si>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</si>
  <si>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</si>
  <si>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</si>
  <si>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</si>
  <si>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</si>
  <si>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</si>
  <si>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</si>
  <si>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</si>
  <si>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</si>
  <si>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</si>
  <si>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</si>
  <si>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</si>
  <si>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</si>
  <si>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</si>
  <si>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</si>
  <si>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</si>
  <si>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</si>
  <si>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</si>
  <si>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</si>
  <si>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</si>
  <si>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</si>
  <si>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</si>
  <si>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</si>
  <si>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</si>
  <si>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</si>
  <si>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</si>
  <si>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</si>
  <si>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</si>
  <si>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</si>
  <si>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</si>
  <si>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</si>
  <si>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</si>
  <si>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</si>
  <si>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</si>
  <si>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</si>
  <si>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</si>
  <si>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</si>
  <si>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</si>
  <si>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</si>
  <si>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</si>
  <si>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</si>
  <si>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</si>
  <si>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</si>
  <si>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</si>
  <si>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columna</t>
  </si>
  <si>
    <t>Total general</t>
  </si>
  <si>
    <t>Etiquetas de fila</t>
  </si>
  <si>
    <t>Cuenta de state</t>
  </si>
  <si>
    <t>Date deadline</t>
  </si>
  <si>
    <t>Date launched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</si>
  <si>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</si>
  <si>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</si>
  <si>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</si>
  <si>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</si>
  <si>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</si>
  <si>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</si>
  <si>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</si>
  <si>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</si>
  <si>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</si>
  <si>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</si>
  <si>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</si>
  <si>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</si>
  <si>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</si>
  <si>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</si>
  <si>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Number</t>
  </si>
  <si>
    <t>Naimed</t>
  </si>
  <si>
    <t>Numer C</t>
  </si>
  <si>
    <t xml:space="preserve">Total </t>
  </si>
  <si>
    <t xml:space="preserve">Percentage </t>
  </si>
  <si>
    <t>Successful</t>
  </si>
  <si>
    <t>Percentage</t>
  </si>
  <si>
    <t>Percentage F</t>
  </si>
  <si>
    <t>Percentage 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</si>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</sst>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9" fontId="3" fillId="0" borderId="0" xfId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</cellXfs>
  <cellStyles count="2">
    <cellStyle name="Normal" xfId="0" builtinId="0"/>
    <cellStyle name="Porcentaje" xfId="1" builtinId="5"/>
  </cellStyles>
  <dxfs count="26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indent="0" justifyLastLine="0" shrinkToFit="0" readingOrder="0"/>
    </dxf>
    <dxf>
      <font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[190223_Kickstarter.xlsx]Category!TablaDinámica1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0-4AB1-B0DB-8844DE068B78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A0-4AB1-B0DB-8844DE068B78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A0-4AB1-B0DB-8844DE068B78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A0-4AB1-B0DB-8844DE068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45664"/>
        <c:axId val="606459584"/>
      </c:barChart>
      <c:catAx>
        <c:axId val="5586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6459584"/>
        <c:crosses val="autoZero"/>
        <c:auto val="1"/>
        <c:lblAlgn val="ctr"/>
        <c:lblOffset val="100"/>
        <c:noMultiLvlLbl val="0"/>
      </c:catAx>
      <c:valAx>
        <c:axId val="606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[190223_Kickstarter.xlsx]Subcategory!TablaDinámica1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C-4144-BCA4-146ADD2CF18B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C-4144-BCA4-146ADD2CF18B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C-4144-BCA4-146ADD2CF18B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2C-4144-BCA4-146ADD2CF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645664"/>
        <c:axId val="606459584"/>
      </c:barChart>
      <c:catAx>
        <c:axId val="55864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06459584"/>
        <c:crosses val="autoZero"/>
        <c:auto val="1"/>
        <c:lblAlgn val="ctr"/>
        <c:lblOffset val="100"/>
        <c:noMultiLvlLbl val="0"/>
      </c:catAx>
      <c:valAx>
        <c:axId val="6064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4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[190223_Kickstarter.xlsx]Years!TablaDinámica6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Years!$B$7:$B$19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31-4D00-8ADA-11DB2ED208C5}"/>
            </c:ext>
          </c:extLst>
        </c:ser>
        <c:ser>
          <c:idx val="1"/>
          <c:order val="1"/>
          <c:tx>
            <c:strRef>
              <c:f>Years!$C$5:$C$6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Years!$C$7:$C$19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31-4D00-8ADA-11DB2ED208C5}"/>
            </c:ext>
          </c:extLst>
        </c:ser>
        <c:ser>
          <c:idx val="2"/>
          <c:order val="2"/>
          <c:tx>
            <c:strRef>
              <c:f>Years!$D$5:$D$6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Years!$D$7:$D$19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31-4D00-8ADA-11DB2ED208C5}"/>
            </c:ext>
          </c:extLst>
        </c:ser>
        <c:ser>
          <c:idx val="3"/>
          <c:order val="3"/>
          <c:tx>
            <c:strRef>
              <c:f>Years!$E$5:$E$6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Years!$A$7:$A$19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Years!$E$7:$E$19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31-4D00-8ADA-11DB2ED20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658304"/>
        <c:axId val="612503632"/>
      </c:lineChart>
      <c:catAx>
        <c:axId val="55865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12503632"/>
        <c:crosses val="autoZero"/>
        <c:auto val="1"/>
        <c:lblAlgn val="ctr"/>
        <c:lblOffset val="100"/>
        <c:noMultiLvlLbl val="0"/>
      </c:catAx>
      <c:valAx>
        <c:axId val="6125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5865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185737</xdr:rowOff>
    </xdr:from>
    <xdr:to>
      <xdr:col>30</xdr:col>
      <xdr:colOff>28575</xdr:colOff>
      <xdr:row>15</xdr:row>
      <xdr:rowOff>71437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A9A809E-B926-47D7-8E93-E416DEF15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185737</xdr:rowOff>
    </xdr:from>
    <xdr:to>
      <xdr:col>30</xdr:col>
      <xdr:colOff>28575</xdr:colOff>
      <xdr:row>15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DC2F1C2-9E76-49BC-83E8-7945474BC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147637</xdr:rowOff>
    </xdr:from>
    <xdr:to>
      <xdr:col>12</xdr:col>
      <xdr:colOff>104775</xdr:colOff>
      <xdr:row>16</xdr:row>
      <xdr:rowOff>33337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64D7C9B-A8B8-4D28-9B83-0BE85E614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Manuel Noriega Sánchez" refreshedDate="43519.822899537037" createdVersion="6" refreshedVersion="6" minRefreshableVersion="3" recordCount="4114" xr:uid="{065F95CB-2326-4A61-85FB-001BD0127AB8}">
  <cacheSource type="worksheet">
    <worksheetSource name="Tabla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NonDate="0" containsString="0" containsBlank="1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Manuel Noriega Sánchez" refreshedDate="43519.963885648147" createdVersion="6" refreshedVersion="6" minRefreshableVersion="3" recordCount="4115" xr:uid="{1D753C22-7903-4DA7-8DCE-A7931AD1EB8D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deadline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Date launched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en blanco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0">
      <sharedItems containsNonDate="0" containsString="0" containsBlank="1"/>
    </cacheField>
    <cacheField name="category" numFmtId="0">
      <sharedItems containsBlank="1"/>
    </cacheField>
    <cacheField name="sub-category" numFmtId="0">
      <sharedItems containsBlank="1"/>
    </cacheField>
    <cacheField name="Trimestres" numFmtId="0" databaseField="0">
      <fieldGroup base="11">
        <rangePr groupBy="quarters" startDate="2009-05-16T22:55:13" endDate="2017-03-15T10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1">
        <rangePr groupBy="years" startDate="2009-05-16T22:55:13" endDate="2017-03-15T10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x v="0"/>
    <b v="0"/>
    <n v="182"/>
    <b v="1"/>
    <s v="film &amp; video/television"/>
    <n v="1.3685882352941177"/>
    <m/>
    <x v="0"/>
    <x v="0"/>
  </r>
  <r>
    <n v="1"/>
    <s v="FannibalFest Fan Convention"/>
    <s v="A Hannibal TV Show Fan Convention and Art Collective"/>
    <n v="10275"/>
    <x v="1"/>
    <x v="0"/>
    <x v="0"/>
    <s v="USD"/>
    <n v="1488464683"/>
    <x v="1"/>
    <b v="0"/>
    <n v="79"/>
    <b v="1"/>
    <s v="film &amp; video/television"/>
    <n v="1.4260827250608272"/>
    <m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x v="2"/>
    <b v="0"/>
    <n v="35"/>
    <b v="1"/>
    <s v="film &amp; video/television"/>
    <n v="1.05"/>
    <m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x v="3"/>
    <b v="0"/>
    <n v="150"/>
    <b v="1"/>
    <s v="film &amp; video/television"/>
    <n v="1.0389999999999999"/>
    <m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x v="4"/>
    <b v="0"/>
    <n v="284"/>
    <b v="1"/>
    <s v="film &amp; video/television"/>
    <n v="1.2299154545454545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x v="5"/>
    <b v="0"/>
    <n v="47"/>
    <b v="1"/>
    <s v="film &amp; video/television"/>
    <n v="1.0977744436109027"/>
    <m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x v="6"/>
    <b v="0"/>
    <n v="58"/>
    <b v="1"/>
    <s v="film &amp; video/television"/>
    <n v="1.064875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x v="7"/>
    <b v="0"/>
    <n v="57"/>
    <b v="1"/>
    <s v="film &amp; video/television"/>
    <n v="1.0122222222222221"/>
    <m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x v="8"/>
    <b v="0"/>
    <n v="12"/>
    <b v="1"/>
    <s v="film &amp; video/television"/>
    <n v="1.000434285714285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x v="9"/>
    <b v="0"/>
    <n v="20"/>
    <b v="1"/>
    <s v="film &amp; video/television"/>
    <n v="1.2599800000000001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x v="10"/>
    <b v="0"/>
    <n v="19"/>
    <b v="1"/>
    <s v="film &amp; video/television"/>
    <n v="1.0049999999999999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x v="11"/>
    <b v="0"/>
    <n v="75"/>
    <b v="1"/>
    <s v="film &amp; video/television"/>
    <n v="1.2050000000000001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x v="12"/>
    <b v="0"/>
    <n v="827"/>
    <b v="1"/>
    <s v="film &amp; video/television"/>
    <n v="1.6529333333333334"/>
    <m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x v="13"/>
    <b v="0"/>
    <n v="51"/>
    <b v="1"/>
    <s v="film &amp; video/television"/>
    <n v="1.5997142857142856"/>
    <m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x v="14"/>
    <b v="0"/>
    <n v="41"/>
    <b v="1"/>
    <s v="film &amp; video/television"/>
    <n v="1.0093333333333334"/>
    <m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x v="15"/>
    <b v="0"/>
    <n v="98"/>
    <b v="1"/>
    <s v="film &amp; video/television"/>
    <n v="1.0660000000000001"/>
    <m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x v="16"/>
    <b v="0"/>
    <n v="70"/>
    <b v="1"/>
    <s v="film &amp; video/television"/>
    <n v="1.0024166666666667"/>
    <m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x v="17"/>
    <b v="0"/>
    <n v="36"/>
    <b v="1"/>
    <s v="film &amp; video/television"/>
    <n v="1.0066666666666666"/>
    <m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x v="18"/>
    <b v="0"/>
    <n v="342"/>
    <b v="1"/>
    <s v="film &amp; video/television"/>
    <n v="1.0632110000000001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x v="19"/>
    <b v="0"/>
    <n v="22"/>
    <b v="1"/>
    <s v="film &amp; video/television"/>
    <n v="1.4529411764705882"/>
    <m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x v="20"/>
    <b v="0"/>
    <n v="25"/>
    <b v="1"/>
    <s v="film &amp; video/television"/>
    <n v="1.002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x v="21"/>
    <b v="0"/>
    <n v="101"/>
    <b v="1"/>
    <s v="film &amp; video/television"/>
    <n v="1.0913513513513513"/>
    <m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x v="22"/>
    <b v="0"/>
    <n v="8"/>
    <b v="1"/>
    <s v="film &amp; video/television"/>
    <n v="1.1714285714285715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x v="23"/>
    <b v="0"/>
    <n v="23"/>
    <b v="1"/>
    <s v="film &amp; video/television"/>
    <n v="1.1850000000000001"/>
    <m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x v="24"/>
    <b v="0"/>
    <n v="574"/>
    <b v="1"/>
    <s v="film &amp; video/television"/>
    <n v="1.088076857142857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x v="25"/>
    <b v="0"/>
    <n v="14"/>
    <b v="1"/>
    <s v="film &amp; video/television"/>
    <n v="1.3333333333333333"/>
    <m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x v="26"/>
    <b v="0"/>
    <n v="19"/>
    <b v="1"/>
    <s v="film &amp; video/television"/>
    <n v="1.552"/>
    <m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x v="27"/>
    <b v="0"/>
    <n v="150"/>
    <b v="1"/>
    <s v="film &amp; video/television"/>
    <n v="1.1172500000000001"/>
    <m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x v="28"/>
    <b v="0"/>
    <n v="71"/>
    <b v="1"/>
    <s v="film &amp; video/television"/>
    <n v="1.0035000000000001"/>
    <m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x v="29"/>
    <b v="0"/>
    <n v="117"/>
    <b v="1"/>
    <s v="film &amp; video/television"/>
    <n v="1.2333333333333334"/>
    <m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x v="30"/>
    <b v="0"/>
    <n v="53"/>
    <b v="1"/>
    <s v="film &amp; video/television"/>
    <n v="1.0129975"/>
    <m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x v="31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x v="32"/>
    <b v="0"/>
    <n v="89"/>
    <b v="1"/>
    <s v="film &amp; video/television"/>
    <n v="1.0024604569420035"/>
    <m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x v="33"/>
    <b v="0"/>
    <n v="64"/>
    <b v="1"/>
    <s v="film &amp; video/television"/>
    <n v="1.0209523809523811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x v="34"/>
    <b v="0"/>
    <n v="68"/>
    <b v="1"/>
    <s v="film &amp; video/television"/>
    <n v="1.3046153846153845"/>
    <m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x v="35"/>
    <b v="0"/>
    <n v="28"/>
    <b v="1"/>
    <s v="film &amp; video/television"/>
    <n v="1.665"/>
    <m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x v="36"/>
    <b v="0"/>
    <n v="44"/>
    <b v="1"/>
    <s v="film &amp; video/television"/>
    <n v="1.4215"/>
    <m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x v="37"/>
    <b v="0"/>
    <n v="253"/>
    <b v="1"/>
    <s v="film &amp; video/television"/>
    <n v="1.8344090909090909"/>
    <m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x v="38"/>
    <b v="0"/>
    <n v="66"/>
    <b v="1"/>
    <s v="film &amp; video/television"/>
    <n v="1.1004"/>
    <m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x v="39"/>
    <b v="0"/>
    <n v="217"/>
    <b v="1"/>
    <s v="film &amp; video/television"/>
    <n v="1.3098000000000001"/>
    <m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x v="40"/>
    <b v="0"/>
    <n v="16"/>
    <b v="1"/>
    <s v="film &amp; video/television"/>
    <n v="1.0135000000000001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x v="41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x v="42"/>
    <b v="0"/>
    <n v="169"/>
    <b v="1"/>
    <s v="film &amp; video/television"/>
    <n v="1.4185714285714286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x v="43"/>
    <b v="0"/>
    <n v="263"/>
    <b v="1"/>
    <s v="film &amp; video/television"/>
    <n v="3.0865999999999998"/>
    <m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x v="44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x v="45"/>
    <b v="0"/>
    <n v="61"/>
    <b v="1"/>
    <s v="film &amp; video/television"/>
    <n v="1.2"/>
    <m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x v="46"/>
    <b v="0"/>
    <n v="45"/>
    <b v="1"/>
    <s v="film &amp; video/television"/>
    <n v="1.0416666666666667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x v="47"/>
    <b v="0"/>
    <n v="70"/>
    <b v="1"/>
    <s v="film &amp; video/television"/>
    <n v="1.0761100000000001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x v="48"/>
    <b v="0"/>
    <n v="38"/>
    <b v="1"/>
    <s v="film &amp; video/television"/>
    <n v="1.0794999999999999"/>
    <m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x v="49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x v="50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x v="51"/>
    <b v="0"/>
    <n v="119"/>
    <b v="1"/>
    <s v="film &amp; video/television"/>
    <n v="1.2801818181818181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x v="52"/>
    <b v="0"/>
    <n v="52"/>
    <b v="1"/>
    <s v="film &amp; video/television"/>
    <n v="1.1620999999999999"/>
    <m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x v="53"/>
    <b v="0"/>
    <n v="117"/>
    <b v="1"/>
    <s v="film &amp; video/television"/>
    <n v="1.0963333333333334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x v="54"/>
    <b v="0"/>
    <n v="52"/>
    <b v="1"/>
    <s v="film &amp; video/television"/>
    <n v="1.01"/>
    <m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x v="55"/>
    <b v="0"/>
    <n v="86"/>
    <b v="1"/>
    <s v="film &amp; video/television"/>
    <n v="1.2895348837209302"/>
    <m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x v="56"/>
    <b v="0"/>
    <n v="174"/>
    <b v="1"/>
    <s v="film &amp; video/television"/>
    <n v="1.0726249999999999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x v="57"/>
    <b v="0"/>
    <n v="69"/>
    <b v="1"/>
    <s v="film &amp; video/television"/>
    <n v="1.0189999999999999"/>
    <m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x v="58"/>
    <b v="0"/>
    <n v="75"/>
    <b v="1"/>
    <s v="film &amp; video/television"/>
    <n v="1.0290999999999999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x v="59"/>
    <b v="0"/>
    <n v="33"/>
    <b v="1"/>
    <s v="film &amp; video/television"/>
    <n v="1.0012570000000001"/>
    <m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x v="60"/>
    <b v="0"/>
    <n v="108"/>
    <b v="1"/>
    <s v="film &amp; video/shorts"/>
    <n v="1.0329622222222221"/>
    <m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x v="61"/>
    <b v="0"/>
    <n v="23"/>
    <b v="1"/>
    <s v="film &amp; video/shorts"/>
    <n v="1.4830000000000001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x v="62"/>
    <b v="0"/>
    <n v="48"/>
    <b v="1"/>
    <s v="film &amp; video/shorts"/>
    <n v="1.5473333333333332"/>
    <m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x v="63"/>
    <b v="0"/>
    <n v="64"/>
    <b v="1"/>
    <s v="film &amp; video/shorts"/>
    <n v="1.1351849999999999"/>
    <m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x v="64"/>
    <b v="0"/>
    <n v="24"/>
    <b v="1"/>
    <s v="film &amp; video/shorts"/>
    <n v="1.7333333333333334"/>
    <m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x v="65"/>
    <b v="0"/>
    <n v="57"/>
    <b v="1"/>
    <s v="film &amp; video/shorts"/>
    <n v="1.0752857142857142"/>
    <m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x v="66"/>
    <b v="0"/>
    <n v="26"/>
    <b v="1"/>
    <s v="film &amp; video/shorts"/>
    <n v="1.1859999999999999"/>
    <m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x v="67"/>
    <b v="0"/>
    <n v="20"/>
    <b v="1"/>
    <s v="film &amp; video/shorts"/>
    <n v="1.1625000000000001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x v="68"/>
    <b v="0"/>
    <n v="36"/>
    <b v="1"/>
    <s v="film &amp; video/shorts"/>
    <n v="1.2716666666666667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x v="69"/>
    <b v="0"/>
    <n v="178"/>
    <b v="1"/>
    <s v="film &amp; video/shorts"/>
    <n v="1.109423"/>
    <m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x v="70"/>
    <b v="0"/>
    <n v="17"/>
    <b v="1"/>
    <s v="film &amp; video/shorts"/>
    <n v="1.272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x v="71"/>
    <b v="0"/>
    <n v="32"/>
    <b v="1"/>
    <s v="film &amp; video/shorts"/>
    <n v="1.2394444444444443"/>
    <m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x v="72"/>
    <b v="0"/>
    <n v="41"/>
    <b v="1"/>
    <s v="film &amp; video/shorts"/>
    <n v="1.084090909090909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x v="73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x v="74"/>
    <b v="0"/>
    <n v="29"/>
    <b v="1"/>
    <s v="film &amp; video/shorts"/>
    <n v="1.1293199999999999"/>
    <m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x v="75"/>
    <b v="0"/>
    <n v="47"/>
    <b v="1"/>
    <s v="film &amp; video/shorts"/>
    <n v="1.1542857142857144"/>
    <m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x v="76"/>
    <b v="0"/>
    <n v="15"/>
    <b v="1"/>
    <s v="film &amp; video/shorts"/>
    <n v="1.5333333333333334"/>
    <m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x v="77"/>
    <b v="0"/>
    <n v="26"/>
    <b v="1"/>
    <s v="film &amp; video/shorts"/>
    <n v="3.9249999999999998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x v="78"/>
    <b v="0"/>
    <n v="35"/>
    <b v="1"/>
    <s v="film &amp; video/shorts"/>
    <n v="27.0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x v="79"/>
    <b v="0"/>
    <n v="41"/>
    <b v="1"/>
    <s v="film &amp; video/shorts"/>
    <n v="1.27"/>
    <m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x v="80"/>
    <b v="0"/>
    <n v="47"/>
    <b v="1"/>
    <s v="film &amp; video/shorts"/>
    <n v="1.0725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x v="81"/>
    <b v="0"/>
    <n v="28"/>
    <b v="1"/>
    <s v="film &amp; video/shorts"/>
    <n v="1.9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x v="82"/>
    <b v="0"/>
    <n v="100"/>
    <b v="1"/>
    <s v="film &amp; video/shorts"/>
    <n v="1.0001249999999999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x v="83"/>
    <b v="0"/>
    <n v="13"/>
    <b v="1"/>
    <s v="film &amp; video/shorts"/>
    <n v="1.0249999999999999"/>
    <m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x v="84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x v="85"/>
    <b v="0"/>
    <n v="21"/>
    <b v="1"/>
    <s v="film &amp; video/shorts"/>
    <n v="1.2549999999999999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x v="86"/>
    <b v="0"/>
    <n v="17"/>
    <b v="1"/>
    <s v="film &amp; video/shorts"/>
    <n v="1.0646666666666667"/>
    <m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x v="87"/>
    <b v="0"/>
    <n v="25"/>
    <b v="1"/>
    <s v="film &amp; video/shorts"/>
    <n v="1.04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x v="88"/>
    <b v="0"/>
    <n v="60"/>
    <b v="1"/>
    <s v="film &amp; video/shorts"/>
    <n v="1.0285714285714285"/>
    <m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x v="89"/>
    <b v="0"/>
    <n v="56"/>
    <b v="1"/>
    <s v="film &amp; video/shorts"/>
    <n v="1.1506666666666667"/>
    <m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x v="90"/>
    <b v="0"/>
    <n v="16"/>
    <b v="1"/>
    <s v="film &amp; video/shorts"/>
    <n v="1.004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x v="91"/>
    <b v="0"/>
    <n v="46"/>
    <b v="1"/>
    <s v="film &amp; video/shorts"/>
    <n v="1.2"/>
    <m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x v="92"/>
    <b v="0"/>
    <n v="43"/>
    <b v="1"/>
    <s v="film &amp; video/shorts"/>
    <n v="1.05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x v="93"/>
    <b v="0"/>
    <n v="15"/>
    <b v="1"/>
    <s v="film &amp; video/shorts"/>
    <n v="1.1060000000000001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x v="94"/>
    <b v="0"/>
    <n v="12"/>
    <b v="1"/>
    <s v="film &amp; video/shorts"/>
    <n v="1.04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x v="95"/>
    <b v="0"/>
    <n v="21"/>
    <b v="1"/>
    <s v="film &amp; video/shorts"/>
    <n v="1.3142857142857143"/>
    <m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x v="96"/>
    <b v="0"/>
    <n v="34"/>
    <b v="1"/>
    <s v="film &amp; video/shorts"/>
    <n v="1.1466666666666667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x v="97"/>
    <b v="0"/>
    <n v="8"/>
    <b v="1"/>
    <s v="film &amp; video/shorts"/>
    <n v="1.0625"/>
    <m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x v="98"/>
    <b v="0"/>
    <n v="60"/>
    <b v="1"/>
    <s v="film &amp; video/shorts"/>
    <n v="1.0625"/>
    <m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x v="99"/>
    <b v="0"/>
    <n v="39"/>
    <b v="1"/>
    <s v="film &amp; video/shorts"/>
    <n v="1.0601933333333333"/>
    <m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x v="100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x v="101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x v="102"/>
    <b v="0"/>
    <n v="65"/>
    <b v="1"/>
    <s v="film &amp; video/shorts"/>
    <n v="1.2775000000000001"/>
    <m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x v="103"/>
    <b v="0"/>
    <n v="49"/>
    <b v="1"/>
    <s v="film &amp; video/shorts"/>
    <n v="1.0515384615384615"/>
    <m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x v="104"/>
    <b v="0"/>
    <n v="10"/>
    <b v="1"/>
    <s v="film &amp; video/shorts"/>
    <n v="1.2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x v="105"/>
    <b v="0"/>
    <n v="60"/>
    <b v="1"/>
    <s v="film &amp; video/shorts"/>
    <n v="1.074090909090909"/>
    <m/>
    <x v="0"/>
    <x v="1"/>
  </r>
  <r>
    <n v="106"/>
    <s v="LOST WEEKEND"/>
    <s v="A Boy. A Girl. A Car. A Serial Killer."/>
    <n v="5000"/>
    <x v="102"/>
    <x v="0"/>
    <x v="0"/>
    <s v="USD"/>
    <n v="1333391901"/>
    <x v="106"/>
    <b v="0"/>
    <n v="27"/>
    <b v="1"/>
    <s v="film &amp; video/shorts"/>
    <n v="1.0049999999999999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x v="107"/>
    <b v="0"/>
    <n v="69"/>
    <b v="1"/>
    <s v="film &amp; video/shorts"/>
    <n v="1.0246666666666666"/>
    <m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x v="108"/>
    <b v="0"/>
    <n v="47"/>
    <b v="1"/>
    <s v="film &amp; video/shorts"/>
    <n v="2.4666666666666668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x v="109"/>
    <b v="0"/>
    <n v="47"/>
    <b v="1"/>
    <s v="film &amp; video/shorts"/>
    <n v="2.1949999999999998"/>
    <m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x v="110"/>
    <b v="0"/>
    <n v="26"/>
    <b v="1"/>
    <s v="film &amp; video/shorts"/>
    <n v="1.3076923076923077"/>
    <m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x v="111"/>
    <b v="0"/>
    <n v="53"/>
    <b v="1"/>
    <s v="film &amp; video/shorts"/>
    <n v="1.5457142857142858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x v="112"/>
    <b v="0"/>
    <n v="81"/>
    <b v="1"/>
    <s v="film &amp; video/shorts"/>
    <n v="1.04"/>
    <m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x v="113"/>
    <b v="0"/>
    <n v="78"/>
    <b v="1"/>
    <s v="film &amp; video/shorts"/>
    <n v="1.41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x v="114"/>
    <b v="0"/>
    <n v="35"/>
    <b v="1"/>
    <s v="film &amp; video/shorts"/>
    <n v="1.0333333333333334"/>
    <m/>
    <x v="0"/>
    <x v="1"/>
  </r>
  <r>
    <n v="115"/>
    <s v="The World's Greatest Lover"/>
    <s v="Never judge a book (or a lover) by their cover."/>
    <n v="450"/>
    <x v="110"/>
    <x v="0"/>
    <x v="0"/>
    <s v="USD"/>
    <n v="1328377444"/>
    <x v="115"/>
    <b v="0"/>
    <n v="22"/>
    <b v="1"/>
    <s v="film &amp; video/shorts"/>
    <n v="1.4044444444444444"/>
    <m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x v="116"/>
    <b v="0"/>
    <n v="57"/>
    <b v="1"/>
    <s v="film &amp; video/shorts"/>
    <n v="1.136571428571428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x v="117"/>
    <b v="0"/>
    <n v="27"/>
    <b v="1"/>
    <s v="film &amp; video/shorts"/>
    <n v="1.0049377777777779"/>
    <m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x v="118"/>
    <b v="0"/>
    <n v="39"/>
    <b v="1"/>
    <s v="film &amp; video/shorts"/>
    <n v="1.1303159999999999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x v="119"/>
    <b v="0"/>
    <n v="37"/>
    <b v="1"/>
    <s v="film &amp; video/shorts"/>
    <n v="1.0455692307692308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x v="120"/>
    <b v="0"/>
    <n v="1"/>
    <b v="0"/>
    <s v="film &amp; video/science fiction"/>
    <n v="1.4285714285714287E-4"/>
    <m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x v="121"/>
    <b v="0"/>
    <n v="1"/>
    <b v="0"/>
    <s v="film &amp; video/science fiction"/>
    <n v="3.3333333333333332E-4"/>
    <m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x v="122"/>
    <b v="0"/>
    <n v="0"/>
    <b v="0"/>
    <s v="film &amp; video/science fiction"/>
    <n v="0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x v="123"/>
    <b v="0"/>
    <n v="6"/>
    <b v="0"/>
    <s v="film &amp; video/science fiction"/>
    <n v="2.7454545454545453E-3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x v="124"/>
    <b v="0"/>
    <n v="0"/>
    <b v="0"/>
    <s v="film &amp; video/science fiction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x v="125"/>
    <b v="0"/>
    <n v="6"/>
    <b v="0"/>
    <s v="film &amp; video/science fiction"/>
    <n v="0.14000000000000001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x v="126"/>
    <b v="0"/>
    <n v="13"/>
    <b v="0"/>
    <s v="film &amp; video/science fiction"/>
    <n v="5.5480000000000002E-2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x v="127"/>
    <b v="0"/>
    <n v="4"/>
    <b v="0"/>
    <s v="film &amp; video/science fiction"/>
    <n v="2.375E-2"/>
    <m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x v="128"/>
    <b v="0"/>
    <n v="6"/>
    <b v="0"/>
    <s v="film &amp; video/science fiction"/>
    <n v="1.8669999999999999E-2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x v="129"/>
    <b v="0"/>
    <n v="0"/>
    <b v="0"/>
    <s v="film &amp; video/science fiction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x v="130"/>
    <b v="0"/>
    <n v="0"/>
    <b v="0"/>
    <s v="film &amp; video/science fiction"/>
    <n v="0"/>
    <m/>
    <x v="0"/>
    <x v="2"/>
  </r>
  <r>
    <n v="131"/>
    <s v="I (Canceled)"/>
    <s v="I"/>
    <n v="1200"/>
    <x v="117"/>
    <x v="1"/>
    <x v="0"/>
    <s v="USD"/>
    <n v="1467763200"/>
    <x v="131"/>
    <b v="0"/>
    <n v="0"/>
    <b v="0"/>
    <s v="film &amp; video/science fiction"/>
    <n v="0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x v="132"/>
    <b v="0"/>
    <n v="81"/>
    <b v="0"/>
    <s v="film &amp; video/science fiction"/>
    <n v="9.5687499999999995E-2"/>
    <m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x v="133"/>
    <b v="0"/>
    <n v="0"/>
    <b v="0"/>
    <s v="film &amp; video/science fiction"/>
    <n v="0"/>
    <m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x v="134"/>
    <b v="0"/>
    <n v="0"/>
    <b v="0"/>
    <s v="film &amp; video/science fiction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x v="135"/>
    <b v="0"/>
    <n v="5"/>
    <b v="0"/>
    <s v="film &amp; video/science fiction"/>
    <n v="0.13433333333333333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x v="136"/>
    <b v="0"/>
    <n v="0"/>
    <b v="0"/>
    <s v="film &amp; video/science fiction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x v="137"/>
    <b v="0"/>
    <n v="0"/>
    <b v="0"/>
    <s v="film &amp; video/science fiction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x v="138"/>
    <b v="0"/>
    <n v="58"/>
    <b v="0"/>
    <s v="film &amp; video/science fiction"/>
    <n v="3.1413333333333335E-2"/>
    <m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x v="139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x v="140"/>
    <b v="0"/>
    <n v="0"/>
    <b v="0"/>
    <s v="film &amp; video/science fiction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x v="141"/>
    <b v="0"/>
    <n v="28"/>
    <b v="0"/>
    <s v="film &amp; video/science fiction"/>
    <n v="0.10775"/>
    <m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x v="142"/>
    <b v="0"/>
    <n v="1"/>
    <b v="0"/>
    <s v="film &amp; video/science fiction"/>
    <n v="3.3333333333333335E-3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x v="143"/>
    <b v="0"/>
    <n v="0"/>
    <b v="0"/>
    <s v="film &amp; video/science fiction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x v="144"/>
    <b v="0"/>
    <n v="37"/>
    <b v="0"/>
    <s v="film &amp; video/science fiction"/>
    <n v="0.27600000000000002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x v="145"/>
    <b v="0"/>
    <n v="9"/>
    <b v="0"/>
    <s v="film &amp; video/science fiction"/>
    <n v="7.5111111111111115E-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x v="146"/>
    <b v="0"/>
    <n v="3"/>
    <b v="0"/>
    <s v="film &amp; video/science fiction"/>
    <n v="5.7499999999999999E-3"/>
    <m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x v="147"/>
    <b v="0"/>
    <n v="0"/>
    <b v="0"/>
    <s v="film &amp; video/science fiction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x v="148"/>
    <b v="0"/>
    <n v="2"/>
    <b v="0"/>
    <s v="film &amp; video/science fiction"/>
    <n v="8.0000000000000004E-4"/>
    <m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x v="149"/>
    <b v="0"/>
    <n v="6"/>
    <b v="0"/>
    <s v="film &amp; video/science fiction"/>
    <n v="9.1999999999999998E-3"/>
    <m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x v="150"/>
    <b v="0"/>
    <n v="67"/>
    <b v="0"/>
    <s v="film &amp; video/science fiction"/>
    <n v="0.23163076923076922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x v="151"/>
    <b v="0"/>
    <n v="5"/>
    <b v="0"/>
    <s v="film &amp; video/science fiction"/>
    <n v="5.5999999999999995E-4"/>
    <m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x v="152"/>
    <b v="0"/>
    <n v="2"/>
    <b v="0"/>
    <s v="film &amp; video/science fiction"/>
    <n v="7.8947368421052633E-5"/>
    <m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x v="153"/>
    <b v="0"/>
    <n v="10"/>
    <b v="0"/>
    <s v="film &amp; video/science fiction"/>
    <n v="7.1799999999999998E-3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x v="154"/>
    <b v="0"/>
    <n v="3"/>
    <b v="0"/>
    <s v="film &amp; video/science fiction"/>
    <n v="2.6666666666666668E-2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x v="155"/>
    <b v="0"/>
    <n v="4"/>
    <b v="0"/>
    <s v="film &amp; video/science fiction"/>
    <n v="6.0000000000000002E-5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x v="156"/>
    <b v="0"/>
    <n v="15"/>
    <b v="0"/>
    <s v="film &amp; video/science fiction"/>
    <n v="5.0999999999999997E-2"/>
    <m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x v="157"/>
    <b v="0"/>
    <n v="2"/>
    <b v="0"/>
    <s v="film &amp; video/science fiction"/>
    <n v="2.671118530884808E-3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x v="158"/>
    <b v="0"/>
    <n v="0"/>
    <b v="0"/>
    <s v="film &amp; video/science fiction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x v="159"/>
    <b v="0"/>
    <n v="1"/>
    <b v="0"/>
    <s v="film &amp; video/science fiction"/>
    <n v="2.0000000000000002E-5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x v="160"/>
    <b v="0"/>
    <n v="0"/>
    <b v="0"/>
    <s v="film &amp; video/drama"/>
    <n v="0"/>
    <m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x v="161"/>
    <b v="0"/>
    <n v="1"/>
    <b v="0"/>
    <s v="film &amp; video/drama"/>
    <n v="1E-4"/>
    <m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x v="162"/>
    <b v="0"/>
    <n v="10"/>
    <b v="0"/>
    <s v="film &amp; video/drama"/>
    <n v="0.15535714285714286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x v="163"/>
    <b v="0"/>
    <n v="0"/>
    <b v="0"/>
    <s v="film &amp; video/drama"/>
    <n v="0"/>
    <m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x v="164"/>
    <b v="0"/>
    <n v="7"/>
    <b v="0"/>
    <s v="film &amp; video/drama"/>
    <n v="5.3333333333333332E-3"/>
    <m/>
    <x v="0"/>
    <x v="3"/>
  </r>
  <r>
    <n v="165"/>
    <s v="NET"/>
    <s v="A teacher. A boy. The beach and a heatwave that drove them all insane."/>
    <n v="17000"/>
    <x v="117"/>
    <x v="2"/>
    <x v="1"/>
    <s v="GBP"/>
    <n v="1452613724"/>
    <x v="165"/>
    <b v="0"/>
    <n v="0"/>
    <b v="0"/>
    <s v="film &amp; video/drama"/>
    <n v="0"/>
    <m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x v="166"/>
    <b v="0"/>
    <n v="1"/>
    <b v="0"/>
    <s v="film &amp; video/drama"/>
    <n v="0.6"/>
    <m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x v="167"/>
    <b v="0"/>
    <n v="2"/>
    <b v="0"/>
    <s v="film &amp; video/drama"/>
    <n v="1E-4"/>
    <m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x v="168"/>
    <b v="0"/>
    <n v="3"/>
    <b v="0"/>
    <s v="film &amp; video/drama"/>
    <n v="4.0625000000000001E-2"/>
    <m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x v="169"/>
    <b v="0"/>
    <n v="10"/>
    <b v="0"/>
    <s v="film &amp; video/drama"/>
    <n v="0.22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x v="170"/>
    <b v="0"/>
    <n v="10"/>
    <b v="0"/>
    <s v="film &amp; video/drama"/>
    <n v="3.2500000000000001E-2"/>
    <m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x v="171"/>
    <b v="0"/>
    <n v="1"/>
    <b v="0"/>
    <s v="film &amp; video/drama"/>
    <n v="2.0000000000000002E-5"/>
    <m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x v="172"/>
    <b v="0"/>
    <n v="0"/>
    <b v="0"/>
    <s v="film &amp; video/drama"/>
    <n v="0"/>
    <m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x v="173"/>
    <b v="0"/>
    <n v="0"/>
    <b v="0"/>
    <s v="film &amp; video/drama"/>
    <n v="0"/>
    <m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x v="174"/>
    <b v="0"/>
    <n v="0"/>
    <b v="0"/>
    <s v="film &amp; video/drama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x v="175"/>
    <b v="0"/>
    <n v="26"/>
    <b v="0"/>
    <s v="film &amp; video/drama"/>
    <n v="6.4850000000000005E-2"/>
    <m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x v="176"/>
    <b v="0"/>
    <n v="0"/>
    <b v="0"/>
    <s v="film &amp; video/drama"/>
    <n v="0"/>
    <m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x v="177"/>
    <b v="0"/>
    <n v="7"/>
    <b v="0"/>
    <s v="film &amp; video/drama"/>
    <n v="0.4"/>
    <m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x v="178"/>
    <b v="0"/>
    <n v="0"/>
    <b v="0"/>
    <s v="film &amp; video/drama"/>
    <n v="0"/>
    <m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x v="179"/>
    <b v="0"/>
    <n v="2"/>
    <b v="0"/>
    <s v="film &amp; video/drama"/>
    <n v="0.2"/>
    <m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x v="180"/>
    <b v="0"/>
    <n v="13"/>
    <b v="0"/>
    <s v="film &amp; video/drama"/>
    <n v="0.33416666666666667"/>
    <m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x v="181"/>
    <b v="0"/>
    <n v="4"/>
    <b v="0"/>
    <s v="film &amp; video/drama"/>
    <n v="0.210926088226701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x v="182"/>
    <b v="0"/>
    <n v="0"/>
    <b v="0"/>
    <s v="film &amp; video/drama"/>
    <n v="0"/>
    <m/>
    <x v="0"/>
    <x v="3"/>
  </r>
  <r>
    <n v="183"/>
    <s v="Three Little Words"/>
    <s v="Don't kill me until I meet my Dad"/>
    <n v="12500"/>
    <x v="151"/>
    <x v="2"/>
    <x v="1"/>
    <s v="GBP"/>
    <n v="1417033610"/>
    <x v="183"/>
    <b v="0"/>
    <n v="12"/>
    <b v="0"/>
    <s v="film &amp; video/drama"/>
    <n v="0.35855999999999999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x v="184"/>
    <b v="0"/>
    <n v="2"/>
    <b v="0"/>
    <s v="film &amp; video/drama"/>
    <n v="3.4000000000000002E-2"/>
    <m/>
    <x v="0"/>
    <x v="3"/>
  </r>
  <r>
    <n v="185"/>
    <s v="BLANK Short Movie"/>
    <s v="Love has no boundaries!"/>
    <n v="40000"/>
    <x v="153"/>
    <x v="2"/>
    <x v="10"/>
    <s v="NOK"/>
    <n v="1471557139"/>
    <x v="185"/>
    <b v="0"/>
    <n v="10"/>
    <b v="0"/>
    <s v="film &amp; video/drama"/>
    <n v="5.5E-2"/>
    <m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x v="186"/>
    <b v="0"/>
    <n v="0"/>
    <b v="0"/>
    <s v="film &amp; video/drama"/>
    <n v="0"/>
    <m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x v="187"/>
    <b v="0"/>
    <n v="5"/>
    <b v="0"/>
    <s v="film &amp; video/drama"/>
    <n v="0.16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x v="188"/>
    <b v="0"/>
    <n v="0"/>
    <b v="0"/>
    <s v="film &amp; video/drama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x v="189"/>
    <b v="0"/>
    <n v="5"/>
    <b v="0"/>
    <s v="film &amp; video/drama"/>
    <n v="6.8999999999999997E-4"/>
    <m/>
    <x v="0"/>
    <x v="3"/>
  </r>
  <r>
    <n v="190"/>
    <s v="REGIONRAT, the movie"/>
    <s v="Because hope can be a 4 letter word"/>
    <n v="12000"/>
    <x v="155"/>
    <x v="2"/>
    <x v="0"/>
    <s v="USD"/>
    <n v="1466091446"/>
    <x v="190"/>
    <b v="0"/>
    <n v="1"/>
    <b v="0"/>
    <s v="film &amp; video/drama"/>
    <n v="4.1666666666666666E-3"/>
    <m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x v="191"/>
    <b v="0"/>
    <n v="3"/>
    <b v="0"/>
    <s v="film &amp; video/drama"/>
    <n v="0.0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x v="192"/>
    <b v="0"/>
    <n v="3"/>
    <b v="0"/>
    <s v="film &amp; video/drama"/>
    <n v="1.7E-5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x v="193"/>
    <b v="0"/>
    <n v="0"/>
    <b v="0"/>
    <s v="film &amp; video/drama"/>
    <n v="0"/>
    <m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x v="194"/>
    <b v="0"/>
    <n v="3"/>
    <b v="0"/>
    <s v="film &amp; video/drama"/>
    <n v="1.1999999999999999E-3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x v="195"/>
    <b v="0"/>
    <n v="0"/>
    <b v="0"/>
    <s v="film &amp; video/drama"/>
    <n v="0"/>
    <m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x v="196"/>
    <b v="0"/>
    <n v="19"/>
    <b v="0"/>
    <s v="film &amp; video/drama"/>
    <n v="0.41857142857142859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x v="197"/>
    <b v="0"/>
    <n v="8"/>
    <b v="0"/>
    <s v="film &amp; video/drama"/>
    <n v="0.1048"/>
    <m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x v="198"/>
    <b v="0"/>
    <n v="6"/>
    <b v="0"/>
    <s v="film &amp; video/drama"/>
    <n v="1.116E-2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x v="199"/>
    <b v="0"/>
    <n v="0"/>
    <b v="0"/>
    <s v="film &amp; video/drama"/>
    <n v="0"/>
    <m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x v="200"/>
    <b v="0"/>
    <n v="18"/>
    <b v="0"/>
    <s v="film &amp; video/drama"/>
    <n v="0.26192500000000002"/>
    <m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x v="201"/>
    <b v="0"/>
    <n v="7"/>
    <b v="0"/>
    <s v="film &amp; video/drama"/>
    <n v="0.58461538461538465"/>
    <m/>
    <x v="0"/>
    <x v="3"/>
  </r>
  <r>
    <n v="202"/>
    <s v="Modern Gangsters"/>
    <s v="new web series created by jonney terry"/>
    <n v="6000"/>
    <x v="117"/>
    <x v="2"/>
    <x v="0"/>
    <s v="USD"/>
    <n v="1444337940"/>
    <x v="202"/>
    <b v="0"/>
    <n v="0"/>
    <b v="0"/>
    <s v="film &amp; video/drama"/>
    <n v="0"/>
    <m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x v="203"/>
    <b v="0"/>
    <n v="8"/>
    <b v="0"/>
    <s v="film &amp; video/drama"/>
    <n v="0.2984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x v="204"/>
    <b v="0"/>
    <n v="1293"/>
    <b v="0"/>
    <s v="film &amp; video/drama"/>
    <n v="0.50721666666666665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x v="205"/>
    <b v="0"/>
    <n v="17"/>
    <b v="0"/>
    <s v="film &amp; video/drama"/>
    <n v="0.16250000000000001"/>
    <m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x v="206"/>
    <b v="0"/>
    <n v="0"/>
    <b v="0"/>
    <s v="film &amp; video/drama"/>
    <n v="0"/>
    <m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x v="207"/>
    <b v="0"/>
    <n v="13"/>
    <b v="0"/>
    <s v="film &amp; video/drama"/>
    <n v="0.15214285714285714"/>
    <m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x v="208"/>
    <b v="0"/>
    <n v="0"/>
    <b v="0"/>
    <s v="film &amp; video/drama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x v="209"/>
    <b v="0"/>
    <n v="0"/>
    <b v="0"/>
    <s v="film &amp; video/drama"/>
    <n v="0"/>
    <m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x v="210"/>
    <b v="0"/>
    <n v="33"/>
    <b v="0"/>
    <s v="film &amp; video/drama"/>
    <n v="0.25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x v="211"/>
    <b v="0"/>
    <n v="12"/>
    <b v="0"/>
    <s v="film &amp; video/drama"/>
    <n v="0.44600000000000001"/>
    <m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x v="212"/>
    <b v="0"/>
    <n v="1"/>
    <b v="0"/>
    <s v="film &amp; video/drama"/>
    <n v="1.5873015873015873E-4"/>
    <m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x v="213"/>
    <b v="0"/>
    <n v="1"/>
    <b v="0"/>
    <s v="film &amp; video/drama"/>
    <n v="4.0000000000000002E-4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x v="214"/>
    <b v="0"/>
    <n v="1"/>
    <b v="0"/>
    <s v="film &amp; video/drama"/>
    <n v="8.0000000000000007E-5"/>
    <m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x v="215"/>
    <b v="0"/>
    <n v="1"/>
    <b v="0"/>
    <s v="film &amp; video/drama"/>
    <n v="2.2727272727272726E-3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x v="216"/>
    <b v="0"/>
    <n v="84"/>
    <b v="0"/>
    <s v="film &amp; video/drama"/>
    <n v="0.55698440000000005"/>
    <m/>
    <x v="0"/>
    <x v="3"/>
  </r>
  <r>
    <n v="217"/>
    <s v="Bitch"/>
    <s v="A roadmovie by paw"/>
    <n v="100000"/>
    <x v="172"/>
    <x v="2"/>
    <x v="11"/>
    <s v="SEK"/>
    <n v="1419780149"/>
    <x v="217"/>
    <b v="0"/>
    <n v="38"/>
    <b v="0"/>
    <s v="film &amp; video/drama"/>
    <n v="0.11942999999999999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x v="218"/>
    <b v="0"/>
    <n v="1"/>
    <b v="0"/>
    <s v="film &amp; video/drama"/>
    <n v="0.02"/>
    <m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x v="219"/>
    <b v="0"/>
    <n v="76"/>
    <b v="0"/>
    <s v="film &amp; video/drama"/>
    <n v="0.17630000000000001"/>
    <m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x v="220"/>
    <b v="0"/>
    <n v="3"/>
    <b v="0"/>
    <s v="film &amp; video/drama"/>
    <n v="7.1999999999999998E-3"/>
    <m/>
    <x v="0"/>
    <x v="3"/>
  </r>
  <r>
    <n v="221"/>
    <s v="Archetypes"/>
    <s v="Film about Schizophrenia with Surreal Twists!"/>
    <n v="50000"/>
    <x v="117"/>
    <x v="2"/>
    <x v="0"/>
    <s v="USD"/>
    <n v="1427569564"/>
    <x v="221"/>
    <b v="0"/>
    <n v="0"/>
    <b v="0"/>
    <s v="film &amp; video/drama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x v="222"/>
    <b v="0"/>
    <n v="2"/>
    <b v="0"/>
    <s v="film &amp; video/drama"/>
    <n v="0.13"/>
    <m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x v="223"/>
    <b v="0"/>
    <n v="0"/>
    <b v="0"/>
    <s v="film &amp; video/drama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x v="224"/>
    <b v="0"/>
    <n v="0"/>
    <b v="0"/>
    <s v="film &amp; video/drama"/>
    <n v="0"/>
    <m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x v="225"/>
    <b v="0"/>
    <n v="0"/>
    <b v="0"/>
    <s v="film &amp; video/drama"/>
    <n v="0"/>
    <m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x v="226"/>
    <b v="0"/>
    <n v="2"/>
    <b v="0"/>
    <s v="film &amp; video/drama"/>
    <n v="8.6206896551724137E-3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x v="227"/>
    <b v="0"/>
    <n v="0"/>
    <b v="0"/>
    <s v="film &amp; video/drama"/>
    <n v="0"/>
    <m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x v="228"/>
    <b v="0"/>
    <n v="0"/>
    <b v="0"/>
    <s v="film &amp; video/drama"/>
    <n v="0"/>
    <m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x v="229"/>
    <b v="0"/>
    <n v="0"/>
    <b v="0"/>
    <s v="film &amp; video/drama"/>
    <n v="0"/>
    <m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x v="230"/>
    <b v="0"/>
    <n v="2"/>
    <b v="0"/>
    <s v="film &amp; video/drama"/>
    <n v="4.0000000000000001E-3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x v="231"/>
    <b v="0"/>
    <n v="0"/>
    <b v="0"/>
    <s v="film &amp; video/drama"/>
    <n v="0"/>
    <m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x v="232"/>
    <b v="0"/>
    <n v="7"/>
    <b v="0"/>
    <s v="film &amp; video/drama"/>
    <n v="2.75E-2"/>
    <m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x v="233"/>
    <b v="0"/>
    <n v="0"/>
    <b v="0"/>
    <s v="film &amp; video/drama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x v="234"/>
    <b v="0"/>
    <n v="5"/>
    <b v="0"/>
    <s v="film &amp; video/drama"/>
    <n v="0.40100000000000002"/>
    <m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x v="235"/>
    <b v="0"/>
    <n v="0"/>
    <b v="0"/>
    <s v="film &amp; video/drama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x v="236"/>
    <b v="0"/>
    <n v="0"/>
    <b v="0"/>
    <s v="film &amp; video/drama"/>
    <n v="0"/>
    <m/>
    <x v="0"/>
    <x v="3"/>
  </r>
  <r>
    <n v="237"/>
    <s v="Making The Choice"/>
    <s v="Making The Choice is a christian short film series."/>
    <n v="15000"/>
    <x v="155"/>
    <x v="2"/>
    <x v="0"/>
    <s v="USD"/>
    <n v="1457445069"/>
    <x v="237"/>
    <b v="0"/>
    <n v="1"/>
    <b v="0"/>
    <s v="film &amp; video/drama"/>
    <n v="3.3333333333333335E-3"/>
    <m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x v="238"/>
    <b v="0"/>
    <n v="0"/>
    <b v="0"/>
    <s v="film &amp; video/drama"/>
    <n v="0"/>
    <m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x v="239"/>
    <b v="0"/>
    <n v="5"/>
    <b v="0"/>
    <s v="film &amp; video/drama"/>
    <n v="0.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x v="240"/>
    <b v="1"/>
    <n v="137"/>
    <b v="1"/>
    <s v="film &amp; video/documentary"/>
    <n v="1.0763413333333334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x v="241"/>
    <b v="1"/>
    <n v="376"/>
    <b v="1"/>
    <s v="film &amp; video/documentary"/>
    <n v="1.1263736263736264"/>
    <m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x v="242"/>
    <b v="1"/>
    <n v="202"/>
    <b v="1"/>
    <s v="film &amp; video/documentary"/>
    <n v="1.1346153846153846"/>
    <m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x v="243"/>
    <b v="1"/>
    <n v="328"/>
    <b v="1"/>
    <s v="film &amp; video/documentary"/>
    <n v="1.0259199999999999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x v="244"/>
    <b v="1"/>
    <n v="84"/>
    <b v="1"/>
    <s v="film &amp; video/documentary"/>
    <n v="1.1375714285714287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x v="245"/>
    <b v="1"/>
    <n v="96"/>
    <b v="1"/>
    <s v="film &amp; video/documentary"/>
    <n v="1.0371999999999999"/>
    <m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x v="246"/>
    <b v="1"/>
    <n v="223"/>
    <b v="1"/>
    <s v="film &amp; video/documentary"/>
    <n v="3.0546000000000002"/>
    <m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x v="247"/>
    <b v="1"/>
    <n v="62"/>
    <b v="1"/>
    <s v="film &amp; video/documentary"/>
    <n v="1.341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x v="248"/>
    <b v="1"/>
    <n v="146"/>
    <b v="1"/>
    <s v="film &amp; video/documentary"/>
    <n v="1.0133294117647058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x v="249"/>
    <b v="1"/>
    <n v="235"/>
    <b v="1"/>
    <s v="film &amp; video/documentary"/>
    <n v="1.1292"/>
    <m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x v="250"/>
    <b v="1"/>
    <n v="437"/>
    <b v="1"/>
    <s v="film &amp; video/documentary"/>
    <n v="1.0558333333333334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x v="251"/>
    <b v="1"/>
    <n v="77"/>
    <b v="1"/>
    <s v="film &amp; video/documentary"/>
    <n v="1.2557142857142858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x v="252"/>
    <b v="1"/>
    <n v="108"/>
    <b v="1"/>
    <s v="film &amp; video/documentary"/>
    <n v="1.8455999999999999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x v="253"/>
    <b v="1"/>
    <n v="7"/>
    <b v="1"/>
    <s v="film &amp; video/documentary"/>
    <n v="1.0073333333333334"/>
    <m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x v="254"/>
    <b v="1"/>
    <n v="314"/>
    <b v="1"/>
    <s v="film &amp; video/documentary"/>
    <n v="1.1694724999999999"/>
    <m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x v="255"/>
    <b v="1"/>
    <n v="188"/>
    <b v="1"/>
    <s v="film &amp; video/documentary"/>
    <n v="1.0673325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x v="256"/>
    <b v="1"/>
    <n v="275"/>
    <b v="1"/>
    <s v="film &amp; video/documentary"/>
    <n v="1.391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x v="257"/>
    <b v="1"/>
    <n v="560"/>
    <b v="1"/>
    <s v="film &amp; video/documentary"/>
    <n v="1.0672648571428571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x v="258"/>
    <b v="1"/>
    <n v="688"/>
    <b v="1"/>
    <s v="film &amp; video/documentary"/>
    <n v="1.9114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x v="259"/>
    <b v="1"/>
    <n v="942"/>
    <b v="1"/>
    <s v="film &amp; video/documentary"/>
    <n v="1.3193789333333332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x v="260"/>
    <b v="1"/>
    <n v="88"/>
    <b v="1"/>
    <s v="film &amp; video/documentary"/>
    <n v="1.0640000000000001"/>
    <m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x v="261"/>
    <b v="1"/>
    <n v="220"/>
    <b v="1"/>
    <s v="film &amp; video/documentary"/>
    <n v="1.0740000000000001"/>
    <m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x v="262"/>
    <b v="1"/>
    <n v="145"/>
    <b v="1"/>
    <s v="film &amp; video/documentary"/>
    <n v="2.4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x v="263"/>
    <b v="1"/>
    <n v="963"/>
    <b v="1"/>
    <s v="film &amp; video/documentary"/>
    <n v="1.1808107999999999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x v="264"/>
    <b v="1"/>
    <n v="91"/>
    <b v="1"/>
    <s v="film &amp; video/documentary"/>
    <n v="1.181999999999999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x v="265"/>
    <b v="1"/>
    <n v="58"/>
    <b v="1"/>
    <s v="film &amp; video/documentary"/>
    <n v="1.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x v="266"/>
    <b v="1"/>
    <n v="36"/>
    <b v="1"/>
    <s v="film &amp; video/documentary"/>
    <n v="1.4550000000000001"/>
    <m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x v="267"/>
    <b v="1"/>
    <n v="165"/>
    <b v="1"/>
    <s v="film &amp; video/documentary"/>
    <n v="1.3162883248730965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x v="268"/>
    <b v="1"/>
    <n v="111"/>
    <b v="1"/>
    <s v="film &amp; video/documentary"/>
    <n v="1.114000000000000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x v="269"/>
    <b v="1"/>
    <n v="1596"/>
    <b v="1"/>
    <s v="film &amp; video/documentary"/>
    <n v="1.472337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x v="270"/>
    <b v="1"/>
    <n v="61"/>
    <b v="1"/>
    <s v="film &amp; video/documentary"/>
    <n v="1.5260869565217392"/>
    <m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x v="271"/>
    <b v="1"/>
    <n v="287"/>
    <b v="1"/>
    <s v="film &amp; video/documentary"/>
    <n v="1.0468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x v="272"/>
    <b v="1"/>
    <n v="65"/>
    <b v="1"/>
    <s v="film &amp; video/documentary"/>
    <n v="1.774336666666666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x v="273"/>
    <b v="1"/>
    <n v="118"/>
    <b v="1"/>
    <s v="film &amp; video/documentary"/>
    <n v="1.077758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x v="274"/>
    <b v="1"/>
    <n v="113"/>
    <b v="1"/>
    <s v="film &amp; video/documentary"/>
    <n v="1.56"/>
    <m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x v="275"/>
    <b v="1"/>
    <n v="332"/>
    <b v="1"/>
    <s v="film &amp; video/documentary"/>
    <n v="1.08395"/>
    <m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x v="276"/>
    <b v="1"/>
    <n v="62"/>
    <b v="1"/>
    <s v="film &amp; video/documentary"/>
    <n v="1.476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x v="277"/>
    <b v="1"/>
    <n v="951"/>
    <b v="1"/>
    <s v="film &amp; video/documentary"/>
    <n v="1.1038153846153846"/>
    <m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x v="278"/>
    <b v="1"/>
    <n v="415"/>
    <b v="1"/>
    <s v="film &amp; video/documentary"/>
    <n v="1.5034814814814814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x v="279"/>
    <b v="1"/>
    <n v="305"/>
    <b v="1"/>
    <s v="film &amp; video/documentary"/>
    <n v="1.5731829411764706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x v="280"/>
    <b v="1"/>
    <n v="2139"/>
    <b v="1"/>
    <s v="film &amp; video/documentary"/>
    <n v="1.5614399999999999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x v="281"/>
    <b v="1"/>
    <n v="79"/>
    <b v="1"/>
    <s v="film &amp; video/documentary"/>
    <n v="1.2058763636363636"/>
    <m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x v="282"/>
    <b v="1"/>
    <n v="179"/>
    <b v="1"/>
    <s v="film &amp; video/documentary"/>
    <n v="1.0118888888888888"/>
    <m/>
    <x v="0"/>
    <x v="4"/>
  </r>
  <r>
    <n v="283"/>
    <s v="SOLE SURVIVOR"/>
    <s v="What is the impact of survivorship on the human condition?"/>
    <n v="18000"/>
    <x v="221"/>
    <x v="0"/>
    <x v="0"/>
    <s v="USD"/>
    <n v="1306904340"/>
    <x v="283"/>
    <b v="1"/>
    <n v="202"/>
    <b v="1"/>
    <s v="film &amp; video/documentary"/>
    <n v="1.142725"/>
    <m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x v="284"/>
    <b v="1"/>
    <n v="760"/>
    <b v="1"/>
    <s v="film &amp; video/documentary"/>
    <n v="1.0462615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x v="285"/>
    <b v="1"/>
    <n v="563"/>
    <b v="1"/>
    <s v="film &amp; video/documentary"/>
    <n v="2.2882507142857142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x v="286"/>
    <b v="1"/>
    <n v="135"/>
    <b v="1"/>
    <s v="film &amp; video/documentary"/>
    <n v="1.0915333333333332"/>
    <m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x v="287"/>
    <b v="1"/>
    <n v="290"/>
    <b v="1"/>
    <s v="film &amp; video/documentary"/>
    <n v="1.762999999999999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x v="288"/>
    <b v="1"/>
    <n v="447"/>
    <b v="1"/>
    <s v="film &amp; video/documentary"/>
    <n v="1.0321061999999999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x v="289"/>
    <b v="1"/>
    <n v="232"/>
    <b v="1"/>
    <s v="film &amp; video/documentary"/>
    <n v="1.0482"/>
    <m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x v="290"/>
    <b v="1"/>
    <n v="168"/>
    <b v="1"/>
    <s v="film &amp; video/documentary"/>
    <n v="1.0668444444444445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x v="291"/>
    <b v="1"/>
    <n v="128"/>
    <b v="1"/>
    <s v="film &amp; video/documentary"/>
    <n v="1.2001999999999999"/>
    <m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x v="292"/>
    <b v="1"/>
    <n v="493"/>
    <b v="1"/>
    <s v="film &amp; video/documentary"/>
    <n v="1.0150693333333334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x v="293"/>
    <b v="1"/>
    <n v="131"/>
    <b v="1"/>
    <s v="film &amp; video/documentary"/>
    <n v="1.0138461538461538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x v="2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x v="295"/>
    <b v="1"/>
    <n v="665"/>
    <b v="1"/>
    <s v="film &amp; video/documentary"/>
    <n v="1.3310911999999999"/>
    <m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x v="296"/>
    <b v="1"/>
    <n v="129"/>
    <b v="1"/>
    <s v="film &amp; video/documentary"/>
    <n v="1.187262"/>
    <m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x v="297"/>
    <b v="1"/>
    <n v="142"/>
    <b v="1"/>
    <s v="film &amp; video/documentary"/>
    <n v="1.0064"/>
    <m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x v="298"/>
    <b v="1"/>
    <n v="2436"/>
    <b v="1"/>
    <s v="film &amp; video/documentary"/>
    <n v="1.089324126984127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x v="299"/>
    <b v="1"/>
    <n v="244"/>
    <b v="1"/>
    <s v="film &amp; video/documentary"/>
    <n v="1.789525"/>
    <m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x v="300"/>
    <b v="1"/>
    <n v="298"/>
    <b v="1"/>
    <s v="film &amp; video/documentary"/>
    <n v="1.0172264"/>
    <m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x v="301"/>
    <b v="1"/>
    <n v="251"/>
    <b v="1"/>
    <s v="film &amp; video/documentary"/>
    <n v="1.187349999999999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x v="302"/>
    <b v="1"/>
    <n v="108"/>
    <b v="1"/>
    <s v="film &amp; video/documentary"/>
    <n v="1.0045999999999999"/>
    <m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x v="303"/>
    <b v="1"/>
    <n v="82"/>
    <b v="1"/>
    <s v="film &amp; video/documentary"/>
    <n v="1.3746666666666667"/>
    <m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x v="304"/>
    <b v="1"/>
    <n v="74"/>
    <b v="1"/>
    <s v="film &amp; video/documentary"/>
    <n v="2.3164705882352941"/>
    <m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x v="305"/>
    <b v="1"/>
    <n v="189"/>
    <b v="1"/>
    <s v="film &amp; video/documentary"/>
    <n v="1.3033333333333332"/>
    <m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x v="306"/>
    <b v="1"/>
    <n v="80"/>
    <b v="1"/>
    <s v="film &amp; video/documentary"/>
    <n v="2.9289999999999998"/>
    <m/>
    <x v="0"/>
    <x v="4"/>
  </r>
  <r>
    <n v="307"/>
    <s v="Grammar Revolution"/>
    <s v="Why is grammar important?"/>
    <n v="22000"/>
    <x v="244"/>
    <x v="0"/>
    <x v="0"/>
    <s v="USD"/>
    <n v="1360276801"/>
    <x v="307"/>
    <b v="1"/>
    <n v="576"/>
    <b v="1"/>
    <s v="film &amp; video/documentary"/>
    <n v="1.1131818181818183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x v="308"/>
    <b v="1"/>
    <n v="202"/>
    <b v="1"/>
    <s v="film &amp; video/documentary"/>
    <n v="1.0556666666666668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x v="309"/>
    <b v="1"/>
    <n v="238"/>
    <b v="1"/>
    <s v="film &amp; video/documentary"/>
    <n v="1.1894444444444445"/>
    <m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x v="310"/>
    <b v="1"/>
    <n v="36"/>
    <b v="1"/>
    <s v="film &amp; video/documentary"/>
    <n v="1.04129"/>
    <m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x v="311"/>
    <b v="1"/>
    <n v="150"/>
    <b v="1"/>
    <s v="film &amp; video/documentary"/>
    <n v="1.0410165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x v="312"/>
    <b v="1"/>
    <n v="146"/>
    <b v="1"/>
    <s v="film &amp; video/documentary"/>
    <n v="1.118749999999999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x v="313"/>
    <b v="1"/>
    <n v="222"/>
    <b v="1"/>
    <s v="film &amp; video/documentary"/>
    <n v="1.0473529411764706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x v="314"/>
    <b v="1"/>
    <n v="120"/>
    <b v="1"/>
    <s v="film &amp; video/documentary"/>
    <n v="3.8515000000000001"/>
    <m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x v="315"/>
    <b v="1"/>
    <n v="126"/>
    <b v="1"/>
    <s v="film &amp; video/documentary"/>
    <n v="1.01248"/>
    <m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x v="316"/>
    <b v="1"/>
    <n v="158"/>
    <b v="1"/>
    <s v="film &amp; video/documentary"/>
    <n v="1.1377333333333333"/>
    <m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x v="317"/>
    <b v="1"/>
    <n v="316"/>
    <b v="1"/>
    <s v="film &amp; video/documentary"/>
    <n v="1.0080333333333333"/>
    <m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x v="318"/>
    <b v="1"/>
    <n v="284"/>
    <b v="1"/>
    <s v="film &amp; video/documentary"/>
    <n v="2.8332000000000002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x v="319"/>
    <b v="1"/>
    <n v="51"/>
    <b v="1"/>
    <s v="film &amp; video/documentary"/>
    <n v="1.126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x v="320"/>
    <b v="1"/>
    <n v="158"/>
    <b v="1"/>
    <s v="film &amp; video/documentary"/>
    <n v="1.0658000000000001"/>
    <m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x v="321"/>
    <b v="1"/>
    <n v="337"/>
    <b v="1"/>
    <s v="film &amp; video/documentary"/>
    <n v="1.0266285714285714"/>
    <m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x v="322"/>
    <b v="1"/>
    <n v="186"/>
    <b v="1"/>
    <s v="film &amp; video/documentary"/>
    <n v="1.0791200000000001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x v="323"/>
    <b v="1"/>
    <n v="58"/>
    <b v="1"/>
    <s v="film &amp; video/documentary"/>
    <n v="1.2307407407407407"/>
    <m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x v="324"/>
    <b v="1"/>
    <n v="82"/>
    <b v="1"/>
    <s v="film &amp; video/documentary"/>
    <n v="1.016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x v="325"/>
    <b v="1"/>
    <n v="736"/>
    <b v="1"/>
    <s v="film &amp; video/documentary"/>
    <n v="1.04396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x v="326"/>
    <b v="1"/>
    <n v="1151"/>
    <b v="1"/>
    <s v="film &amp; video/documentary"/>
    <n v="1.1292973333333334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x v="327"/>
    <b v="1"/>
    <n v="34"/>
    <b v="1"/>
    <s v="film &amp; video/documentary"/>
    <n v="1.3640000000000001"/>
    <m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x v="328"/>
    <b v="1"/>
    <n v="498"/>
    <b v="1"/>
    <s v="film &amp; video/documentary"/>
    <n v="1.036144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x v="329"/>
    <b v="1"/>
    <n v="167"/>
    <b v="1"/>
    <s v="film &amp; video/documentary"/>
    <n v="1.0549999999999999"/>
    <m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x v="330"/>
    <b v="1"/>
    <n v="340"/>
    <b v="1"/>
    <s v="film &amp; video/documentary"/>
    <n v="1.0182857142857142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x v="331"/>
    <b v="1"/>
    <n v="438"/>
    <b v="1"/>
    <s v="film &amp; video/documentary"/>
    <n v="1.0660499999999999"/>
    <m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x v="332"/>
    <b v="1"/>
    <n v="555"/>
    <b v="1"/>
    <s v="film &amp; video/documentary"/>
    <n v="1.13015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x v="333"/>
    <b v="1"/>
    <n v="266"/>
    <b v="1"/>
    <s v="film &amp; video/documentary"/>
    <n v="1.252275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x v="334"/>
    <b v="1"/>
    <n v="69"/>
    <b v="1"/>
    <s v="film &amp; video/documentary"/>
    <n v="1.0119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x v="335"/>
    <b v="1"/>
    <n v="80"/>
    <b v="1"/>
    <s v="film &amp; video/documentary"/>
    <n v="1.0276470588235294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x v="336"/>
    <b v="1"/>
    <n v="493"/>
    <b v="1"/>
    <s v="film &amp; video/documentary"/>
    <n v="1.1683911999999999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x v="337"/>
    <b v="1"/>
    <n v="31"/>
    <b v="1"/>
    <s v="film &amp; video/documentary"/>
    <n v="1.0116833333333335"/>
    <m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x v="338"/>
    <b v="1"/>
    <n v="236"/>
    <b v="1"/>
    <s v="film &amp; video/documentary"/>
    <n v="1.1013360000000001"/>
    <m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x v="339"/>
    <b v="1"/>
    <n v="89"/>
    <b v="1"/>
    <s v="film &amp; video/documentary"/>
    <n v="1.0808333333333333"/>
    <m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x v="340"/>
    <b v="1"/>
    <n v="299"/>
    <b v="1"/>
    <s v="film &amp; video/documentary"/>
    <n v="1.2502285714285715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x v="341"/>
    <b v="1"/>
    <n v="55"/>
    <b v="1"/>
    <s v="film &amp; video/documentary"/>
    <n v="1.0671428571428572"/>
    <m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x v="342"/>
    <b v="1"/>
    <n v="325"/>
    <b v="1"/>
    <s v="film &amp; video/documentary"/>
    <n v="1.00366399999999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x v="343"/>
    <b v="1"/>
    <n v="524"/>
    <b v="1"/>
    <s v="film &amp; video/documentary"/>
    <n v="1.020286333333333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x v="344"/>
    <b v="1"/>
    <n v="285"/>
    <b v="1"/>
    <s v="film &amp; video/documentary"/>
    <n v="1.0208358208955224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x v="345"/>
    <b v="1"/>
    <n v="179"/>
    <b v="1"/>
    <s v="film &amp; video/documentary"/>
    <n v="1.2327586206896552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x v="346"/>
    <b v="1"/>
    <n v="188"/>
    <b v="1"/>
    <s v="film &amp; video/documentary"/>
    <n v="1.7028880000000002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x v="347"/>
    <b v="1"/>
    <n v="379"/>
    <b v="1"/>
    <s v="film &amp; video/documentary"/>
    <n v="1.1159049999999999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x v="348"/>
    <b v="1"/>
    <n v="119"/>
    <b v="1"/>
    <s v="film &amp; video/documentary"/>
    <n v="1.03"/>
    <m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x v="349"/>
    <b v="1"/>
    <n v="167"/>
    <b v="1"/>
    <s v="film &amp; video/documentary"/>
    <n v="1.0663570159857905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x v="350"/>
    <b v="1"/>
    <n v="221"/>
    <b v="1"/>
    <s v="film &amp; video/documentary"/>
    <n v="1.1476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x v="351"/>
    <b v="1"/>
    <n v="964"/>
    <b v="1"/>
    <s v="film &amp; video/documentary"/>
    <n v="1.2734117647058822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x v="352"/>
    <b v="1"/>
    <n v="286"/>
    <b v="1"/>
    <s v="film &amp; video/documentary"/>
    <n v="1.1656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x v="353"/>
    <b v="1"/>
    <n v="613"/>
    <b v="1"/>
    <s v="film &amp; video/documentary"/>
    <n v="1.0861819426615318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x v="354"/>
    <b v="1"/>
    <n v="29"/>
    <b v="1"/>
    <s v="film &amp; video/documentary"/>
    <n v="1.0394285714285714"/>
    <m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x v="355"/>
    <b v="1"/>
    <n v="165"/>
    <b v="1"/>
    <s v="film &amp; video/documentary"/>
    <n v="1.1625714285714286"/>
    <m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x v="356"/>
    <b v="1"/>
    <n v="97"/>
    <b v="1"/>
    <s v="film &amp; video/documentary"/>
    <n v="1.0269239999999999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x v="357"/>
    <b v="1"/>
    <n v="303"/>
    <b v="1"/>
    <s v="film &amp; video/documentary"/>
    <n v="1.74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x v="358"/>
    <b v="1"/>
    <n v="267"/>
    <b v="1"/>
    <s v="film &amp; video/documentary"/>
    <n v="1.03088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x v="359"/>
    <b v="1"/>
    <n v="302"/>
    <b v="1"/>
    <s v="film &amp; video/documentary"/>
    <n v="1.0485537190082646"/>
    <m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x v="360"/>
    <b v="0"/>
    <n v="87"/>
    <b v="1"/>
    <s v="film &amp; video/documentary"/>
    <n v="1.0137499999999999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x v="361"/>
    <b v="0"/>
    <n v="354"/>
    <b v="1"/>
    <s v="film &amp; video/documentary"/>
    <n v="1.1107699999999998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x v="362"/>
    <b v="0"/>
    <n v="86"/>
    <b v="1"/>
    <s v="film &amp; video/documentary"/>
    <n v="1.241593378168649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x v="363"/>
    <b v="0"/>
    <n v="26"/>
    <b v="1"/>
    <s v="film &amp; video/documentary"/>
    <n v="1.0133333333333334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x v="364"/>
    <b v="0"/>
    <n v="113"/>
    <b v="1"/>
    <s v="film &amp; video/documentary"/>
    <n v="1.1016142857142857"/>
    <m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x v="365"/>
    <b v="0"/>
    <n v="65"/>
    <b v="1"/>
    <s v="film &amp; video/documentary"/>
    <n v="1.0397333333333334"/>
    <m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x v="366"/>
    <b v="0"/>
    <n v="134"/>
    <b v="1"/>
    <s v="film &amp; video/documentary"/>
    <n v="1.013157894736842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x v="367"/>
    <b v="0"/>
    <n v="119"/>
    <b v="1"/>
    <s v="film &amp; video/documentary"/>
    <n v="1.033501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x v="368"/>
    <b v="0"/>
    <n v="159"/>
    <b v="1"/>
    <s v="film &amp; video/documentary"/>
    <n v="1.04112"/>
    <m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x v="369"/>
    <b v="0"/>
    <n v="167"/>
    <b v="1"/>
    <s v="film &amp; video/documentary"/>
    <n v="1.1015569230769231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x v="370"/>
    <b v="0"/>
    <n v="43"/>
    <b v="1"/>
    <s v="film &amp; video/documentary"/>
    <n v="1.2202"/>
    <m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x v="371"/>
    <b v="0"/>
    <n v="1062"/>
    <b v="1"/>
    <s v="film &amp; video/documentary"/>
    <n v="1.1416866666666667"/>
    <m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x v="372"/>
    <b v="0"/>
    <n v="9"/>
    <b v="1"/>
    <s v="film &amp; video/documentary"/>
    <n v="1.2533333333333334"/>
    <m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x v="373"/>
    <b v="0"/>
    <n v="89"/>
    <b v="1"/>
    <s v="film &amp; video/documentary"/>
    <n v="1.066666666666666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x v="374"/>
    <b v="0"/>
    <n v="174"/>
    <b v="1"/>
    <s v="film &amp; video/documentary"/>
    <n v="1.3065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x v="375"/>
    <b v="0"/>
    <n v="14"/>
    <b v="1"/>
    <s v="film &amp; video/documentary"/>
    <n v="1.2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x v="376"/>
    <b v="0"/>
    <n v="48"/>
    <b v="1"/>
    <s v="film &amp; video/documentary"/>
    <n v="1.0595918367346939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x v="377"/>
    <b v="0"/>
    <n v="133"/>
    <b v="1"/>
    <s v="film &amp; video/documentary"/>
    <n v="1.1439999999999999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x v="378"/>
    <b v="0"/>
    <n v="83"/>
    <b v="1"/>
    <s v="film &amp; video/documentary"/>
    <n v="1.1176666666666666"/>
    <m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x v="379"/>
    <b v="0"/>
    <n v="149"/>
    <b v="1"/>
    <s v="film &amp; video/documentary"/>
    <n v="1.1608000000000001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x v="380"/>
    <b v="0"/>
    <n v="49"/>
    <b v="1"/>
    <s v="film &amp; video/documentary"/>
    <n v="1.415"/>
    <m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x v="381"/>
    <b v="0"/>
    <n v="251"/>
    <b v="1"/>
    <s v="film &amp; video/documentary"/>
    <n v="1.0472999999999999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x v="382"/>
    <b v="0"/>
    <n v="22"/>
    <b v="1"/>
    <s v="film &amp; video/documentary"/>
    <n v="2.5583333333333331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x v="383"/>
    <b v="0"/>
    <n v="48"/>
    <b v="1"/>
    <s v="film &amp; video/documentary"/>
    <n v="2.0670670670670672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x v="384"/>
    <b v="0"/>
    <n v="383"/>
    <b v="1"/>
    <s v="film &amp; video/documentary"/>
    <n v="1.1210500000000001"/>
    <m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x v="385"/>
    <b v="0"/>
    <n v="237"/>
    <b v="1"/>
    <s v="film &amp; video/documentary"/>
    <n v="1.05982"/>
    <m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x v="386"/>
    <b v="0"/>
    <n v="13"/>
    <b v="1"/>
    <s v="film &amp; video/documentary"/>
    <n v="1.0016666666666667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x v="387"/>
    <b v="0"/>
    <n v="562"/>
    <b v="1"/>
    <s v="film &amp; video/documentary"/>
    <n v="2.1398947368421051"/>
    <m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x v="388"/>
    <b v="0"/>
    <n v="71"/>
    <b v="1"/>
    <s v="film &amp; video/documentary"/>
    <n v="1.2616000000000001"/>
    <m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x v="389"/>
    <b v="0"/>
    <n v="1510"/>
    <b v="1"/>
    <s v="film &amp; video/documentary"/>
    <n v="1.8153547058823529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x v="390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x v="391"/>
    <b v="0"/>
    <n v="193"/>
    <b v="1"/>
    <s v="film &amp; video/documentary"/>
    <n v="1.0061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x v="392"/>
    <b v="0"/>
    <n v="206"/>
    <b v="1"/>
    <s v="film &amp; video/documentary"/>
    <n v="1.009027027027027"/>
    <m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x v="393"/>
    <b v="0"/>
    <n v="351"/>
    <b v="1"/>
    <s v="film &amp; video/documentary"/>
    <n v="1.10446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x v="394"/>
    <b v="0"/>
    <n v="50"/>
    <b v="1"/>
    <s v="film &amp; video/documentary"/>
    <n v="1.118936170212766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x v="395"/>
    <b v="0"/>
    <n v="184"/>
    <b v="1"/>
    <s v="film &amp; video/documentary"/>
    <n v="1.0804450000000001"/>
    <m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x v="396"/>
    <b v="0"/>
    <n v="196"/>
    <b v="1"/>
    <s v="film &amp; video/documentary"/>
    <n v="1.066666666666666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x v="397"/>
    <b v="0"/>
    <n v="229"/>
    <b v="1"/>
    <s v="film &amp; video/documentary"/>
    <n v="1.0390027322404372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x v="398"/>
    <b v="0"/>
    <n v="67"/>
    <b v="1"/>
    <s v="film &amp; video/documentary"/>
    <n v="1.2516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x v="399"/>
    <b v="0"/>
    <n v="95"/>
    <b v="1"/>
    <s v="film &amp; video/documentary"/>
    <n v="1.0680499999999999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x v="400"/>
    <b v="0"/>
    <n v="62"/>
    <b v="1"/>
    <s v="film &amp; video/documentary"/>
    <n v="1.1230249999999999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x v="401"/>
    <b v="0"/>
    <n v="73"/>
    <b v="1"/>
    <s v="film &amp; video/documentary"/>
    <n v="1.0381199999999999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x v="402"/>
    <b v="0"/>
    <n v="43"/>
    <b v="1"/>
    <s v="film &amp; video/documentary"/>
    <n v="1.4165000000000001"/>
    <m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x v="403"/>
    <b v="0"/>
    <n v="70"/>
    <b v="1"/>
    <s v="film &amp; video/documentary"/>
    <n v="1.0526"/>
    <m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x v="404"/>
    <b v="0"/>
    <n v="271"/>
    <b v="1"/>
    <s v="film &amp; video/documentary"/>
    <n v="1.0309142857142857"/>
    <m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x v="405"/>
    <b v="0"/>
    <n v="55"/>
    <b v="1"/>
    <s v="film &amp; video/documentary"/>
    <n v="1.0765957446808512"/>
    <m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x v="406"/>
    <b v="0"/>
    <n v="35"/>
    <b v="1"/>
    <s v="film &amp; video/documentary"/>
    <n v="1.0770464285714285"/>
    <m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x v="407"/>
    <b v="0"/>
    <n v="22"/>
    <b v="1"/>
    <s v="film &amp; video/documentary"/>
    <n v="1.0155000000000001"/>
    <m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x v="408"/>
    <b v="0"/>
    <n v="38"/>
    <b v="1"/>
    <s v="film &amp; video/documentary"/>
    <n v="1.0143766666666667"/>
    <m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x v="409"/>
    <b v="0"/>
    <n v="15"/>
    <b v="1"/>
    <s v="film &amp; video/documentary"/>
    <n v="1.3680000000000001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x v="410"/>
    <b v="0"/>
    <n v="7"/>
    <b v="1"/>
    <s v="film &amp; video/documentary"/>
    <n v="1.2829999999999999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x v="411"/>
    <b v="0"/>
    <n v="241"/>
    <b v="1"/>
    <s v="film &amp; video/documentary"/>
    <n v="1.0105"/>
    <m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x v="412"/>
    <b v="0"/>
    <n v="55"/>
    <b v="1"/>
    <s v="film &amp; video/documentary"/>
    <n v="1.2684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x v="413"/>
    <b v="0"/>
    <n v="171"/>
    <b v="1"/>
    <s v="film &amp; video/documentary"/>
    <n v="1.0508593749999999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x v="414"/>
    <b v="0"/>
    <n v="208"/>
    <b v="1"/>
    <s v="film &amp; video/documentary"/>
    <n v="1.0285405405405406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x v="415"/>
    <b v="0"/>
    <n v="21"/>
    <b v="1"/>
    <s v="film &amp; video/documentary"/>
    <n v="1.0214714285714286"/>
    <m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x v="416"/>
    <b v="0"/>
    <n v="25"/>
    <b v="1"/>
    <s v="film &amp; video/documentary"/>
    <n v="1.2021700000000002"/>
    <m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x v="417"/>
    <b v="0"/>
    <n v="52"/>
    <b v="1"/>
    <s v="film &amp; video/documentary"/>
    <n v="1.0024761904761905"/>
    <m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x v="418"/>
    <b v="0"/>
    <n v="104"/>
    <b v="1"/>
    <s v="film &amp; video/documentary"/>
    <n v="1.0063392857142857"/>
    <m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x v="419"/>
    <b v="0"/>
    <n v="73"/>
    <b v="1"/>
    <s v="film &amp; video/documentary"/>
    <n v="1.004375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x v="420"/>
    <b v="0"/>
    <n v="3"/>
    <b v="0"/>
    <s v="film &amp; video/animation"/>
    <n v="4.3939393939393936E-3"/>
    <m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x v="421"/>
    <b v="0"/>
    <n v="6"/>
    <b v="0"/>
    <s v="film &amp; video/animation"/>
    <n v="2.0066666666666667E-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x v="422"/>
    <b v="0"/>
    <n v="12"/>
    <b v="0"/>
    <s v="film &amp; video/animation"/>
    <n v="1.0749999999999999E-2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x v="423"/>
    <b v="0"/>
    <n v="13"/>
    <b v="0"/>
    <s v="film &amp; video/animation"/>
    <n v="7.6499999999999997E-3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x v="424"/>
    <b v="0"/>
    <n v="5"/>
    <b v="0"/>
    <s v="film &amp; video/animation"/>
    <n v="6.7966666666666675E-2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x v="425"/>
    <b v="0"/>
    <n v="2"/>
    <b v="0"/>
    <s v="film &amp; video/animation"/>
    <n v="1.2E-4"/>
    <m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x v="426"/>
    <b v="0"/>
    <n v="8"/>
    <b v="0"/>
    <s v="film &amp; video/animation"/>
    <n v="1.3299999999999999E-2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x v="427"/>
    <b v="0"/>
    <n v="0"/>
    <b v="0"/>
    <s v="film &amp; video/animation"/>
    <n v="0"/>
    <m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x v="428"/>
    <b v="0"/>
    <n v="13"/>
    <b v="0"/>
    <s v="film &amp; video/animation"/>
    <n v="5.6333333333333332E-2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x v="429"/>
    <b v="0"/>
    <n v="0"/>
    <b v="0"/>
    <s v="film &amp; video/animation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x v="430"/>
    <b v="0"/>
    <n v="5"/>
    <b v="0"/>
    <s v="film &amp; video/animation"/>
    <n v="2.4E-2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x v="431"/>
    <b v="0"/>
    <n v="8"/>
    <b v="0"/>
    <s v="film &amp; video/animation"/>
    <n v="0.13833333333333334"/>
    <m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x v="432"/>
    <b v="0"/>
    <n v="8"/>
    <b v="0"/>
    <s v="film &amp; video/animation"/>
    <n v="9.5000000000000001E-2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x v="433"/>
    <b v="0"/>
    <n v="0"/>
    <b v="0"/>
    <s v="film &amp; video/animation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x v="434"/>
    <b v="0"/>
    <n v="2"/>
    <b v="0"/>
    <s v="film &amp; video/animation"/>
    <n v="0.05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x v="435"/>
    <b v="0"/>
    <n v="3"/>
    <b v="0"/>
    <s v="film &amp; video/animation"/>
    <n v="2.7272727272727273E-5"/>
    <m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x v="436"/>
    <b v="0"/>
    <n v="0"/>
    <b v="0"/>
    <s v="film &amp; video/animation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x v="437"/>
    <b v="0"/>
    <n v="0"/>
    <b v="0"/>
    <s v="film &amp; video/animation"/>
    <n v="0"/>
    <m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x v="438"/>
    <b v="0"/>
    <n v="11"/>
    <b v="0"/>
    <s v="film &amp; video/animation"/>
    <n v="9.3799999999999994E-2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x v="439"/>
    <b v="0"/>
    <n v="0"/>
    <b v="0"/>
    <s v="film &amp; video/animation"/>
    <n v="0"/>
    <m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x v="440"/>
    <b v="0"/>
    <n v="1"/>
    <b v="0"/>
    <s v="film &amp; video/animation"/>
    <n v="1E-3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x v="441"/>
    <b v="0"/>
    <n v="0"/>
    <b v="0"/>
    <s v="film &amp; video/animation"/>
    <n v="0"/>
    <m/>
    <x v="0"/>
    <x v="5"/>
  </r>
  <r>
    <n v="442"/>
    <s v="The Paranormal Idiot"/>
    <s v="Doomsday is here"/>
    <n v="17000"/>
    <x v="368"/>
    <x v="2"/>
    <x v="0"/>
    <s v="USD"/>
    <n v="1424380783"/>
    <x v="442"/>
    <b v="0"/>
    <n v="17"/>
    <b v="0"/>
    <s v="film &amp; video/animation"/>
    <n v="0.39358823529411763"/>
    <m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x v="443"/>
    <b v="0"/>
    <n v="2"/>
    <b v="0"/>
    <s v="film &amp; video/animation"/>
    <n v="1E-3"/>
    <m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x v="444"/>
    <b v="0"/>
    <n v="1"/>
    <b v="0"/>
    <s v="film &amp; video/animation"/>
    <n v="0.0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x v="445"/>
    <b v="0"/>
    <n v="2"/>
    <b v="0"/>
    <s v="film &amp; video/animation"/>
    <n v="3.3333333333333335E-5"/>
    <m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x v="446"/>
    <b v="0"/>
    <n v="16"/>
    <b v="0"/>
    <s v="film &amp; video/animation"/>
    <n v="7.2952380952380949E-2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x v="447"/>
    <b v="0"/>
    <n v="1"/>
    <b v="0"/>
    <s v="film &amp; video/animation"/>
    <n v="1.6666666666666666E-4"/>
    <m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x v="448"/>
    <b v="0"/>
    <n v="4"/>
    <b v="0"/>
    <s v="film &amp; video/animation"/>
    <n v="3.2804E-2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x v="449"/>
    <b v="0"/>
    <n v="5"/>
    <b v="0"/>
    <s v="film &amp; video/animation"/>
    <n v="2.2499999999999999E-2"/>
    <m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x v="450"/>
    <b v="0"/>
    <n v="7"/>
    <b v="0"/>
    <s v="film &amp; video/animation"/>
    <n v="7.92E-3"/>
    <m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x v="451"/>
    <b v="0"/>
    <n v="0"/>
    <b v="0"/>
    <s v="film &amp; video/animation"/>
    <n v="0"/>
    <m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x v="452"/>
    <b v="0"/>
    <n v="12"/>
    <b v="0"/>
    <s v="film &amp; video/animation"/>
    <n v="0.64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x v="453"/>
    <b v="0"/>
    <n v="2"/>
    <b v="0"/>
    <s v="film &amp; video/animation"/>
    <n v="2.740447957839262E-4"/>
    <m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x v="454"/>
    <b v="0"/>
    <n v="5"/>
    <b v="0"/>
    <s v="film &amp; video/animation"/>
    <n v="8.2000000000000007E-3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x v="455"/>
    <b v="0"/>
    <n v="2"/>
    <b v="0"/>
    <s v="film &amp; video/animation"/>
    <n v="6.9230769230769226E-4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x v="456"/>
    <b v="0"/>
    <n v="3"/>
    <b v="0"/>
    <s v="film &amp; video/animation"/>
    <n v="6.8631863186318634E-3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x v="457"/>
    <b v="0"/>
    <n v="0"/>
    <b v="0"/>
    <s v="film &amp; video/animation"/>
    <n v="0"/>
    <m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x v="458"/>
    <b v="0"/>
    <n v="49"/>
    <b v="0"/>
    <s v="film &amp; video/animation"/>
    <n v="8.2100000000000006E-2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x v="459"/>
    <b v="0"/>
    <n v="1"/>
    <b v="0"/>
    <s v="film &amp; video/animation"/>
    <n v="6.4102564102564103E-4"/>
    <m/>
    <x v="0"/>
    <x v="5"/>
  </r>
  <r>
    <n v="460"/>
    <s v="Darwin's Kiss"/>
    <s v="An animated web series about biological evolution gone haywire."/>
    <n v="8500"/>
    <x v="379"/>
    <x v="2"/>
    <x v="0"/>
    <s v="USD"/>
    <n v="1401595200"/>
    <x v="460"/>
    <b v="0"/>
    <n v="2"/>
    <b v="0"/>
    <s v="film &amp; video/animation"/>
    <n v="2.9411764705882353E-3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x v="461"/>
    <b v="0"/>
    <n v="0"/>
    <b v="0"/>
    <s v="film &amp; video/animation"/>
    <n v="0"/>
    <m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x v="462"/>
    <b v="0"/>
    <n v="0"/>
    <b v="0"/>
    <s v="film &amp; video/animation"/>
    <n v="0"/>
    <m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x v="463"/>
    <b v="0"/>
    <n v="11"/>
    <b v="0"/>
    <s v="film &amp; video/animation"/>
    <n v="2.2727272727272728E-2"/>
    <m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x v="464"/>
    <b v="0"/>
    <n v="1"/>
    <b v="0"/>
    <s v="film &amp; video/animation"/>
    <n v="9.9009900990099011E-4"/>
    <m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x v="465"/>
    <b v="0"/>
    <n v="8"/>
    <b v="0"/>
    <s v="film &amp; video/animation"/>
    <n v="0.26953125"/>
    <m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x v="466"/>
    <b v="0"/>
    <n v="5"/>
    <b v="0"/>
    <s v="film &amp; video/animation"/>
    <n v="7.6E-3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x v="467"/>
    <b v="0"/>
    <n v="39"/>
    <b v="0"/>
    <s v="film &amp; video/animation"/>
    <n v="0.21575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x v="468"/>
    <b v="0"/>
    <n v="0"/>
    <b v="0"/>
    <s v="film &amp; video/animation"/>
    <n v="0"/>
    <m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x v="469"/>
    <b v="0"/>
    <n v="0"/>
    <b v="0"/>
    <s v="film &amp; video/animation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x v="470"/>
    <b v="0"/>
    <n v="2"/>
    <b v="0"/>
    <s v="film &amp; video/animation"/>
    <n v="1.0200000000000001E-2"/>
    <m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x v="471"/>
    <b v="0"/>
    <n v="170"/>
    <b v="0"/>
    <s v="film &amp; video/animation"/>
    <n v="0.1189272727272727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x v="472"/>
    <b v="0"/>
    <n v="5"/>
    <b v="0"/>
    <s v="film &amp; video/animation"/>
    <n v="0.17624999999999999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x v="473"/>
    <b v="0"/>
    <n v="14"/>
    <b v="0"/>
    <s v="film &amp; video/animation"/>
    <n v="2.87E-2"/>
    <m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x v="474"/>
    <b v="0"/>
    <n v="1"/>
    <b v="0"/>
    <s v="film &amp; video/animation"/>
    <n v="3.0303030303030303E-4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x v="475"/>
    <b v="0"/>
    <n v="0"/>
    <b v="0"/>
    <s v="film &amp; video/animation"/>
    <n v="0"/>
    <m/>
    <x v="0"/>
    <x v="5"/>
  </r>
  <r>
    <n v="476"/>
    <s v="Sight Word Music Videos"/>
    <s v="Animated Music Videos that teach kids how to read."/>
    <n v="220000"/>
    <x v="387"/>
    <x v="2"/>
    <x v="0"/>
    <s v="USD"/>
    <n v="1401767940"/>
    <x v="476"/>
    <b v="0"/>
    <n v="124"/>
    <b v="0"/>
    <s v="film &amp; video/animation"/>
    <n v="2.2302681818181819E-2"/>
    <m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x v="477"/>
    <b v="0"/>
    <n v="0"/>
    <b v="0"/>
    <s v="film &amp; video/animation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x v="478"/>
    <b v="0"/>
    <n v="0"/>
    <b v="0"/>
    <s v="film &amp; video/animation"/>
    <n v="0"/>
    <m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x v="479"/>
    <b v="0"/>
    <n v="55"/>
    <b v="0"/>
    <s v="film &amp; video/animation"/>
    <n v="0.3256"/>
    <m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x v="480"/>
    <b v="0"/>
    <n v="140"/>
    <b v="0"/>
    <s v="film &amp; video/animation"/>
    <n v="0.19409999999999999"/>
    <m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x v="481"/>
    <b v="0"/>
    <n v="21"/>
    <b v="0"/>
    <s v="film &amp; video/animation"/>
    <n v="6.0999999999999999E-2"/>
    <m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x v="482"/>
    <b v="0"/>
    <n v="1"/>
    <b v="0"/>
    <s v="film &amp; video/animation"/>
    <n v="1E-3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x v="483"/>
    <b v="0"/>
    <n v="147"/>
    <b v="0"/>
    <s v="film &amp; video/animation"/>
    <n v="0.5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x v="484"/>
    <b v="0"/>
    <n v="11"/>
    <b v="0"/>
    <s v="film &amp; video/animation"/>
    <n v="1.8625E-3"/>
    <m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x v="485"/>
    <b v="0"/>
    <n v="125"/>
    <b v="0"/>
    <s v="film &amp; video/animation"/>
    <n v="0.2190697122984508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x v="486"/>
    <b v="0"/>
    <n v="1"/>
    <b v="0"/>
    <s v="film &amp; video/animation"/>
    <n v="9.0909090909090904E-5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x v="487"/>
    <b v="0"/>
    <n v="0"/>
    <b v="0"/>
    <s v="film &amp; video/animation"/>
    <n v="0"/>
    <m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x v="488"/>
    <b v="0"/>
    <n v="0"/>
    <b v="0"/>
    <s v="film &amp; video/animation"/>
    <n v="0"/>
    <m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x v="489"/>
    <b v="0"/>
    <n v="3"/>
    <b v="0"/>
    <s v="film &amp; video/animation"/>
    <n v="2.8667813379201833E-3"/>
    <m/>
    <x v="0"/>
    <x v="5"/>
  </r>
  <r>
    <n v="490"/>
    <s v="PROJECT IS CANCELLED"/>
    <s v="Cancelled"/>
    <n v="1000"/>
    <x v="117"/>
    <x v="2"/>
    <x v="0"/>
    <s v="USD"/>
    <n v="1345677285"/>
    <x v="490"/>
    <b v="0"/>
    <n v="0"/>
    <b v="0"/>
    <s v="film &amp; video/animation"/>
    <n v="0"/>
    <m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x v="491"/>
    <b v="0"/>
    <n v="0"/>
    <b v="0"/>
    <s v="film &amp; video/animation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x v="492"/>
    <b v="0"/>
    <n v="0"/>
    <b v="0"/>
    <s v="film &amp; video/animation"/>
    <n v="0"/>
    <m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x v="493"/>
    <b v="0"/>
    <n v="0"/>
    <b v="0"/>
    <s v="film &amp; video/animation"/>
    <n v="0"/>
    <m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x v="494"/>
    <b v="0"/>
    <n v="3"/>
    <b v="0"/>
    <s v="film &amp; video/animation"/>
    <n v="1.5499999999999999E-3"/>
    <m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x v="495"/>
    <b v="0"/>
    <n v="0"/>
    <b v="0"/>
    <s v="film &amp; video/animation"/>
    <n v="0"/>
    <m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x v="496"/>
    <b v="0"/>
    <n v="1"/>
    <b v="0"/>
    <s v="film &amp; video/animation"/>
    <n v="1.6666666666666667E-5"/>
    <m/>
    <x v="0"/>
    <x v="5"/>
  </r>
  <r>
    <n v="497"/>
    <s v="Galaxy Probe Kids"/>
    <s v="live-action/animated series pilot."/>
    <n v="4480"/>
    <x v="134"/>
    <x v="2"/>
    <x v="0"/>
    <s v="USD"/>
    <n v="1419483600"/>
    <x v="497"/>
    <b v="0"/>
    <n v="3"/>
    <b v="0"/>
    <s v="film &amp; video/animation"/>
    <n v="6.6964285714285711E-3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x v="498"/>
    <b v="0"/>
    <n v="22"/>
    <b v="0"/>
    <s v="film &amp; video/animation"/>
    <n v="4.5985132395404561E-2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x v="499"/>
    <b v="0"/>
    <n v="26"/>
    <b v="0"/>
    <s v="film &amp; video/animation"/>
    <n v="9.5500000000000002E-2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x v="500"/>
    <b v="0"/>
    <n v="4"/>
    <b v="0"/>
    <s v="film &amp; video/animation"/>
    <n v="3.307692307692308E-2"/>
    <m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x v="501"/>
    <b v="0"/>
    <n v="0"/>
    <b v="0"/>
    <s v="film &amp; video/animation"/>
    <n v="0"/>
    <m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x v="502"/>
    <b v="0"/>
    <n v="4"/>
    <b v="0"/>
    <s v="film &amp; video/animation"/>
    <n v="1.15E-2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x v="503"/>
    <b v="0"/>
    <n v="9"/>
    <b v="0"/>
    <s v="film &amp; video/animation"/>
    <n v="1.7538461538461537E-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x v="504"/>
    <b v="0"/>
    <n v="5"/>
    <b v="0"/>
    <s v="film &amp; video/animation"/>
    <n v="1.3673469387755101E-2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x v="505"/>
    <b v="0"/>
    <n v="14"/>
    <b v="0"/>
    <s v="film &amp; video/animation"/>
    <n v="4.3333333333333331E-3"/>
    <m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x v="506"/>
    <b v="0"/>
    <n v="1"/>
    <b v="0"/>
    <s v="film &amp; video/animation"/>
    <n v="1.25E-3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x v="507"/>
    <b v="0"/>
    <n v="10"/>
    <b v="0"/>
    <s v="film &amp; video/animation"/>
    <n v="3.2000000000000001E-2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x v="508"/>
    <b v="0"/>
    <n v="3"/>
    <b v="0"/>
    <s v="film &amp; video/animation"/>
    <n v="8.0000000000000002E-3"/>
    <m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x v="509"/>
    <b v="0"/>
    <n v="1"/>
    <b v="0"/>
    <s v="film &amp; video/animation"/>
    <n v="2E-3"/>
    <m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x v="510"/>
    <b v="0"/>
    <n v="0"/>
    <b v="0"/>
    <s v="film &amp; video/animation"/>
    <n v="0"/>
    <m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x v="511"/>
    <b v="0"/>
    <n v="5"/>
    <b v="0"/>
    <s v="film &amp; video/animation"/>
    <n v="0.03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x v="512"/>
    <b v="0"/>
    <n v="2"/>
    <b v="0"/>
    <s v="film &amp; video/animation"/>
    <n v="1.3749999999999999E-3"/>
    <m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x v="513"/>
    <b v="0"/>
    <n v="68"/>
    <b v="0"/>
    <s v="film &amp; video/animation"/>
    <n v="0.13924"/>
    <m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x v="514"/>
    <b v="0"/>
    <n v="3"/>
    <b v="0"/>
    <s v="film &amp; video/animation"/>
    <n v="3.3333333333333333E-2"/>
    <m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x v="515"/>
    <b v="0"/>
    <n v="34"/>
    <b v="0"/>
    <s v="film &amp; video/animation"/>
    <n v="0.25413402061855672"/>
    <m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x v="516"/>
    <b v="0"/>
    <n v="0"/>
    <b v="0"/>
    <s v="film &amp; video/animation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x v="517"/>
    <b v="0"/>
    <n v="3"/>
    <b v="0"/>
    <s v="film &amp; video/animation"/>
    <n v="1.3666666666666667E-2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x v="518"/>
    <b v="0"/>
    <n v="0"/>
    <b v="0"/>
    <s v="film &amp; video/animation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x v="519"/>
    <b v="0"/>
    <n v="70"/>
    <b v="0"/>
    <s v="film &amp; video/animation"/>
    <n v="0.22881426547787684"/>
    <m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x v="520"/>
    <b v="0"/>
    <n v="34"/>
    <b v="1"/>
    <s v="theater/plays"/>
    <n v="1.0209999999999999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x v="521"/>
    <b v="0"/>
    <n v="56"/>
    <b v="1"/>
    <s v="theater/plays"/>
    <n v="1.0464"/>
    <m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x v="522"/>
    <b v="0"/>
    <n v="31"/>
    <b v="1"/>
    <s v="theater/plays"/>
    <n v="1.1466666666666667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x v="523"/>
    <b v="0"/>
    <n v="84"/>
    <b v="1"/>
    <s v="theater/plays"/>
    <n v="1.206"/>
    <m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x v="524"/>
    <b v="0"/>
    <n v="130"/>
    <b v="1"/>
    <s v="theater/plays"/>
    <n v="1.0867285714285715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x v="525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x v="526"/>
    <b v="0"/>
    <n v="23"/>
    <b v="1"/>
    <s v="theater/plays"/>
    <n v="1.1399999999999999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x v="527"/>
    <b v="0"/>
    <n v="158"/>
    <b v="1"/>
    <s v="theater/plays"/>
    <n v="1.0085"/>
    <m/>
    <x v="1"/>
    <x v="6"/>
  </r>
  <r>
    <n v="528"/>
    <s v="Devastated No Matter What"/>
    <s v="A Festival Backed Production of a Full-Length Play."/>
    <n v="1150"/>
    <x v="414"/>
    <x v="0"/>
    <x v="0"/>
    <s v="USD"/>
    <n v="1434921600"/>
    <x v="528"/>
    <b v="0"/>
    <n v="30"/>
    <b v="1"/>
    <s v="theater/plays"/>
    <n v="1.1565217391304348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x v="529"/>
    <b v="0"/>
    <n v="18"/>
    <b v="1"/>
    <s v="theater/plays"/>
    <n v="1.3041666666666667"/>
    <m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x v="530"/>
    <b v="0"/>
    <n v="29"/>
    <b v="1"/>
    <s v="theater/plays"/>
    <n v="1.0778267254038179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x v="531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x v="532"/>
    <b v="0"/>
    <n v="173"/>
    <b v="1"/>
    <s v="theater/plays"/>
    <n v="1.2324999999999999"/>
    <m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x v="533"/>
    <b v="0"/>
    <n v="17"/>
    <b v="1"/>
    <s v="theater/plays"/>
    <n v="1.002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x v="534"/>
    <b v="0"/>
    <n v="48"/>
    <b v="1"/>
    <s v="theater/plays"/>
    <n v="1.0466666666666666"/>
    <m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x v="535"/>
    <b v="0"/>
    <n v="59"/>
    <b v="1"/>
    <s v="theater/plays"/>
    <n v="1.0249999999999999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x v="536"/>
    <b v="0"/>
    <n v="39"/>
    <b v="1"/>
    <s v="theater/plays"/>
    <n v="1.1825757575757576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x v="537"/>
    <b v="0"/>
    <n v="59"/>
    <b v="1"/>
    <s v="theater/plays"/>
    <n v="1.205000000000000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x v="538"/>
    <b v="0"/>
    <n v="60"/>
    <b v="1"/>
    <s v="theater/plays"/>
    <n v="3.024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x v="539"/>
    <b v="0"/>
    <n v="20"/>
    <b v="1"/>
    <s v="theater/plays"/>
    <n v="1.00644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x v="540"/>
    <b v="0"/>
    <n v="1"/>
    <b v="0"/>
    <s v="technology/web"/>
    <n v="6.666666666666667E-5"/>
    <m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x v="541"/>
    <b v="0"/>
    <n v="1"/>
    <b v="0"/>
    <s v="technology/web"/>
    <n v="5.5555555555555558E-3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x v="542"/>
    <b v="0"/>
    <n v="1"/>
    <b v="0"/>
    <s v="technology/web"/>
    <n v="3.9999999999999998E-6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x v="543"/>
    <b v="0"/>
    <n v="2"/>
    <b v="0"/>
    <s v="technology/web"/>
    <n v="3.1818181818181819E-3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x v="544"/>
    <b v="0"/>
    <n v="2"/>
    <b v="0"/>
    <s v="technology/web"/>
    <n v="1.2E-2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x v="545"/>
    <b v="0"/>
    <n v="34"/>
    <b v="0"/>
    <s v="technology/web"/>
    <n v="0.2738399999999999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x v="546"/>
    <b v="0"/>
    <n v="2"/>
    <b v="0"/>
    <s v="technology/web"/>
    <n v="8.6666666666666663E-4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x v="547"/>
    <b v="0"/>
    <n v="0"/>
    <b v="0"/>
    <s v="technology/web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x v="548"/>
    <b v="0"/>
    <n v="1"/>
    <b v="0"/>
    <s v="technology/web"/>
    <n v="8.9999999999999998E-4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x v="549"/>
    <b v="0"/>
    <n v="8"/>
    <b v="0"/>
    <s v="technology/web"/>
    <n v="2.7199999999999998E-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x v="550"/>
    <b v="0"/>
    <n v="4"/>
    <b v="0"/>
    <s v="technology/web"/>
    <n v="7.0000000000000001E-3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x v="551"/>
    <b v="0"/>
    <n v="28"/>
    <b v="0"/>
    <s v="technology/web"/>
    <n v="5.0413333333333331E-2"/>
    <m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x v="552"/>
    <b v="0"/>
    <n v="0"/>
    <b v="0"/>
    <s v="technology/web"/>
    <n v="0"/>
    <m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x v="553"/>
    <b v="0"/>
    <n v="6"/>
    <b v="0"/>
    <s v="technology/web"/>
    <n v="4.9199999999999999E-3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x v="554"/>
    <b v="0"/>
    <n v="22"/>
    <b v="0"/>
    <s v="technology/web"/>
    <n v="0.36589147286821705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x v="555"/>
    <b v="0"/>
    <n v="0"/>
    <b v="0"/>
    <s v="technology/web"/>
    <n v="0"/>
    <m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x v="556"/>
    <b v="0"/>
    <n v="1"/>
    <b v="0"/>
    <s v="technology/web"/>
    <n v="2.5000000000000001E-2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x v="557"/>
    <b v="0"/>
    <n v="20"/>
    <b v="0"/>
    <s v="technology/web"/>
    <n v="9.1066666666666674E-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x v="558"/>
    <b v="0"/>
    <n v="0"/>
    <b v="0"/>
    <s v="technology/web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x v="559"/>
    <b v="0"/>
    <n v="1"/>
    <b v="0"/>
    <s v="technology/web"/>
    <n v="2.0833333333333335E-4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x v="560"/>
    <b v="0"/>
    <n v="3"/>
    <b v="0"/>
    <s v="technology/web"/>
    <n v="1.2E-4"/>
    <m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x v="561"/>
    <b v="0"/>
    <n v="2"/>
    <b v="0"/>
    <s v="technology/web"/>
    <n v="3.6666666666666666E-3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x v="562"/>
    <b v="0"/>
    <n v="0"/>
    <b v="0"/>
    <s v="technology/web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x v="563"/>
    <b v="0"/>
    <n v="2"/>
    <b v="0"/>
    <s v="technology/web"/>
    <n v="9.0666666666666662E-4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x v="564"/>
    <b v="0"/>
    <n v="1"/>
    <b v="0"/>
    <s v="technology/web"/>
    <n v="5.5555555555555558E-5"/>
    <m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x v="565"/>
    <b v="0"/>
    <n v="0"/>
    <b v="0"/>
    <s v="technology/web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x v="566"/>
    <b v="0"/>
    <n v="1"/>
    <b v="0"/>
    <s v="technology/web"/>
    <n v="2.0000000000000001E-4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x v="567"/>
    <b v="0"/>
    <n v="0"/>
    <b v="0"/>
    <s v="technology/web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x v="568"/>
    <b v="0"/>
    <n v="5"/>
    <b v="0"/>
    <s v="technology/web"/>
    <n v="0.01"/>
    <m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x v="569"/>
    <b v="0"/>
    <n v="1"/>
    <b v="0"/>
    <s v="technology/web"/>
    <n v="8.0000000000000002E-3"/>
    <m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x v="570"/>
    <b v="0"/>
    <n v="1"/>
    <b v="0"/>
    <s v="technology/web"/>
    <n v="1.6705882352941177E-3"/>
    <m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x v="571"/>
    <b v="0"/>
    <n v="2"/>
    <b v="0"/>
    <s v="technology/web"/>
    <n v="4.2399999999999998E-3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x v="572"/>
    <b v="0"/>
    <n v="0"/>
    <b v="0"/>
    <s v="technology/web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x v="573"/>
    <b v="0"/>
    <n v="9"/>
    <b v="0"/>
    <s v="technology/web"/>
    <n v="3.892538925389254E-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x v="574"/>
    <b v="0"/>
    <n v="4"/>
    <b v="0"/>
    <s v="technology/web"/>
    <n v="7.1556350626118068E-3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x v="575"/>
    <b v="0"/>
    <n v="4"/>
    <b v="0"/>
    <s v="technology/web"/>
    <n v="4.3166666666666666E-3"/>
    <m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x v="576"/>
    <b v="0"/>
    <n v="1"/>
    <b v="0"/>
    <s v="technology/web"/>
    <n v="1.2500000000000001E-5"/>
    <m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x v="577"/>
    <b v="0"/>
    <n v="1"/>
    <b v="0"/>
    <s v="technology/web"/>
    <n v="2E-3"/>
    <m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x v="578"/>
    <b v="0"/>
    <n v="7"/>
    <b v="0"/>
    <s v="technology/web"/>
    <n v="1.12E-4"/>
    <m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x v="579"/>
    <b v="0"/>
    <n v="5"/>
    <b v="0"/>
    <s v="technology/web"/>
    <n v="1.4583333333333334E-2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x v="580"/>
    <b v="0"/>
    <n v="1"/>
    <b v="0"/>
    <s v="technology/web"/>
    <n v="3.3333333333333332E-4"/>
    <m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x v="581"/>
    <b v="0"/>
    <n v="0"/>
    <b v="0"/>
    <s v="technology/web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x v="582"/>
    <b v="0"/>
    <n v="0"/>
    <b v="0"/>
    <s v="technology/web"/>
    <n v="0"/>
    <m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x v="583"/>
    <b v="0"/>
    <n v="1"/>
    <b v="0"/>
    <s v="technology/web"/>
    <n v="1.1111111111111112E-4"/>
    <m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x v="584"/>
    <b v="0"/>
    <n v="2"/>
    <b v="0"/>
    <s v="technology/web"/>
    <n v="0.01"/>
    <m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x v="585"/>
    <b v="0"/>
    <n v="0"/>
    <b v="0"/>
    <s v="technology/web"/>
    <n v="0"/>
    <m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x v="586"/>
    <b v="0"/>
    <n v="4"/>
    <b v="0"/>
    <s v="technology/web"/>
    <n v="5.5999999999999999E-3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x v="587"/>
    <b v="0"/>
    <n v="7"/>
    <b v="0"/>
    <s v="technology/web"/>
    <n v="9.0833333333333335E-2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x v="588"/>
    <b v="0"/>
    <n v="2"/>
    <b v="0"/>
    <s v="technology/web"/>
    <n v="3.3444444444444443E-2"/>
    <m/>
    <x v="2"/>
    <x v="7"/>
  </r>
  <r>
    <n v="589"/>
    <s v="Get Neighborly"/>
    <s v="Services closer than you think..."/>
    <n v="7500"/>
    <x v="116"/>
    <x v="2"/>
    <x v="0"/>
    <s v="USD"/>
    <n v="1436366699"/>
    <x v="589"/>
    <b v="0"/>
    <n v="1"/>
    <b v="0"/>
    <s v="technology/web"/>
    <n v="1.3333333333333334E-4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x v="590"/>
    <b v="0"/>
    <n v="9"/>
    <b v="0"/>
    <s v="technology/web"/>
    <n v="4.4600000000000001E-2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x v="591"/>
    <b v="0"/>
    <n v="2"/>
    <b v="0"/>
    <s v="technology/web"/>
    <n v="6.0999999999999997E-4"/>
    <m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x v="592"/>
    <b v="0"/>
    <n v="1"/>
    <b v="0"/>
    <s v="technology/web"/>
    <n v="3.3333333333333333E-2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x v="593"/>
    <b v="0"/>
    <n v="7"/>
    <b v="0"/>
    <s v="technology/web"/>
    <n v="0.23"/>
    <m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x v="594"/>
    <b v="0"/>
    <n v="2"/>
    <b v="0"/>
    <s v="technology/web"/>
    <n v="1.0399999999999999E-3"/>
    <m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x v="595"/>
    <b v="0"/>
    <n v="8"/>
    <b v="0"/>
    <s v="technology/web"/>
    <n v="4.2599999999999999E-3"/>
    <m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x v="596"/>
    <b v="0"/>
    <n v="2"/>
    <b v="0"/>
    <s v="technology/web"/>
    <n v="2.9999999999999997E-4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x v="597"/>
    <b v="0"/>
    <n v="2"/>
    <b v="0"/>
    <s v="technology/web"/>
    <n v="2.6666666666666666E-3"/>
    <m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x v="598"/>
    <b v="0"/>
    <n v="7"/>
    <b v="0"/>
    <s v="technology/web"/>
    <n v="0.34"/>
    <m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x v="599"/>
    <b v="0"/>
    <n v="2"/>
    <b v="0"/>
    <s v="technology/web"/>
    <n v="6.2E-4"/>
    <m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x v="600"/>
    <b v="0"/>
    <n v="1"/>
    <b v="0"/>
    <s v="technology/web"/>
    <n v="0.0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x v="601"/>
    <b v="0"/>
    <n v="6"/>
    <b v="0"/>
    <s v="technology/web"/>
    <n v="1.4E-2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x v="602"/>
    <b v="0"/>
    <n v="0"/>
    <b v="0"/>
    <s v="technology/web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x v="603"/>
    <b v="0"/>
    <n v="13"/>
    <b v="0"/>
    <s v="technology/web"/>
    <n v="3.9334666666666664E-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x v="604"/>
    <b v="0"/>
    <n v="0"/>
    <b v="0"/>
    <s v="technology/web"/>
    <n v="0"/>
    <m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x v="605"/>
    <b v="0"/>
    <n v="8"/>
    <b v="0"/>
    <s v="technology/web"/>
    <n v="2.6200000000000001E-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x v="606"/>
    <b v="0"/>
    <n v="1"/>
    <b v="0"/>
    <s v="technology/web"/>
    <n v="2E-3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x v="607"/>
    <b v="0"/>
    <n v="0"/>
    <b v="0"/>
    <s v="technology/web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x v="608"/>
    <b v="0"/>
    <n v="5"/>
    <b v="0"/>
    <s v="technology/web"/>
    <n v="9.7400000000000004E-3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x v="609"/>
    <b v="0"/>
    <n v="1"/>
    <b v="0"/>
    <s v="technology/web"/>
    <n v="6.41025641025641E-3"/>
    <m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x v="610"/>
    <b v="0"/>
    <n v="0"/>
    <b v="0"/>
    <s v="technology/web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x v="611"/>
    <b v="0"/>
    <n v="0"/>
    <b v="0"/>
    <s v="technology/web"/>
    <n v="0"/>
    <m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x v="612"/>
    <b v="0"/>
    <n v="0"/>
    <b v="0"/>
    <s v="technology/web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x v="613"/>
    <b v="0"/>
    <n v="121"/>
    <b v="0"/>
    <s v="technology/web"/>
    <n v="0.21363333333333334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x v="614"/>
    <b v="0"/>
    <n v="0"/>
    <b v="0"/>
    <s v="technology/web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x v="615"/>
    <b v="0"/>
    <n v="0"/>
    <b v="0"/>
    <s v="technology/web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x v="616"/>
    <b v="0"/>
    <n v="0"/>
    <b v="0"/>
    <s v="technology/web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x v="617"/>
    <b v="0"/>
    <n v="3"/>
    <b v="0"/>
    <s v="technology/web"/>
    <n v="0.03"/>
    <m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x v="618"/>
    <b v="0"/>
    <n v="0"/>
    <b v="0"/>
    <s v="technology/web"/>
    <n v="0"/>
    <m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x v="619"/>
    <b v="0"/>
    <n v="1"/>
    <b v="0"/>
    <s v="technology/web"/>
    <n v="3.9999999999999998E-7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x v="620"/>
    <b v="0"/>
    <n v="1"/>
    <b v="0"/>
    <s v="technology/web"/>
    <n v="0.0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x v="621"/>
    <b v="0"/>
    <n v="3"/>
    <b v="0"/>
    <s v="technology/web"/>
    <n v="1.044E-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x v="622"/>
    <b v="0"/>
    <n v="9"/>
    <b v="0"/>
    <s v="technology/web"/>
    <n v="5.6833333333333333E-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x v="623"/>
    <b v="0"/>
    <n v="0"/>
    <b v="0"/>
    <s v="technology/web"/>
    <n v="0"/>
    <m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x v="624"/>
    <b v="0"/>
    <n v="0"/>
    <b v="0"/>
    <s v="technology/web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x v="625"/>
    <b v="0"/>
    <n v="0"/>
    <b v="0"/>
    <s v="technology/web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x v="626"/>
    <b v="0"/>
    <n v="39"/>
    <b v="0"/>
    <s v="technology/web"/>
    <n v="0.17380000000000001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x v="627"/>
    <b v="0"/>
    <n v="1"/>
    <b v="0"/>
    <s v="technology/web"/>
    <n v="2.0000000000000001E-4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x v="628"/>
    <b v="0"/>
    <n v="0"/>
    <b v="0"/>
    <s v="technology/web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x v="629"/>
    <b v="0"/>
    <n v="3"/>
    <b v="0"/>
    <s v="technology/web"/>
    <n v="1.75E-3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x v="630"/>
    <b v="0"/>
    <n v="1"/>
    <b v="0"/>
    <s v="technology/web"/>
    <n v="8.3340278356529708E-4"/>
    <m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x v="631"/>
    <b v="0"/>
    <n v="9"/>
    <b v="0"/>
    <s v="technology/web"/>
    <n v="1.38E-2"/>
    <m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x v="632"/>
    <b v="0"/>
    <n v="0"/>
    <b v="0"/>
    <s v="technology/web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x v="633"/>
    <b v="0"/>
    <n v="25"/>
    <b v="0"/>
    <s v="technology/web"/>
    <n v="0.1245"/>
    <m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x v="634"/>
    <b v="0"/>
    <n v="1"/>
    <b v="0"/>
    <s v="technology/web"/>
    <n v="2.0000000000000001E-4"/>
    <m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x v="635"/>
    <b v="0"/>
    <n v="1"/>
    <b v="0"/>
    <s v="technology/web"/>
    <n v="8.0000000000000007E-5"/>
    <m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x v="636"/>
    <b v="0"/>
    <n v="1"/>
    <b v="0"/>
    <s v="technology/web"/>
    <n v="2E-3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x v="637"/>
    <b v="0"/>
    <n v="0"/>
    <b v="0"/>
    <s v="technology/web"/>
    <n v="0"/>
    <m/>
    <x v="2"/>
    <x v="7"/>
  </r>
  <r>
    <n v="638"/>
    <s v="W (Canceled)"/>
    <s v="O0"/>
    <n v="200000"/>
    <x v="461"/>
    <x v="1"/>
    <x v="12"/>
    <s v="EUR"/>
    <n v="1490447662"/>
    <x v="638"/>
    <b v="0"/>
    <n v="6"/>
    <b v="0"/>
    <s v="technology/web"/>
    <n v="9.0000000000000006E-5"/>
    <m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x v="639"/>
    <b v="0"/>
    <n v="1"/>
    <b v="0"/>
    <s v="technology/web"/>
    <n v="9.9999999999999995E-7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x v="640"/>
    <b v="0"/>
    <n v="2"/>
    <b v="1"/>
    <s v="technology/wearables"/>
    <n v="1.4428571428571428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x v="641"/>
    <b v="0"/>
    <n v="315"/>
    <b v="1"/>
    <s v="technology/wearables"/>
    <n v="1.191624999999999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x v="642"/>
    <b v="0"/>
    <n v="2174"/>
    <b v="1"/>
    <s v="technology/wearables"/>
    <n v="14.604850000000001"/>
    <m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x v="643"/>
    <b v="0"/>
    <n v="152"/>
    <b v="1"/>
    <s v="technology/wearables"/>
    <n v="1.0580799999999999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x v="644"/>
    <b v="0"/>
    <n v="1021"/>
    <b v="1"/>
    <s v="technology/wearables"/>
    <n v="3.0011791999999997"/>
    <m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x v="645"/>
    <b v="0"/>
    <n v="237"/>
    <b v="1"/>
    <s v="technology/wearables"/>
    <n v="2.786999999999999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x v="646"/>
    <b v="0"/>
    <n v="27"/>
    <b v="1"/>
    <s v="technology/wearables"/>
    <n v="1.3187625000000001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x v="647"/>
    <b v="0"/>
    <n v="17"/>
    <b v="1"/>
    <s v="technology/wearables"/>
    <n v="1.0705"/>
    <m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x v="648"/>
    <b v="0"/>
    <n v="27"/>
    <b v="1"/>
    <s v="technology/wearables"/>
    <n v="1.2682285714285715"/>
    <m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x v="649"/>
    <b v="0"/>
    <n v="82"/>
    <b v="1"/>
    <s v="technology/wearables"/>
    <n v="1.3996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x v="650"/>
    <b v="0"/>
    <n v="48"/>
    <b v="1"/>
    <s v="technology/wearables"/>
    <n v="1.1240000000000001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x v="651"/>
    <b v="0"/>
    <n v="105"/>
    <b v="1"/>
    <s v="technology/wearables"/>
    <n v="1.00528"/>
    <m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x v="652"/>
    <b v="0"/>
    <n v="28"/>
    <b v="1"/>
    <s v="technology/wearables"/>
    <n v="1.0046666666666666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x v="653"/>
    <b v="0"/>
    <n v="1107"/>
    <b v="1"/>
    <s v="technology/wearables"/>
    <n v="1.414460000000000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x v="654"/>
    <b v="0"/>
    <n v="1013"/>
    <b v="1"/>
    <s v="technology/wearables"/>
    <n v="2.6729166666666666"/>
    <m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x v="655"/>
    <b v="0"/>
    <n v="274"/>
    <b v="1"/>
    <s v="technology/wearables"/>
    <n v="1.468874999999999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x v="656"/>
    <b v="0"/>
    <n v="87"/>
    <b v="1"/>
    <s v="technology/wearables"/>
    <n v="2.135600000000000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x v="657"/>
    <b v="0"/>
    <n v="99"/>
    <b v="1"/>
    <s v="technology/wearables"/>
    <n v="1.2569999999999999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x v="658"/>
    <b v="0"/>
    <n v="276"/>
    <b v="1"/>
    <s v="technology/wearables"/>
    <n v="1.0446206037108834"/>
    <m/>
    <x v="2"/>
    <x v="8"/>
  </r>
  <r>
    <n v="659"/>
    <s v="Lulu Watch Designs - Apple Watch"/>
    <s v="Sync up your lifestyle"/>
    <n v="3000"/>
    <x v="481"/>
    <x v="0"/>
    <x v="0"/>
    <s v="USD"/>
    <n v="1440339295"/>
    <x v="659"/>
    <b v="0"/>
    <n v="21"/>
    <b v="1"/>
    <s v="technology/wearables"/>
    <n v="1.0056666666666667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x v="660"/>
    <b v="0"/>
    <n v="18"/>
    <b v="0"/>
    <s v="technology/wearables"/>
    <n v="3.058E-2"/>
    <m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x v="661"/>
    <b v="0"/>
    <n v="9"/>
    <b v="0"/>
    <s v="technology/wearables"/>
    <n v="9.4999999999999998E-3"/>
    <m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x v="662"/>
    <b v="0"/>
    <n v="4"/>
    <b v="0"/>
    <s v="technology/wearables"/>
    <n v="4.0000000000000001E-3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x v="663"/>
    <b v="0"/>
    <n v="7"/>
    <b v="0"/>
    <s v="technology/wearables"/>
    <n v="3.5000000000000001E-3"/>
    <m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x v="664"/>
    <b v="0"/>
    <n v="29"/>
    <b v="0"/>
    <s v="technology/wearables"/>
    <n v="7.5333333333333335E-2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x v="665"/>
    <b v="0"/>
    <n v="12"/>
    <b v="0"/>
    <s v="technology/wearables"/>
    <n v="0.18640000000000001"/>
    <m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x v="666"/>
    <b v="0"/>
    <n v="4"/>
    <b v="0"/>
    <s v="technology/wearables"/>
    <n v="4.0000000000000003E-5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x v="667"/>
    <b v="0"/>
    <n v="28"/>
    <b v="0"/>
    <s v="technology/wearables"/>
    <n v="0.1002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x v="668"/>
    <b v="0"/>
    <n v="25"/>
    <b v="0"/>
    <s v="technology/wearables"/>
    <n v="4.5600000000000002E-2"/>
    <m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x v="669"/>
    <b v="0"/>
    <n v="28"/>
    <b v="0"/>
    <s v="technology/wearables"/>
    <n v="0.21507499999999999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x v="670"/>
    <b v="0"/>
    <n v="310"/>
    <b v="0"/>
    <s v="technology/wearables"/>
    <n v="0.29276666666666668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x v="671"/>
    <b v="0"/>
    <n v="15"/>
    <b v="0"/>
    <s v="technology/wearables"/>
    <n v="0.39426666666666665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x v="672"/>
    <b v="0"/>
    <n v="215"/>
    <b v="0"/>
    <s v="technology/wearables"/>
    <n v="0.21628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x v="673"/>
    <b v="0"/>
    <n v="3"/>
    <b v="0"/>
    <s v="technology/wearables"/>
    <n v="2.0500000000000002E-3"/>
    <m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x v="674"/>
    <b v="0"/>
    <n v="2"/>
    <b v="0"/>
    <s v="technology/wearables"/>
    <n v="2.9999999999999997E-4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x v="675"/>
    <b v="0"/>
    <n v="26"/>
    <b v="0"/>
    <s v="technology/wearables"/>
    <n v="0.14849999999999999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x v="676"/>
    <b v="0"/>
    <n v="24"/>
    <b v="0"/>
    <s v="technology/wearables"/>
    <n v="1.4710000000000001E-2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x v="677"/>
    <b v="0"/>
    <n v="96"/>
    <b v="0"/>
    <s v="technology/wearables"/>
    <n v="0.25584000000000001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x v="678"/>
    <b v="0"/>
    <n v="17"/>
    <b v="0"/>
    <s v="technology/wearables"/>
    <n v="3.8206896551724136E-2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x v="679"/>
    <b v="0"/>
    <n v="94"/>
    <b v="0"/>
    <s v="technology/wearables"/>
    <n v="0.15485964912280703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x v="680"/>
    <b v="0"/>
    <n v="129"/>
    <b v="0"/>
    <s v="technology/wearables"/>
    <n v="0.25912000000000002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x v="681"/>
    <b v="0"/>
    <n v="1"/>
    <b v="0"/>
    <s v="technology/wearables"/>
    <n v="4.0000000000000002E-4"/>
    <m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x v="682"/>
    <b v="0"/>
    <n v="4"/>
    <b v="0"/>
    <s v="technology/wearables"/>
    <n v="1.06E-3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x v="683"/>
    <b v="0"/>
    <n v="3"/>
    <b v="0"/>
    <s v="technology/wearables"/>
    <n v="8.5142857142857138E-3"/>
    <m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x v="684"/>
    <b v="0"/>
    <n v="135"/>
    <b v="0"/>
    <s v="technology/wearables"/>
    <n v="7.4837500000000001E-2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x v="685"/>
    <b v="0"/>
    <n v="10"/>
    <b v="0"/>
    <s v="technology/wearables"/>
    <n v="0.27650000000000002"/>
    <m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x v="686"/>
    <b v="0"/>
    <n v="0"/>
    <b v="0"/>
    <s v="technology/wearables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x v="687"/>
    <b v="0"/>
    <n v="6"/>
    <b v="0"/>
    <s v="technology/wearables"/>
    <n v="3.5499999999999997E-2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x v="688"/>
    <b v="0"/>
    <n v="36"/>
    <b v="0"/>
    <s v="technology/wearables"/>
    <n v="0.72989999999999999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x v="689"/>
    <b v="0"/>
    <n v="336"/>
    <b v="0"/>
    <s v="technology/wearables"/>
    <n v="0.57648750000000004"/>
    <m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x v="690"/>
    <b v="0"/>
    <n v="34"/>
    <b v="0"/>
    <s v="technology/wearables"/>
    <n v="0.1234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x v="691"/>
    <b v="0"/>
    <n v="10"/>
    <b v="0"/>
    <s v="technology/wearables"/>
    <n v="5.1999999999999998E-3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x v="692"/>
    <b v="0"/>
    <n v="201"/>
    <b v="0"/>
    <s v="technology/wearables"/>
    <n v="6.5299999999999997E-2"/>
    <m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x v="693"/>
    <b v="0"/>
    <n v="296"/>
    <b v="0"/>
    <s v="technology/wearables"/>
    <n v="0.3533800000000000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x v="694"/>
    <b v="0"/>
    <n v="7"/>
    <b v="0"/>
    <s v="technology/wearables"/>
    <n v="3.933333333333333E-3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x v="695"/>
    <b v="0"/>
    <n v="7"/>
    <b v="0"/>
    <s v="technology/wearables"/>
    <n v="1.06E-2"/>
    <m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x v="696"/>
    <b v="0"/>
    <n v="1"/>
    <b v="0"/>
    <s v="technology/wearables"/>
    <n v="5.7142857142857145E-6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x v="697"/>
    <b v="0"/>
    <n v="114"/>
    <b v="0"/>
    <s v="technology/wearables"/>
    <n v="0.46379999999999999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x v="698"/>
    <b v="0"/>
    <n v="29"/>
    <b v="0"/>
    <s v="technology/wearables"/>
    <n v="0.15390000000000001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x v="699"/>
    <b v="0"/>
    <n v="890"/>
    <b v="0"/>
    <s v="technology/wearables"/>
    <n v="0.824221076923077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x v="700"/>
    <b v="0"/>
    <n v="31"/>
    <b v="0"/>
    <s v="technology/wearables"/>
    <n v="2.6866666666666667E-2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x v="701"/>
    <b v="0"/>
    <n v="21"/>
    <b v="0"/>
    <s v="technology/wearables"/>
    <n v="0.26600000000000001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x v="702"/>
    <b v="0"/>
    <n v="37"/>
    <b v="0"/>
    <s v="technology/wearables"/>
    <n v="0.30813400000000002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x v="703"/>
    <b v="0"/>
    <n v="7"/>
    <b v="0"/>
    <s v="technology/wearables"/>
    <n v="5.5800000000000002E-2"/>
    <m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x v="704"/>
    <b v="0"/>
    <n v="4"/>
    <b v="0"/>
    <s v="technology/wearables"/>
    <n v="8.7454545454545458E-3"/>
    <m/>
    <x v="2"/>
    <x v="8"/>
  </r>
  <r>
    <n v="705"/>
    <s v="SomnoScope"/>
    <s v="The closest thing ever to the Holy Grail of wearables technology"/>
    <n v="100000"/>
    <x v="518"/>
    <x v="2"/>
    <x v="9"/>
    <s v="EUR"/>
    <n v="1484999278"/>
    <x v="705"/>
    <b v="0"/>
    <n v="5"/>
    <b v="0"/>
    <s v="technology/wearables"/>
    <n v="9.7699999999999992E-3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x v="706"/>
    <b v="0"/>
    <n v="0"/>
    <b v="0"/>
    <s v="technology/wearables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x v="707"/>
    <b v="0"/>
    <n v="456"/>
    <b v="0"/>
    <s v="technology/wearables"/>
    <n v="0.7892735294117646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x v="708"/>
    <b v="0"/>
    <n v="369"/>
    <b v="0"/>
    <s v="technology/wearables"/>
    <n v="0.22092500000000001"/>
    <m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x v="709"/>
    <b v="0"/>
    <n v="2"/>
    <b v="0"/>
    <s v="technology/wearables"/>
    <n v="4.0666666666666663E-3"/>
    <m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x v="710"/>
    <b v="0"/>
    <n v="0"/>
    <b v="0"/>
    <s v="technology/wearables"/>
    <n v="0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x v="711"/>
    <b v="0"/>
    <n v="338"/>
    <b v="0"/>
    <s v="technology/wearables"/>
    <n v="0.33790999999999999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x v="712"/>
    <b v="0"/>
    <n v="4"/>
    <b v="0"/>
    <s v="technology/wearables"/>
    <n v="2.1649484536082476E-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x v="713"/>
    <b v="0"/>
    <n v="1"/>
    <b v="0"/>
    <s v="technology/wearables"/>
    <n v="7.9600000000000001E-3"/>
    <m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x v="714"/>
    <b v="0"/>
    <n v="28"/>
    <b v="0"/>
    <s v="technology/wearables"/>
    <n v="0.14993333333333334"/>
    <m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x v="715"/>
    <b v="0"/>
    <n v="12"/>
    <b v="0"/>
    <s v="technology/wearables"/>
    <n v="5.0509090909090906E-2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x v="716"/>
    <b v="0"/>
    <n v="16"/>
    <b v="0"/>
    <s v="technology/wearables"/>
    <n v="0.10214285714285715"/>
    <m/>
    <x v="2"/>
    <x v="8"/>
  </r>
  <r>
    <n v="717"/>
    <s v="cool air belt"/>
    <s v="Cool air flowing under clothing keeps you cool."/>
    <n v="100000"/>
    <x v="527"/>
    <x v="2"/>
    <x v="0"/>
    <s v="USD"/>
    <n v="1409949002"/>
    <x v="717"/>
    <b v="0"/>
    <n v="4"/>
    <b v="0"/>
    <s v="technology/wearables"/>
    <n v="3.0500000000000002E-3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x v="718"/>
    <b v="0"/>
    <n v="4"/>
    <b v="0"/>
    <s v="technology/wearables"/>
    <n v="7.4999999999999997E-3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x v="719"/>
    <b v="0"/>
    <n v="10"/>
    <b v="0"/>
    <s v="technology/wearables"/>
    <n v="1.2933333333333333E-2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x v="720"/>
    <b v="0"/>
    <n v="41"/>
    <b v="1"/>
    <s v="publishing/nonfiction"/>
    <n v="1.4394736842105262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x v="721"/>
    <b v="0"/>
    <n v="119"/>
    <b v="1"/>
    <s v="publishing/nonfiction"/>
    <n v="1.2210975609756098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x v="722"/>
    <b v="0"/>
    <n v="153"/>
    <b v="1"/>
    <s v="publishing/nonfiction"/>
    <n v="1.3202400000000001"/>
    <m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x v="723"/>
    <b v="0"/>
    <n v="100"/>
    <b v="1"/>
    <s v="publishing/nonfiction"/>
    <n v="1.093800000000000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x v="724"/>
    <b v="0"/>
    <n v="143"/>
    <b v="1"/>
    <s v="publishing/nonfiction"/>
    <n v="1.0547157142857144"/>
    <m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x v="725"/>
    <b v="0"/>
    <n v="140"/>
    <b v="1"/>
    <s v="publishing/nonfiction"/>
    <n v="1.0035000000000001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x v="726"/>
    <b v="0"/>
    <n v="35"/>
    <b v="1"/>
    <s v="publishing/nonfiction"/>
    <n v="1.014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x v="727"/>
    <b v="0"/>
    <n v="149"/>
    <b v="1"/>
    <s v="publishing/nonfiction"/>
    <n v="1.5551428571428572"/>
    <m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x v="728"/>
    <b v="0"/>
    <n v="130"/>
    <b v="1"/>
    <s v="publishing/nonfiction"/>
    <n v="1.05566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x v="729"/>
    <b v="0"/>
    <n v="120"/>
    <b v="1"/>
    <s v="publishing/nonfiction"/>
    <n v="1.3065"/>
    <m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x v="730"/>
    <b v="0"/>
    <n v="265"/>
    <b v="1"/>
    <s v="publishing/nonfiction"/>
    <n v="1.3219000000000001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x v="731"/>
    <b v="0"/>
    <n v="71"/>
    <b v="1"/>
    <s v="publishing/nonfiction"/>
    <n v="1.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x v="732"/>
    <b v="0"/>
    <n v="13"/>
    <b v="1"/>
    <s v="publishing/nonfiction"/>
    <n v="1.6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x v="733"/>
    <b v="0"/>
    <n v="169"/>
    <b v="1"/>
    <s v="publishing/nonfiction"/>
    <n v="1.2048000000000001"/>
    <m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x v="734"/>
    <b v="0"/>
    <n v="57"/>
    <b v="1"/>
    <s v="publishing/nonfiction"/>
    <n v="1.2552941176470589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x v="735"/>
    <b v="0"/>
    <n v="229"/>
    <b v="1"/>
    <s v="publishing/nonfiction"/>
    <n v="1.1440638297872341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x v="736"/>
    <b v="0"/>
    <n v="108"/>
    <b v="1"/>
    <s v="publishing/nonfiction"/>
    <n v="3.151388888888889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x v="737"/>
    <b v="0"/>
    <n v="108"/>
    <b v="1"/>
    <s v="publishing/nonfiction"/>
    <n v="1.224"/>
    <m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x v="738"/>
    <b v="0"/>
    <n v="41"/>
    <b v="1"/>
    <s v="publishing/nonfiction"/>
    <n v="1.0673333333333332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x v="739"/>
    <b v="0"/>
    <n v="139"/>
    <b v="1"/>
    <s v="publishing/nonfiction"/>
    <n v="1.5833333333333333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x v="740"/>
    <b v="0"/>
    <n v="19"/>
    <b v="1"/>
    <s v="publishing/nonfiction"/>
    <n v="1.0740000000000001"/>
    <m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x v="741"/>
    <b v="0"/>
    <n v="94"/>
    <b v="1"/>
    <s v="publishing/nonfiction"/>
    <n v="1.0226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x v="742"/>
    <b v="0"/>
    <n v="23"/>
    <b v="1"/>
    <s v="publishing/nonfiction"/>
    <n v="1.1071428571428572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x v="743"/>
    <b v="0"/>
    <n v="15"/>
    <b v="1"/>
    <s v="publishing/nonfiction"/>
    <n v="1.48"/>
    <m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x v="744"/>
    <b v="0"/>
    <n v="62"/>
    <b v="1"/>
    <s v="publishing/nonfiction"/>
    <n v="1.0232000000000001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x v="745"/>
    <b v="0"/>
    <n v="74"/>
    <b v="1"/>
    <s v="publishing/nonfiction"/>
    <n v="1.7909909909909909"/>
    <m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x v="746"/>
    <b v="0"/>
    <n v="97"/>
    <b v="1"/>
    <s v="publishing/nonfiction"/>
    <n v="1.1108135252761968"/>
    <m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x v="747"/>
    <b v="0"/>
    <n v="55"/>
    <b v="1"/>
    <s v="publishing/nonfiction"/>
    <n v="1.0004285714285714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x v="748"/>
    <b v="0"/>
    <n v="44"/>
    <b v="1"/>
    <s v="publishing/nonfiction"/>
    <n v="1.0024999999999999"/>
    <m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x v="749"/>
    <b v="0"/>
    <n v="110"/>
    <b v="1"/>
    <s v="publishing/nonfiction"/>
    <n v="1.0556000000000001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x v="750"/>
    <b v="0"/>
    <n v="59"/>
    <b v="1"/>
    <s v="publishing/nonfiction"/>
    <n v="1.0258775877587758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x v="751"/>
    <b v="0"/>
    <n v="62"/>
    <b v="1"/>
    <s v="publishing/nonfiction"/>
    <n v="1.185000000000000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x v="752"/>
    <b v="0"/>
    <n v="105"/>
    <b v="1"/>
    <s v="publishing/nonfiction"/>
    <n v="1.117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x v="753"/>
    <b v="0"/>
    <n v="26"/>
    <b v="1"/>
    <s v="publishing/nonfiction"/>
    <n v="1.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x v="754"/>
    <b v="0"/>
    <n v="49"/>
    <b v="1"/>
    <s v="publishing/nonfiction"/>
    <n v="1.0375000000000001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x v="755"/>
    <b v="0"/>
    <n v="68"/>
    <b v="1"/>
    <s v="publishing/nonfiction"/>
    <n v="1.0190760000000001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x v="756"/>
    <b v="0"/>
    <n v="22"/>
    <b v="1"/>
    <s v="publishing/nonfiction"/>
    <n v="1.17714285714285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x v="757"/>
    <b v="0"/>
    <n v="18"/>
    <b v="1"/>
    <s v="publishing/nonfiction"/>
    <n v="2.38"/>
    <m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x v="758"/>
    <b v="0"/>
    <n v="19"/>
    <b v="1"/>
    <s v="publishing/nonfiction"/>
    <n v="1.02"/>
    <m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x v="759"/>
    <b v="0"/>
    <n v="99"/>
    <b v="1"/>
    <s v="publishing/nonfiction"/>
    <n v="1.0192000000000001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x v="760"/>
    <b v="0"/>
    <n v="0"/>
    <b v="0"/>
    <s v="publishing/fiction"/>
    <n v="0"/>
    <m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x v="761"/>
    <b v="0"/>
    <n v="6"/>
    <b v="0"/>
    <s v="publishing/fiction"/>
    <n v="4.7E-2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x v="762"/>
    <b v="0"/>
    <n v="0"/>
    <b v="0"/>
    <s v="publishing/fiction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x v="763"/>
    <b v="0"/>
    <n v="1"/>
    <b v="0"/>
    <s v="publishing/fiction"/>
    <n v="1.1655011655011655E-3"/>
    <m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x v="764"/>
    <b v="0"/>
    <n v="0"/>
    <b v="0"/>
    <s v="publishing/fiction"/>
    <n v="0"/>
    <m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x v="765"/>
    <b v="0"/>
    <n v="44"/>
    <b v="0"/>
    <s v="publishing/fiction"/>
    <n v="0.36014285714285715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x v="766"/>
    <b v="0"/>
    <n v="0"/>
    <b v="0"/>
    <s v="publishing/fiction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x v="767"/>
    <b v="0"/>
    <n v="3"/>
    <b v="0"/>
    <s v="publishing/fiction"/>
    <n v="3.5400000000000001E-2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x v="768"/>
    <b v="0"/>
    <n v="0"/>
    <b v="0"/>
    <s v="publishing/fiction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x v="769"/>
    <b v="0"/>
    <n v="52"/>
    <b v="0"/>
    <s v="publishing/fiction"/>
    <n v="0.41399999999999998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x v="770"/>
    <b v="0"/>
    <n v="0"/>
    <b v="0"/>
    <s v="publishing/fiction"/>
    <n v="0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x v="771"/>
    <b v="0"/>
    <n v="1"/>
    <b v="0"/>
    <s v="publishing/fiction"/>
    <n v="2.631578947368421E-4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x v="772"/>
    <b v="0"/>
    <n v="1"/>
    <b v="0"/>
    <s v="publishing/fiction"/>
    <n v="3.3333333333333333E-2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x v="773"/>
    <b v="0"/>
    <n v="2"/>
    <b v="0"/>
    <s v="publishing/fiction"/>
    <n v="8.5129023676509714E-3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x v="774"/>
    <b v="0"/>
    <n v="9"/>
    <b v="0"/>
    <s v="publishing/fiction"/>
    <n v="0.70199999999999996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x v="775"/>
    <b v="0"/>
    <n v="5"/>
    <b v="0"/>
    <s v="publishing/fiction"/>
    <n v="1.7000000000000001E-2"/>
    <m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x v="776"/>
    <b v="0"/>
    <n v="57"/>
    <b v="0"/>
    <s v="publishing/fiction"/>
    <n v="0.5140000000000000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x v="777"/>
    <b v="0"/>
    <n v="3"/>
    <b v="0"/>
    <s v="publishing/fiction"/>
    <n v="7.0000000000000001E-3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x v="778"/>
    <b v="0"/>
    <n v="1"/>
    <b v="0"/>
    <s v="publishing/fiction"/>
    <n v="4.0000000000000001E-3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x v="779"/>
    <b v="0"/>
    <n v="6"/>
    <b v="0"/>
    <s v="publishing/fiction"/>
    <n v="2.6666666666666668E-2"/>
    <m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x v="780"/>
    <b v="0"/>
    <n v="27"/>
    <b v="1"/>
    <s v="music/rock"/>
    <n v="1.04"/>
    <m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x v="781"/>
    <b v="0"/>
    <n v="25"/>
    <b v="1"/>
    <s v="music/rock"/>
    <n v="1.331537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x v="78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x v="783"/>
    <b v="0"/>
    <n v="35"/>
    <b v="1"/>
    <s v="music/rock"/>
    <n v="1.4813333333333334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x v="784"/>
    <b v="0"/>
    <n v="10"/>
    <b v="1"/>
    <s v="music/rock"/>
    <n v="1.0249999999999999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x v="785"/>
    <b v="0"/>
    <n v="29"/>
    <b v="1"/>
    <s v="music/rock"/>
    <n v="1.8062799999999999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x v="786"/>
    <b v="0"/>
    <n v="44"/>
    <b v="1"/>
    <s v="music/rock"/>
    <n v="1.4279999999999999"/>
    <m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x v="787"/>
    <b v="0"/>
    <n v="17"/>
    <b v="1"/>
    <s v="music/rock"/>
    <n v="1.1416666666666666"/>
    <m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x v="788"/>
    <b v="0"/>
    <n v="34"/>
    <b v="1"/>
    <s v="music/rock"/>
    <n v="2.03505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x v="789"/>
    <b v="0"/>
    <n v="14"/>
    <b v="1"/>
    <s v="music/rock"/>
    <n v="1.0941176470588236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x v="790"/>
    <b v="0"/>
    <n v="156"/>
    <b v="1"/>
    <s v="music/rock"/>
    <n v="1.443746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x v="791"/>
    <b v="0"/>
    <n v="128"/>
    <b v="1"/>
    <s v="music/rock"/>
    <n v="1.0386666666666666"/>
    <m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x v="792"/>
    <b v="0"/>
    <n v="60"/>
    <b v="1"/>
    <s v="music/rock"/>
    <n v="1.0044440000000001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x v="793"/>
    <b v="0"/>
    <n v="32"/>
    <b v="1"/>
    <s v="music/rock"/>
    <n v="1.0277927272727272"/>
    <m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x v="794"/>
    <b v="0"/>
    <n v="53"/>
    <b v="1"/>
    <s v="music/rock"/>
    <n v="1.0531250000000001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x v="795"/>
    <b v="0"/>
    <n v="184"/>
    <b v="1"/>
    <s v="music/rock"/>
    <n v="1.1178571428571429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x v="796"/>
    <b v="0"/>
    <n v="90"/>
    <b v="1"/>
    <s v="music/rock"/>
    <n v="1.0135000000000001"/>
    <m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x v="797"/>
    <b v="0"/>
    <n v="71"/>
    <b v="1"/>
    <s v="music/rock"/>
    <n v="1.0753333333333333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x v="798"/>
    <b v="0"/>
    <n v="87"/>
    <b v="1"/>
    <s v="music/rock"/>
    <n v="1.1488571428571428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x v="799"/>
    <b v="0"/>
    <n v="28"/>
    <b v="1"/>
    <s v="music/rock"/>
    <n v="1.0002"/>
    <m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x v="800"/>
    <b v="0"/>
    <n v="56"/>
    <b v="1"/>
    <s v="music/rock"/>
    <n v="1.5213333333333334"/>
    <m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x v="801"/>
    <b v="0"/>
    <n v="51"/>
    <b v="1"/>
    <s v="music/rock"/>
    <n v="1.1152149999999998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x v="802"/>
    <b v="0"/>
    <n v="75"/>
    <b v="1"/>
    <s v="music/rock"/>
    <n v="1.0133333333333334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x v="803"/>
    <b v="0"/>
    <n v="38"/>
    <b v="1"/>
    <s v="music/rock"/>
    <n v="1.232608695652174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x v="804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x v="805"/>
    <b v="0"/>
    <n v="54"/>
    <b v="1"/>
    <s v="music/rock"/>
    <n v="1.05"/>
    <m/>
    <x v="4"/>
    <x v="11"/>
  </r>
  <r>
    <n v="806"/>
    <s v="Golden Animals NEW Album!"/>
    <s v="Help Golden Animals finish their NEW Album!"/>
    <n v="8000"/>
    <x v="603"/>
    <x v="0"/>
    <x v="0"/>
    <s v="USD"/>
    <n v="1315413339"/>
    <x v="806"/>
    <b v="0"/>
    <n v="71"/>
    <b v="1"/>
    <s v="music/rock"/>
    <n v="1.0443750000000001"/>
    <m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x v="807"/>
    <b v="0"/>
    <n v="57"/>
    <b v="1"/>
    <s v="music/rock"/>
    <n v="1.0512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x v="808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x v="809"/>
    <b v="0"/>
    <n v="52"/>
    <b v="1"/>
    <s v="music/rock"/>
    <n v="1.03775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x v="810"/>
    <b v="0"/>
    <n v="27"/>
    <b v="1"/>
    <s v="music/rock"/>
    <n v="1.05"/>
    <m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x v="811"/>
    <b v="0"/>
    <n v="12"/>
    <b v="1"/>
    <s v="music/rock"/>
    <n v="1.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x v="812"/>
    <b v="0"/>
    <n v="33"/>
    <b v="1"/>
    <s v="music/rock"/>
    <n v="1.5183333333333333"/>
    <m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x v="813"/>
    <b v="0"/>
    <n v="96"/>
    <b v="1"/>
    <s v="music/rock"/>
    <n v="1.59996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x v="814"/>
    <b v="0"/>
    <n v="28"/>
    <b v="1"/>
    <s v="music/rock"/>
    <n v="1.2729999999999999"/>
    <m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x v="815"/>
    <b v="0"/>
    <n v="43"/>
    <b v="1"/>
    <s v="music/rock"/>
    <n v="1.07"/>
    <m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x v="816"/>
    <b v="0"/>
    <n v="205"/>
    <b v="1"/>
    <s v="music/rock"/>
    <n v="1.1512214285714286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x v="817"/>
    <b v="0"/>
    <n v="23"/>
    <b v="1"/>
    <s v="music/rock"/>
    <n v="1.371106666666666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x v="818"/>
    <b v="0"/>
    <n v="19"/>
    <b v="1"/>
    <s v="music/rock"/>
    <n v="1.5571428571428572"/>
    <m/>
    <x v="4"/>
    <x v="11"/>
  </r>
  <r>
    <n v="819"/>
    <s v="Winter Tour"/>
    <s v="We are touring the Southeast in support of our new EP"/>
    <n v="400"/>
    <x v="140"/>
    <x v="0"/>
    <x v="0"/>
    <s v="USD"/>
    <n v="1387601040"/>
    <x v="819"/>
    <b v="0"/>
    <n v="14"/>
    <b v="1"/>
    <s v="music/rock"/>
    <n v="1.0874999999999999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x v="820"/>
    <b v="0"/>
    <n v="38"/>
    <b v="1"/>
    <s v="music/rock"/>
    <n v="1.3405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x v="821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x v="822"/>
    <b v="0"/>
    <n v="69"/>
    <b v="1"/>
    <s v="music/rock"/>
    <n v="1.1916666666666667"/>
    <m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x v="823"/>
    <b v="0"/>
    <n v="33"/>
    <b v="1"/>
    <s v="music/rock"/>
    <n v="1.794999999999999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x v="824"/>
    <b v="0"/>
    <n v="54"/>
    <b v="1"/>
    <s v="music/rock"/>
    <n v="1.3438124999999999"/>
    <m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x v="825"/>
    <b v="0"/>
    <n v="99"/>
    <b v="1"/>
    <s v="music/rock"/>
    <n v="1.0043200000000001"/>
    <m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x v="826"/>
    <b v="0"/>
    <n v="49"/>
    <b v="1"/>
    <s v="music/rock"/>
    <n v="1.014545454545454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x v="827"/>
    <b v="0"/>
    <n v="11"/>
    <b v="1"/>
    <s v="music/rock"/>
    <n v="1.0333333333333334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x v="828"/>
    <b v="0"/>
    <n v="38"/>
    <b v="1"/>
    <s v="music/rock"/>
    <n v="1.07"/>
    <m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x v="829"/>
    <b v="0"/>
    <n v="16"/>
    <b v="1"/>
    <s v="music/rock"/>
    <n v="1.04"/>
    <m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x v="830"/>
    <b v="0"/>
    <n v="32"/>
    <b v="1"/>
    <s v="music/rock"/>
    <n v="1.0783333333333334"/>
    <m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x v="831"/>
    <b v="0"/>
    <n v="20"/>
    <b v="1"/>
    <s v="music/rock"/>
    <n v="2.333333333333333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x v="832"/>
    <b v="0"/>
    <n v="154"/>
    <b v="1"/>
    <s v="music/rock"/>
    <n v="1.0060706666666666"/>
    <m/>
    <x v="4"/>
    <x v="11"/>
  </r>
  <r>
    <n v="833"/>
    <s v="Ragman Rolls"/>
    <s v="This is an American rock album."/>
    <n v="6000"/>
    <x v="627"/>
    <x v="0"/>
    <x v="0"/>
    <s v="USD"/>
    <n v="1397941475"/>
    <x v="833"/>
    <b v="0"/>
    <n v="41"/>
    <b v="1"/>
    <s v="music/rock"/>
    <n v="1.016666666666666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x v="834"/>
    <b v="0"/>
    <n v="75"/>
    <b v="1"/>
    <s v="music/rock"/>
    <n v="1.310181818181818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x v="835"/>
    <b v="0"/>
    <n v="40"/>
    <b v="1"/>
    <s v="music/rock"/>
    <n v="1.1725000000000001"/>
    <m/>
    <x v="4"/>
    <x v="11"/>
  </r>
  <r>
    <n v="836"/>
    <s v="DESMADRE Full Album + Press Kit"/>
    <s v="An album you can bring home to mom."/>
    <n v="5000"/>
    <x v="630"/>
    <x v="0"/>
    <x v="0"/>
    <s v="USD"/>
    <n v="1381108918"/>
    <x v="836"/>
    <b v="0"/>
    <n v="46"/>
    <b v="1"/>
    <s v="music/rock"/>
    <n v="1.009304"/>
    <m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x v="837"/>
    <b v="0"/>
    <n v="62"/>
    <b v="1"/>
    <s v="music/rock"/>
    <n v="1.218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x v="838"/>
    <b v="0"/>
    <n v="61"/>
    <b v="1"/>
    <s v="music/rock"/>
    <n v="1.454"/>
    <m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x v="839"/>
    <b v="0"/>
    <n v="96"/>
    <b v="1"/>
    <s v="music/rock"/>
    <n v="1.166166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x v="840"/>
    <b v="0"/>
    <n v="190"/>
    <b v="1"/>
    <s v="music/metal"/>
    <n v="1.2041660000000001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x v="841"/>
    <b v="1"/>
    <n v="94"/>
    <b v="1"/>
    <s v="music/metal"/>
    <n v="1.01320000000000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x v="842"/>
    <b v="1"/>
    <n v="39"/>
    <b v="1"/>
    <s v="music/metal"/>
    <n v="1.0431999999999999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x v="843"/>
    <b v="0"/>
    <n v="127"/>
    <b v="1"/>
    <s v="music/metal"/>
    <n v="2.6713333333333331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x v="844"/>
    <b v="1"/>
    <n v="159"/>
    <b v="1"/>
    <s v="music/metal"/>
    <n v="1.9413333333333334"/>
    <m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x v="845"/>
    <b v="0"/>
    <n v="177"/>
    <b v="1"/>
    <s v="music/metal"/>
    <n v="1.203802"/>
    <m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x v="846"/>
    <b v="0"/>
    <n v="47"/>
    <b v="1"/>
    <s v="music/metal"/>
    <n v="1.2200090909090908"/>
    <m/>
    <x v="4"/>
    <x v="12"/>
  </r>
  <r>
    <n v="847"/>
    <s v="CENTROPYMUSIC"/>
    <s v="MUSIC WITH MEANING!  MUSIC THAT MATTERS!!!"/>
    <n v="10"/>
    <x v="115"/>
    <x v="0"/>
    <x v="0"/>
    <s v="USD"/>
    <n v="1436555376"/>
    <x v="847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x v="848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x v="849"/>
    <b v="0"/>
    <n v="115"/>
    <b v="1"/>
    <s v="music/metal"/>
    <n v="1.1990000000000001"/>
    <m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x v="850"/>
    <b v="0"/>
    <n v="133"/>
    <b v="1"/>
    <s v="music/metal"/>
    <n v="1.55175"/>
    <m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x v="851"/>
    <b v="0"/>
    <n v="70"/>
    <b v="1"/>
    <s v="music/metal"/>
    <n v="1.3045"/>
    <m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x v="852"/>
    <b v="0"/>
    <n v="62"/>
    <b v="1"/>
    <s v="music/metal"/>
    <n v="1.0497142857142858"/>
    <m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x v="853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x v="854"/>
    <b v="0"/>
    <n v="499"/>
    <b v="1"/>
    <s v="music/metal"/>
    <n v="1.1822050359712231"/>
    <m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x v="855"/>
    <b v="0"/>
    <n v="47"/>
    <b v="1"/>
    <s v="music/metal"/>
    <n v="1.034482758620689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x v="856"/>
    <b v="0"/>
    <n v="28"/>
    <b v="1"/>
    <s v="music/metal"/>
    <n v="2.1800000000000002"/>
    <m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x v="857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x v="858"/>
    <b v="0"/>
    <n v="76"/>
    <b v="1"/>
    <s v="music/metal"/>
    <n v="1.4400583333333332"/>
    <m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x v="859"/>
    <b v="0"/>
    <n v="98"/>
    <b v="1"/>
    <s v="music/metal"/>
    <n v="1.0467500000000001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x v="860"/>
    <b v="0"/>
    <n v="48"/>
    <b v="0"/>
    <s v="music/jazz"/>
    <n v="0.18142857142857144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x v="861"/>
    <b v="0"/>
    <n v="2"/>
    <b v="0"/>
    <s v="music/jazz"/>
    <n v="2.2444444444444444E-2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x v="862"/>
    <b v="0"/>
    <n v="4"/>
    <b v="0"/>
    <s v="music/jazz"/>
    <n v="3.3999999999999998E-3"/>
    <m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x v="863"/>
    <b v="0"/>
    <n v="5"/>
    <b v="0"/>
    <s v="music/jazz"/>
    <n v="4.4999999999999998E-2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x v="864"/>
    <b v="0"/>
    <n v="79"/>
    <b v="0"/>
    <s v="music/jazz"/>
    <n v="0.41538461538461541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x v="865"/>
    <b v="0"/>
    <n v="2"/>
    <b v="0"/>
    <s v="music/jazz"/>
    <n v="2.0454545454545454E-2"/>
    <m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x v="866"/>
    <b v="0"/>
    <n v="11"/>
    <b v="0"/>
    <s v="music/jazz"/>
    <n v="0.18285714285714286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x v="867"/>
    <b v="0"/>
    <n v="11"/>
    <b v="0"/>
    <s v="music/jazz"/>
    <n v="0.2402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x v="868"/>
    <b v="0"/>
    <n v="1"/>
    <b v="0"/>
    <s v="music/jazz"/>
    <n v="1.1111111111111111E-3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x v="869"/>
    <b v="0"/>
    <n v="3"/>
    <b v="0"/>
    <s v="music/jazz"/>
    <n v="0.11818181818181818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x v="870"/>
    <b v="0"/>
    <n v="5"/>
    <b v="0"/>
    <s v="music/jazz"/>
    <n v="3.0999999999999999E-3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x v="871"/>
    <b v="0"/>
    <n v="12"/>
    <b v="0"/>
    <s v="music/jazz"/>
    <n v="5.4166666666666669E-2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x v="872"/>
    <b v="0"/>
    <n v="2"/>
    <b v="0"/>
    <s v="music/jazz"/>
    <n v="8.1250000000000003E-3"/>
    <m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x v="873"/>
    <b v="0"/>
    <n v="5"/>
    <b v="0"/>
    <s v="music/jazz"/>
    <n v="1.2857142857142857E-2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x v="874"/>
    <b v="0"/>
    <n v="21"/>
    <b v="0"/>
    <s v="music/jazz"/>
    <n v="0.24333333333333335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x v="875"/>
    <b v="0"/>
    <n v="0"/>
    <b v="0"/>
    <s v="music/jazz"/>
    <n v="0"/>
    <m/>
    <x v="4"/>
    <x v="13"/>
  </r>
  <r>
    <n v="876"/>
    <s v="Sound Of Dobells"/>
    <s v="What was the greatest record shop ever?  DOBELLS!"/>
    <n v="3152"/>
    <x v="656"/>
    <x v="2"/>
    <x v="1"/>
    <s v="GBP"/>
    <n v="1359978927"/>
    <x v="876"/>
    <b v="0"/>
    <n v="45"/>
    <b v="0"/>
    <s v="music/jazz"/>
    <n v="0.40799492385786801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x v="877"/>
    <b v="0"/>
    <n v="29"/>
    <b v="0"/>
    <s v="music/jazz"/>
    <n v="0.67549999999999999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x v="878"/>
    <b v="0"/>
    <n v="2"/>
    <b v="0"/>
    <s v="music/jazz"/>
    <n v="1.2999999999999999E-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x v="879"/>
    <b v="0"/>
    <n v="30"/>
    <b v="0"/>
    <s v="music/jazz"/>
    <n v="0.30666666666666664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x v="880"/>
    <b v="0"/>
    <n v="8"/>
    <b v="0"/>
    <s v="music/indie rock"/>
    <n v="2.9894179894179893E-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x v="881"/>
    <b v="0"/>
    <n v="1"/>
    <b v="0"/>
    <s v="music/indie rock"/>
    <n v="8.0000000000000002E-3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x v="882"/>
    <b v="0"/>
    <n v="14"/>
    <b v="0"/>
    <s v="music/indie rock"/>
    <n v="0.20133333333333334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x v="883"/>
    <b v="0"/>
    <n v="24"/>
    <b v="0"/>
    <s v="music/indie rock"/>
    <n v="0.4002"/>
    <m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x v="884"/>
    <b v="0"/>
    <n v="2"/>
    <b v="0"/>
    <s v="music/indie rock"/>
    <n v="0.01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x v="885"/>
    <b v="0"/>
    <n v="21"/>
    <b v="0"/>
    <s v="music/indie rock"/>
    <n v="0.75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x v="886"/>
    <b v="0"/>
    <n v="7"/>
    <b v="0"/>
    <s v="music/indie rock"/>
    <n v="0.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x v="887"/>
    <b v="0"/>
    <n v="0"/>
    <b v="0"/>
    <s v="music/indie rock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x v="888"/>
    <b v="0"/>
    <n v="4"/>
    <b v="0"/>
    <s v="music/indie rock"/>
    <n v="7.1999999999999995E-2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x v="889"/>
    <b v="0"/>
    <n v="32"/>
    <b v="0"/>
    <s v="music/indie rock"/>
    <n v="9.4412800000000005E-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x v="890"/>
    <b v="0"/>
    <n v="4"/>
    <b v="0"/>
    <s v="music/indie rock"/>
    <n v="4.1666666666666664E-2"/>
    <m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x v="891"/>
    <b v="0"/>
    <n v="9"/>
    <b v="0"/>
    <s v="music/indie rock"/>
    <n v="3.2500000000000001E-2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x v="892"/>
    <b v="0"/>
    <n v="17"/>
    <b v="0"/>
    <s v="music/indie rock"/>
    <n v="0.407499999999999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x v="893"/>
    <b v="0"/>
    <n v="5"/>
    <b v="0"/>
    <s v="music/indie rock"/>
    <n v="0.1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x v="894"/>
    <b v="0"/>
    <n v="53"/>
    <b v="0"/>
    <s v="music/indie rock"/>
    <n v="0.3916999999999999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x v="895"/>
    <b v="0"/>
    <n v="7"/>
    <b v="0"/>
    <s v="music/indie rock"/>
    <n v="2.4375000000000001E-2"/>
    <m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x v="896"/>
    <b v="0"/>
    <n v="72"/>
    <b v="0"/>
    <s v="music/indie rock"/>
    <n v="0.4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x v="897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x v="898"/>
    <b v="0"/>
    <n v="2"/>
    <b v="0"/>
    <s v="music/indie rock"/>
    <n v="2.8000000000000001E-2"/>
    <m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x v="899"/>
    <b v="0"/>
    <n v="8"/>
    <b v="0"/>
    <s v="music/indie rock"/>
    <n v="0.37333333333333335"/>
    <m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x v="900"/>
    <b v="0"/>
    <n v="2"/>
    <b v="0"/>
    <s v="music/jazz"/>
    <n v="4.1999999999999997E-3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x v="901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x v="902"/>
    <b v="0"/>
    <n v="3"/>
    <b v="0"/>
    <s v="music/jazz"/>
    <n v="3.0000000000000001E-3"/>
    <m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x v="903"/>
    <b v="0"/>
    <n v="4"/>
    <b v="0"/>
    <s v="music/jazz"/>
    <n v="3.2000000000000001E-2"/>
    <m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x v="904"/>
    <b v="0"/>
    <n v="3"/>
    <b v="0"/>
    <s v="music/jazz"/>
    <n v="3.0200000000000001E-3"/>
    <m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x v="905"/>
    <b v="0"/>
    <n v="6"/>
    <b v="0"/>
    <s v="music/jazz"/>
    <n v="3.0153846153846153E-2"/>
    <m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x v="906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x v="907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x v="908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x v="909"/>
    <b v="0"/>
    <n v="8"/>
    <b v="0"/>
    <s v="music/jazz"/>
    <n v="3.2500000000000001E-2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x v="910"/>
    <b v="0"/>
    <n v="5"/>
    <b v="0"/>
    <s v="music/jazz"/>
    <n v="0.22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x v="911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x v="912"/>
    <b v="0"/>
    <n v="2"/>
    <b v="0"/>
    <s v="music/jazz"/>
    <n v="8.5714285714285719E-3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x v="913"/>
    <b v="0"/>
    <n v="24"/>
    <b v="0"/>
    <s v="music/jazz"/>
    <n v="6.6066666666666662E-2"/>
    <m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x v="914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x v="915"/>
    <b v="0"/>
    <n v="9"/>
    <b v="0"/>
    <s v="music/jazz"/>
    <n v="5.7692307692307696E-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x v="916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x v="917"/>
    <b v="0"/>
    <n v="1"/>
    <b v="0"/>
    <s v="music/jazz"/>
    <n v="6.0000000000000001E-3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x v="918"/>
    <b v="0"/>
    <n v="10"/>
    <b v="0"/>
    <s v="music/jazz"/>
    <n v="5.0256410256410255E-2"/>
    <m/>
    <x v="4"/>
    <x v="13"/>
  </r>
  <r>
    <n v="919"/>
    <s v="Jazz CD:  Out of The Blue"/>
    <s v="Cool jazz with a New Orleans flavor."/>
    <n v="20000"/>
    <x v="173"/>
    <x v="2"/>
    <x v="0"/>
    <s v="USD"/>
    <n v="1355930645"/>
    <x v="919"/>
    <b v="0"/>
    <n v="1"/>
    <b v="0"/>
    <s v="music/jazz"/>
    <n v="5.0000000000000001E-3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x v="920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x v="921"/>
    <b v="0"/>
    <n v="20"/>
    <b v="0"/>
    <s v="music/jazz"/>
    <n v="0.30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x v="922"/>
    <b v="0"/>
    <n v="30"/>
    <b v="0"/>
    <s v="music/jazz"/>
    <n v="0.21037037037037037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x v="923"/>
    <b v="0"/>
    <n v="6"/>
    <b v="0"/>
    <s v="music/jazz"/>
    <n v="2.1999999999999999E-2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x v="924"/>
    <b v="0"/>
    <n v="15"/>
    <b v="0"/>
    <s v="music/jazz"/>
    <n v="0.10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x v="925"/>
    <b v="0"/>
    <n v="5"/>
    <b v="0"/>
    <s v="music/jazz"/>
    <n v="2.6666666666666668E-2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x v="926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x v="927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x v="928"/>
    <b v="0"/>
    <n v="28"/>
    <b v="0"/>
    <s v="music/jazz"/>
    <n v="0.10862068965517241"/>
    <m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x v="92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x v="930"/>
    <b v="0"/>
    <n v="5"/>
    <b v="0"/>
    <s v="music/jazz"/>
    <n v="0.38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x v="931"/>
    <b v="0"/>
    <n v="7"/>
    <b v="0"/>
    <s v="music/jazz"/>
    <n v="6.5500000000000003E-2"/>
    <m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x v="932"/>
    <b v="0"/>
    <n v="30"/>
    <b v="0"/>
    <s v="music/jazz"/>
    <n v="0.1453684210526315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x v="933"/>
    <b v="0"/>
    <n v="2"/>
    <b v="0"/>
    <s v="music/jazz"/>
    <n v="0.0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x v="934"/>
    <b v="0"/>
    <n v="30"/>
    <b v="0"/>
    <s v="music/jazz"/>
    <n v="0.30399999999999999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x v="935"/>
    <b v="0"/>
    <n v="2"/>
    <b v="0"/>
    <s v="music/jazz"/>
    <n v="1.4285714285714285E-2"/>
    <m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x v="936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x v="937"/>
    <b v="0"/>
    <n v="2"/>
    <b v="0"/>
    <s v="music/jazz"/>
    <n v="1.1428571428571429E-2"/>
    <m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x v="938"/>
    <b v="0"/>
    <n v="1"/>
    <b v="0"/>
    <s v="music/jazz"/>
    <n v="3.5714285714285713E-3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x v="939"/>
    <b v="0"/>
    <n v="2"/>
    <b v="0"/>
    <s v="music/jazz"/>
    <n v="1.4545454545454545E-2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x v="940"/>
    <b v="0"/>
    <n v="14"/>
    <b v="0"/>
    <s v="technology/wearables"/>
    <n v="0.17155555555555554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x v="941"/>
    <b v="0"/>
    <n v="31"/>
    <b v="0"/>
    <s v="technology/wearables"/>
    <n v="2.3220000000000001E-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x v="942"/>
    <b v="0"/>
    <n v="16"/>
    <b v="0"/>
    <s v="technology/wearables"/>
    <n v="8.9066666666666669E-2"/>
    <m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x v="943"/>
    <b v="0"/>
    <n v="12"/>
    <b v="0"/>
    <s v="technology/wearables"/>
    <n v="9.633333333333334E-2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x v="944"/>
    <b v="0"/>
    <n v="96"/>
    <b v="0"/>
    <s v="technology/wearables"/>
    <n v="0.13325999999999999"/>
    <m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x v="945"/>
    <b v="0"/>
    <n v="16"/>
    <b v="0"/>
    <s v="technology/wearables"/>
    <n v="2.4840000000000001E-2"/>
    <m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x v="946"/>
    <b v="0"/>
    <n v="5"/>
    <b v="0"/>
    <s v="technology/wearables"/>
    <n v="1.9066666666666666E-2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x v="947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x v="948"/>
    <b v="0"/>
    <n v="8"/>
    <b v="0"/>
    <s v="technology/wearables"/>
    <n v="0.12"/>
    <m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x v="949"/>
    <b v="0"/>
    <n v="7"/>
    <b v="0"/>
    <s v="technology/wearables"/>
    <n v="1.3650000000000001E-2"/>
    <m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x v="950"/>
    <b v="0"/>
    <n v="24"/>
    <b v="0"/>
    <s v="technology/wearables"/>
    <n v="0.28039999999999998"/>
    <m/>
    <x v="2"/>
    <x v="8"/>
  </r>
  <r>
    <n v="951"/>
    <s v="Smart Harness"/>
    <s v="Revolutionizing the way we walk our dogs!"/>
    <n v="50000"/>
    <x v="689"/>
    <x v="2"/>
    <x v="0"/>
    <s v="USD"/>
    <n v="1465054872"/>
    <x v="951"/>
    <b v="0"/>
    <n v="121"/>
    <b v="0"/>
    <s v="technology/wearables"/>
    <n v="0.38390000000000002"/>
    <m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x v="952"/>
    <b v="0"/>
    <n v="196"/>
    <b v="0"/>
    <s v="technology/wearables"/>
    <n v="0.39942857142857141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x v="953"/>
    <b v="0"/>
    <n v="5"/>
    <b v="0"/>
    <s v="technology/wearables"/>
    <n v="8.3999999999999995E-3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x v="954"/>
    <b v="0"/>
    <n v="73"/>
    <b v="0"/>
    <s v="technology/wearables"/>
    <n v="0.43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x v="955"/>
    <b v="0"/>
    <n v="93"/>
    <b v="0"/>
    <s v="technology/wearables"/>
    <n v="5.6613333333333335E-2"/>
    <m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x v="956"/>
    <b v="0"/>
    <n v="17"/>
    <b v="0"/>
    <s v="technology/wearables"/>
    <n v="1.7219999999999999E-2"/>
    <m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x v="957"/>
    <b v="0"/>
    <n v="7"/>
    <b v="0"/>
    <s v="technology/wearables"/>
    <n v="1.9416666666666665E-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x v="958"/>
    <b v="0"/>
    <n v="17"/>
    <b v="0"/>
    <s v="technology/wearables"/>
    <n v="0.11328275684711328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x v="959"/>
    <b v="0"/>
    <n v="171"/>
    <b v="0"/>
    <s v="technology/wearables"/>
    <n v="0.38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x v="960"/>
    <b v="0"/>
    <n v="188"/>
    <b v="0"/>
    <s v="technology/wearables"/>
    <n v="0.46100628930817611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x v="961"/>
    <b v="0"/>
    <n v="110"/>
    <b v="0"/>
    <s v="technology/wearables"/>
    <n v="0.4218842105263158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x v="962"/>
    <b v="0"/>
    <n v="37"/>
    <b v="0"/>
    <s v="technology/wearables"/>
    <n v="0.2848"/>
    <m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x v="963"/>
    <b v="0"/>
    <n v="9"/>
    <b v="0"/>
    <s v="technology/wearables"/>
    <n v="1.0771428571428571E-2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x v="964"/>
    <b v="0"/>
    <n v="29"/>
    <b v="0"/>
    <s v="technology/wearables"/>
    <n v="7.9909090909090902E-3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x v="965"/>
    <b v="0"/>
    <n v="6"/>
    <b v="0"/>
    <s v="technology/wearables"/>
    <n v="1.192E-2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x v="966"/>
    <b v="0"/>
    <n v="30"/>
    <b v="0"/>
    <s v="technology/wearables"/>
    <n v="0.14799999999999999"/>
    <m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x v="967"/>
    <b v="0"/>
    <n v="81"/>
    <b v="0"/>
    <s v="technology/wearables"/>
    <n v="0.1781000000000000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x v="968"/>
    <b v="0"/>
    <n v="4"/>
    <b v="0"/>
    <s v="technology/wearables"/>
    <n v="1.325E-2"/>
    <m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x v="969"/>
    <b v="0"/>
    <n v="11"/>
    <b v="0"/>
    <s v="technology/wearables"/>
    <n v="0.4666666666666666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x v="970"/>
    <b v="0"/>
    <n v="14"/>
    <b v="0"/>
    <s v="technology/wearables"/>
    <n v="0.45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x v="971"/>
    <b v="0"/>
    <n v="5"/>
    <b v="0"/>
    <s v="technology/wearables"/>
    <n v="2.2599999999999999E-3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x v="972"/>
    <b v="0"/>
    <n v="45"/>
    <b v="0"/>
    <s v="technology/wearables"/>
    <n v="0.34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x v="973"/>
    <b v="0"/>
    <n v="8"/>
    <b v="0"/>
    <s v="technology/wearables"/>
    <n v="2.0549999999999999E-2"/>
    <m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x v="974"/>
    <b v="0"/>
    <n v="3"/>
    <b v="0"/>
    <s v="technology/wearables"/>
    <n v="5.5999999999999999E-3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x v="975"/>
    <b v="0"/>
    <n v="24"/>
    <b v="0"/>
    <s v="technology/wearables"/>
    <n v="2.6069999999999999E-2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x v="976"/>
    <b v="0"/>
    <n v="18"/>
    <b v="0"/>
    <s v="technology/wearables"/>
    <n v="1.9259999999999999E-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x v="977"/>
    <b v="0"/>
    <n v="12"/>
    <b v="0"/>
    <s v="technology/wearables"/>
    <n v="0.33666666666666667"/>
    <m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x v="978"/>
    <b v="0"/>
    <n v="123"/>
    <b v="0"/>
    <s v="technology/wearables"/>
    <n v="0.5626326718299024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x v="979"/>
    <b v="0"/>
    <n v="96"/>
    <b v="0"/>
    <s v="technology/wearables"/>
    <n v="0.82817600000000002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x v="980"/>
    <b v="0"/>
    <n v="31"/>
    <b v="0"/>
    <s v="technology/wearables"/>
    <n v="0.14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x v="981"/>
    <b v="0"/>
    <n v="4"/>
    <b v="0"/>
    <s v="technology/wearables"/>
    <n v="1.2375123751237513E-4"/>
    <m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x v="982"/>
    <b v="0"/>
    <n v="3"/>
    <b v="0"/>
    <s v="technology/wearables"/>
    <n v="1.7142857142857143E-4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x v="983"/>
    <b v="0"/>
    <n v="179"/>
    <b v="0"/>
    <s v="technology/wearables"/>
    <n v="0.2950613611721471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x v="984"/>
    <b v="0"/>
    <n v="3"/>
    <b v="0"/>
    <s v="technology/wearables"/>
    <n v="1.06E-2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x v="985"/>
    <b v="0"/>
    <n v="23"/>
    <b v="0"/>
    <s v="technology/wearables"/>
    <n v="6.2933333333333327E-2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x v="986"/>
    <b v="0"/>
    <n v="23"/>
    <b v="0"/>
    <s v="technology/wearables"/>
    <n v="0.1275"/>
    <m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x v="987"/>
    <b v="0"/>
    <n v="41"/>
    <b v="0"/>
    <s v="technology/wearables"/>
    <n v="0.13220000000000001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x v="988"/>
    <b v="0"/>
    <n v="0"/>
    <b v="0"/>
    <s v="technology/wearables"/>
    <n v="0"/>
    <m/>
    <x v="2"/>
    <x v="8"/>
  </r>
  <r>
    <n v="989"/>
    <s v="Power Rope"/>
    <s v="The most useful phone charger you will ever buy"/>
    <n v="10000"/>
    <x v="718"/>
    <x v="2"/>
    <x v="0"/>
    <s v="USD"/>
    <n v="1475101495"/>
    <x v="989"/>
    <b v="0"/>
    <n v="32"/>
    <b v="0"/>
    <s v="technology/wearables"/>
    <n v="0.16769999999999999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x v="990"/>
    <b v="0"/>
    <n v="2"/>
    <b v="0"/>
    <s v="technology/wearables"/>
    <n v="1.0399999999999999E-3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x v="991"/>
    <b v="0"/>
    <n v="7"/>
    <b v="0"/>
    <s v="technology/wearables"/>
    <n v="4.24E-2"/>
    <m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x v="992"/>
    <b v="0"/>
    <n v="4"/>
    <b v="0"/>
    <s v="technology/wearables"/>
    <n v="4.6699999999999997E-3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x v="993"/>
    <b v="0"/>
    <n v="196"/>
    <b v="0"/>
    <s v="technology/wearables"/>
    <n v="0.25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x v="994"/>
    <b v="0"/>
    <n v="11"/>
    <b v="0"/>
    <s v="technology/wearables"/>
    <n v="2.3345000000000001E-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x v="995"/>
    <b v="0"/>
    <n v="9"/>
    <b v="0"/>
    <s v="technology/wearables"/>
    <n v="7.2599999999999998E-2"/>
    <m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x v="996"/>
    <b v="0"/>
    <n v="5"/>
    <b v="0"/>
    <s v="technology/wearables"/>
    <n v="1.6250000000000001E-2"/>
    <m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x v="997"/>
    <b v="0"/>
    <n v="8"/>
    <b v="0"/>
    <s v="technology/wearables"/>
    <n v="1.2999999999999999E-2"/>
    <m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x v="998"/>
    <b v="0"/>
    <n v="229"/>
    <b v="0"/>
    <s v="technology/wearables"/>
    <n v="0.58558333333333334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x v="999"/>
    <b v="0"/>
    <n v="40"/>
    <b v="0"/>
    <s v="technology/wearables"/>
    <n v="7.7886666666666673E-2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x v="1000"/>
    <b v="0"/>
    <n v="6"/>
    <b v="0"/>
    <s v="technology/wearables"/>
    <n v="2.2157147647256063E-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x v="1001"/>
    <b v="0"/>
    <n v="4"/>
    <b v="0"/>
    <s v="technology/wearables"/>
    <n v="1.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x v="1002"/>
    <b v="0"/>
    <n v="22"/>
    <b v="0"/>
    <s v="technology/wearables"/>
    <n v="0.29602960296029601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x v="1003"/>
    <b v="0"/>
    <n v="15"/>
    <b v="0"/>
    <s v="technology/wearables"/>
    <n v="0.16055"/>
    <m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x v="1004"/>
    <b v="0"/>
    <n v="95"/>
    <b v="0"/>
    <s v="technology/wearables"/>
    <n v="0.82208000000000003"/>
    <m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x v="1005"/>
    <b v="0"/>
    <n v="161"/>
    <b v="0"/>
    <s v="technology/wearables"/>
    <n v="0.75051000000000001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x v="1006"/>
    <b v="0"/>
    <n v="8"/>
    <b v="0"/>
    <s v="technology/wearables"/>
    <n v="5.8500000000000003E-2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x v="1007"/>
    <b v="0"/>
    <n v="76"/>
    <b v="0"/>
    <s v="technology/wearables"/>
    <n v="0.44319999999999998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x v="1008"/>
    <b v="0"/>
    <n v="1"/>
    <b v="0"/>
    <s v="technology/wearables"/>
    <n v="2.6737967914438501E-3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x v="1009"/>
    <b v="0"/>
    <n v="101"/>
    <b v="0"/>
    <s v="technology/wearables"/>
    <n v="0.13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x v="1010"/>
    <b v="0"/>
    <n v="4"/>
    <b v="0"/>
    <s v="technology/wearables"/>
    <n v="1.9088937093275488E-3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x v="1011"/>
    <b v="0"/>
    <n v="1"/>
    <b v="0"/>
    <s v="technology/wearables"/>
    <n v="3.7499999999999999E-3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x v="1012"/>
    <b v="0"/>
    <n v="775"/>
    <b v="0"/>
    <s v="technology/wearables"/>
    <n v="215.3502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x v="1013"/>
    <b v="0"/>
    <n v="90"/>
    <b v="0"/>
    <s v="technology/wearables"/>
    <n v="0.34527999999999998"/>
    <m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x v="1014"/>
    <b v="0"/>
    <n v="16"/>
    <b v="0"/>
    <s v="technology/wearables"/>
    <n v="0.30599999999999999"/>
    <m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x v="1015"/>
    <b v="0"/>
    <n v="6"/>
    <b v="0"/>
    <s v="technology/wearables"/>
    <n v="2.6666666666666668E-2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x v="1016"/>
    <b v="0"/>
    <n v="38"/>
    <b v="0"/>
    <s v="technology/wearables"/>
    <n v="2.8420000000000001E-2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x v="1017"/>
    <b v="0"/>
    <n v="355"/>
    <b v="0"/>
    <s v="technology/wearables"/>
    <n v="0.22878799999999999"/>
    <m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x v="1018"/>
    <b v="0"/>
    <n v="7"/>
    <b v="0"/>
    <s v="technology/wearables"/>
    <n v="3.1050000000000001E-2"/>
    <m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x v="1019"/>
    <b v="0"/>
    <n v="400"/>
    <b v="0"/>
    <s v="technology/wearables"/>
    <n v="0.47333333333333333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x v="1020"/>
    <b v="0"/>
    <n v="30"/>
    <b v="1"/>
    <s v="music/electronic music"/>
    <n v="2.0554838709677421"/>
    <m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x v="1021"/>
    <b v="1"/>
    <n v="478"/>
    <b v="1"/>
    <s v="music/electronic music"/>
    <n v="3.5180366666666667"/>
    <m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x v="1022"/>
    <b v="1"/>
    <n v="74"/>
    <b v="1"/>
    <s v="music/electronic music"/>
    <n v="1.149"/>
    <m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x v="1023"/>
    <b v="0"/>
    <n v="131"/>
    <b v="1"/>
    <s v="music/electronic music"/>
    <n v="2.3715000000000002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x v="1024"/>
    <b v="1"/>
    <n v="61"/>
    <b v="1"/>
    <s v="music/electronic music"/>
    <n v="1.1863774999999999"/>
    <m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x v="1025"/>
    <b v="1"/>
    <n v="1071"/>
    <b v="1"/>
    <s v="music/electronic music"/>
    <n v="1.099283142857143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x v="1026"/>
    <b v="1"/>
    <n v="122"/>
    <b v="1"/>
    <s v="music/electronic music"/>
    <n v="1.00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x v="1027"/>
    <b v="1"/>
    <n v="111"/>
    <b v="1"/>
    <s v="music/electronic music"/>
    <n v="1.0309292094387414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x v="1028"/>
    <b v="1"/>
    <n v="255"/>
    <b v="1"/>
    <s v="music/electronic music"/>
    <n v="1.1727000000000001"/>
    <m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x v="1029"/>
    <b v="0"/>
    <n v="141"/>
    <b v="1"/>
    <s v="music/electronic music"/>
    <n v="1.1175999999999999"/>
    <m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x v="1030"/>
    <b v="0"/>
    <n v="159"/>
    <b v="1"/>
    <s v="music/electronic music"/>
    <n v="3.4209999999999998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x v="1031"/>
    <b v="0"/>
    <n v="99"/>
    <b v="1"/>
    <s v="music/electronic music"/>
    <n v="1.0740000000000001"/>
    <m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x v="1032"/>
    <b v="0"/>
    <n v="96"/>
    <b v="1"/>
    <s v="music/electronic music"/>
    <n v="1.0849703703703704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x v="1033"/>
    <b v="0"/>
    <n v="27"/>
    <b v="1"/>
    <s v="music/electronic music"/>
    <n v="1.02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x v="1034"/>
    <b v="0"/>
    <n v="166"/>
    <b v="1"/>
    <s v="music/electronic music"/>
    <n v="1.3000180000000001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x v="1035"/>
    <b v="0"/>
    <n v="76"/>
    <b v="1"/>
    <s v="music/electronic music"/>
    <n v="1.0765217391304347"/>
    <m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x v="1036"/>
    <b v="0"/>
    <n v="211"/>
    <b v="1"/>
    <s v="music/electronic music"/>
    <n v="1.12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x v="1037"/>
    <b v="0"/>
    <n v="21"/>
    <b v="1"/>
    <s v="music/electronic music"/>
    <n v="1.0209999999999999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x v="1038"/>
    <b v="0"/>
    <n v="61"/>
    <b v="1"/>
    <s v="music/electronic music"/>
    <n v="1.45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x v="1039"/>
    <b v="0"/>
    <n v="30"/>
    <b v="1"/>
    <s v="music/electronic music"/>
    <n v="1.28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x v="1040"/>
    <b v="0"/>
    <n v="1"/>
    <b v="0"/>
    <s v="journalism/audio"/>
    <n v="2.9411764705882353E-3"/>
    <m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x v="1041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x v="1042"/>
    <b v="0"/>
    <n v="1"/>
    <b v="0"/>
    <s v="journalism/audio"/>
    <n v="1.5384615384615385E-2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x v="1043"/>
    <b v="0"/>
    <n v="292"/>
    <b v="0"/>
    <s v="journalism/audio"/>
    <n v="8.5370000000000001E-2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x v="1044"/>
    <b v="0"/>
    <n v="2"/>
    <b v="0"/>
    <s v="journalism/audio"/>
    <n v="8.571428571428571E-4"/>
    <m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x v="1045"/>
    <b v="0"/>
    <n v="8"/>
    <b v="0"/>
    <s v="journalism/audio"/>
    <n v="2.6599999999999999E-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x v="1046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x v="1047"/>
    <b v="0"/>
    <n v="1"/>
    <b v="0"/>
    <s v="journalism/audio"/>
    <n v="5.0000000000000001E-4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x v="1048"/>
    <b v="0"/>
    <n v="4"/>
    <b v="0"/>
    <s v="journalism/audio"/>
    <n v="1.4133333333333333E-2"/>
    <m/>
    <x v="5"/>
    <x v="16"/>
  </r>
  <r>
    <n v="1049"/>
    <s v="J1 (Canceled)"/>
    <s v="------"/>
    <n v="12000"/>
    <x v="117"/>
    <x v="1"/>
    <x v="0"/>
    <s v="USD"/>
    <n v="1455272445"/>
    <x v="1049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x v="1050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x v="1051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x v="1052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x v="1053"/>
    <b v="0"/>
    <n v="1"/>
    <b v="0"/>
    <s v="journalism/audio"/>
    <n v="0.0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x v="1054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x v="105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x v="1056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x v="1057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x v="1058"/>
    <b v="0"/>
    <n v="0"/>
    <b v="0"/>
    <s v="journalism/audio"/>
    <n v="0"/>
    <m/>
    <x v="5"/>
    <x v="16"/>
  </r>
  <r>
    <n v="1059"/>
    <s v="Voice Over Artist (Canceled)"/>
    <s v="Turning myself into a vocal artist."/>
    <n v="1100"/>
    <x v="117"/>
    <x v="1"/>
    <x v="0"/>
    <s v="USD"/>
    <n v="1426269456"/>
    <x v="1059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x v="1060"/>
    <b v="0"/>
    <n v="1"/>
    <b v="0"/>
    <s v="journalism/audio"/>
    <n v="0.01"/>
    <m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x v="1061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x v="121"/>
    <x v="1"/>
    <x v="0"/>
    <s v="USD"/>
    <n v="1468351341"/>
    <x v="1062"/>
    <b v="0"/>
    <n v="4"/>
    <b v="0"/>
    <s v="journalism/audio"/>
    <n v="0.95477386934673369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x v="1063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x v="1064"/>
    <b v="0"/>
    <n v="123"/>
    <b v="0"/>
    <s v="games/video games"/>
    <n v="8.9744444444444446E-2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x v="1065"/>
    <b v="0"/>
    <n v="5"/>
    <b v="0"/>
    <s v="games/video games"/>
    <n v="2.7E-2"/>
    <m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x v="1066"/>
    <b v="0"/>
    <n v="148"/>
    <b v="0"/>
    <s v="games/video games"/>
    <n v="3.3673333333333333E-2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x v="1067"/>
    <b v="0"/>
    <n v="10"/>
    <b v="0"/>
    <s v="games/video games"/>
    <n v="0.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x v="1068"/>
    <b v="0"/>
    <n v="4"/>
    <b v="0"/>
    <s v="games/video games"/>
    <n v="1.5E-3"/>
    <m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x v="1069"/>
    <b v="0"/>
    <n v="21"/>
    <b v="0"/>
    <s v="games/video games"/>
    <n v="0.38636363636363635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x v="1070"/>
    <b v="0"/>
    <n v="2"/>
    <b v="0"/>
    <s v="games/video games"/>
    <n v="7.0000000000000001E-3"/>
    <m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x v="1071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x v="1072"/>
    <b v="0"/>
    <n v="4"/>
    <b v="0"/>
    <s v="games/video games"/>
    <n v="6.8000000000000005E-4"/>
    <m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x v="1073"/>
    <b v="0"/>
    <n v="1"/>
    <b v="0"/>
    <s v="games/video games"/>
    <n v="1.3333333333333334E-2"/>
    <m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x v="1074"/>
    <b v="0"/>
    <n v="30"/>
    <b v="0"/>
    <s v="games/video games"/>
    <n v="6.3092592592592589E-2"/>
    <m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x v="1075"/>
    <b v="0"/>
    <n v="3"/>
    <b v="0"/>
    <s v="games/video games"/>
    <n v="4.4999999999999998E-2"/>
    <m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x v="1076"/>
    <b v="0"/>
    <n v="975"/>
    <b v="0"/>
    <s v="games/video games"/>
    <n v="0.62765333333333329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x v="1077"/>
    <b v="0"/>
    <n v="167"/>
    <b v="0"/>
    <s v="games/video games"/>
    <n v="0.29376000000000002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x v="1078"/>
    <b v="0"/>
    <n v="5"/>
    <b v="0"/>
    <s v="games/video games"/>
    <n v="7.4999999999999997E-2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x v="1079"/>
    <b v="0"/>
    <n v="18"/>
    <b v="0"/>
    <s v="games/video games"/>
    <n v="2.6076923076923077E-2"/>
    <m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x v="1080"/>
    <b v="0"/>
    <n v="98"/>
    <b v="0"/>
    <s v="games/video games"/>
    <n v="9.1050000000000006E-2"/>
    <m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x v="1081"/>
    <b v="0"/>
    <n v="4"/>
    <b v="0"/>
    <s v="games/video games"/>
    <n v="1.7647058823529413E-4"/>
    <m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x v="1082"/>
    <b v="0"/>
    <n v="3"/>
    <b v="0"/>
    <s v="games/video games"/>
    <n v="5.5999999999999999E-3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x v="1083"/>
    <b v="0"/>
    <n v="1"/>
    <b v="0"/>
    <s v="games/video games"/>
    <n v="8.2000000000000007E-3"/>
    <m/>
    <x v="6"/>
    <x v="17"/>
  </r>
  <r>
    <n v="1084"/>
    <s v="My own channel"/>
    <s v="I want to start my own channel for gaming"/>
    <n v="550"/>
    <x v="117"/>
    <x v="2"/>
    <x v="0"/>
    <s v="USD"/>
    <n v="1407534804"/>
    <x v="108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x v="1085"/>
    <b v="0"/>
    <n v="9"/>
    <b v="0"/>
    <s v="games/video games"/>
    <n v="3.4200000000000001E-2"/>
    <m/>
    <x v="6"/>
    <x v="17"/>
  </r>
  <r>
    <n v="1086"/>
    <s v="Cyber Universe Online"/>
    <s v="Humanity's future in the Galaxy"/>
    <n v="18000"/>
    <x v="493"/>
    <x v="2"/>
    <x v="0"/>
    <s v="USD"/>
    <n v="1408913291"/>
    <x v="1086"/>
    <b v="0"/>
    <n v="2"/>
    <b v="0"/>
    <s v="games/video games"/>
    <n v="8.3333333333333339E-4"/>
    <m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x v="1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x v="1088"/>
    <b v="0"/>
    <n v="147"/>
    <b v="0"/>
    <s v="games/video games"/>
    <n v="0.14182977777777778"/>
    <m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x v="1089"/>
    <b v="0"/>
    <n v="49"/>
    <b v="0"/>
    <s v="games/video games"/>
    <n v="7.8266666666666665E-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x v="1090"/>
    <b v="0"/>
    <n v="1"/>
    <b v="0"/>
    <s v="games/video games"/>
    <n v="3.8464497269020693E-4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x v="1091"/>
    <b v="0"/>
    <n v="2"/>
    <b v="0"/>
    <s v="games/video games"/>
    <n v="0.12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x v="1092"/>
    <b v="0"/>
    <n v="7"/>
    <b v="0"/>
    <s v="games/video games"/>
    <n v="1.0500000000000001E-2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x v="1093"/>
    <b v="0"/>
    <n v="4"/>
    <b v="0"/>
    <s v="games/video games"/>
    <n v="0.14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x v="1094"/>
    <b v="0"/>
    <n v="27"/>
    <b v="0"/>
    <s v="games/video games"/>
    <n v="0.18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x v="1095"/>
    <b v="0"/>
    <n v="94"/>
    <b v="0"/>
    <s v="games/video games"/>
    <n v="5.0347999999999997E-2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x v="1096"/>
    <b v="0"/>
    <n v="29"/>
    <b v="0"/>
    <s v="games/video games"/>
    <n v="0.17933333333333334"/>
    <m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x v="1097"/>
    <b v="0"/>
    <n v="7"/>
    <b v="0"/>
    <s v="games/video games"/>
    <n v="4.6999999999999999E-4"/>
    <m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x v="1098"/>
    <b v="0"/>
    <n v="22"/>
    <b v="0"/>
    <s v="games/video games"/>
    <n v="7.2120000000000004E-2"/>
    <m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x v="1099"/>
    <b v="0"/>
    <n v="1"/>
    <b v="0"/>
    <s v="games/video games"/>
    <n v="5.0000000000000001E-3"/>
    <m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x v="1100"/>
    <b v="0"/>
    <n v="10"/>
    <b v="0"/>
    <s v="games/video games"/>
    <n v="2.5000000000000001E-2"/>
    <m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x v="1101"/>
    <b v="0"/>
    <n v="6"/>
    <b v="0"/>
    <s v="games/video games"/>
    <n v="4.0999999999999999E-4"/>
    <m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x v="1102"/>
    <b v="0"/>
    <n v="24"/>
    <b v="0"/>
    <s v="games/video games"/>
    <n v="5.3124999999999999E-2"/>
    <m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x v="1103"/>
    <b v="0"/>
    <n v="15"/>
    <b v="0"/>
    <s v="games/video games"/>
    <n v="1.6199999999999999E-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x v="1104"/>
    <b v="0"/>
    <n v="37"/>
    <b v="0"/>
    <s v="games/video games"/>
    <n v="4.9516666666666667E-2"/>
    <m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x v="1105"/>
    <b v="0"/>
    <n v="20"/>
    <b v="0"/>
    <s v="games/video games"/>
    <n v="1.5900000000000001E-3"/>
    <m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x v="1106"/>
    <b v="0"/>
    <n v="7"/>
    <b v="0"/>
    <s v="games/video games"/>
    <n v="0.41249999999999998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x v="1107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x v="1108"/>
    <b v="0"/>
    <n v="21"/>
    <b v="0"/>
    <s v="games/video games"/>
    <n v="2.93E-2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x v="1109"/>
    <b v="0"/>
    <n v="3"/>
    <b v="0"/>
    <s v="games/video games"/>
    <n v="4.4999999999999997E-3"/>
    <m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x v="1110"/>
    <b v="0"/>
    <n v="11"/>
    <b v="0"/>
    <s v="games/video games"/>
    <n v="5.1000000000000004E-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x v="1111"/>
    <b v="0"/>
    <n v="1"/>
    <b v="0"/>
    <s v="games/video games"/>
    <n v="4.0000000000000002E-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x v="1112"/>
    <b v="0"/>
    <n v="312"/>
    <b v="0"/>
    <s v="games/video games"/>
    <n v="0.35537409090909089"/>
    <m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x v="1113"/>
    <b v="0"/>
    <n v="1"/>
    <b v="0"/>
    <s v="games/video games"/>
    <n v="5.0000000000000001E-3"/>
    <m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x v="1114"/>
    <b v="0"/>
    <n v="3"/>
    <b v="0"/>
    <s v="games/video games"/>
    <n v="1.6666666666666668E-3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x v="1115"/>
    <b v="0"/>
    <n v="4"/>
    <b v="0"/>
    <s v="games/video games"/>
    <n v="1.325E-3"/>
    <m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x v="1116"/>
    <b v="0"/>
    <n v="10"/>
    <b v="0"/>
    <s v="games/video games"/>
    <n v="3.5704000000000004E-4"/>
    <m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x v="1117"/>
    <b v="0"/>
    <n v="8"/>
    <b v="0"/>
    <s v="games/video games"/>
    <n v="8.3000000000000004E-2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x v="1118"/>
    <b v="0"/>
    <n v="3"/>
    <b v="0"/>
    <s v="games/video games"/>
    <n v="2.4222222222222221E-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x v="1119"/>
    <b v="0"/>
    <n v="1"/>
    <b v="0"/>
    <s v="games/video games"/>
    <n v="2.3809523809523812E-3"/>
    <m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x v="112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x v="1121"/>
    <b v="0"/>
    <n v="5"/>
    <b v="0"/>
    <s v="games/video games"/>
    <n v="1.16E-4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x v="1122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x v="1123"/>
    <b v="0"/>
    <n v="3"/>
    <b v="0"/>
    <s v="games/video games"/>
    <n v="2.2000000000000001E-3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x v="1124"/>
    <b v="0"/>
    <n v="7"/>
    <b v="0"/>
    <s v="games/mobile games"/>
    <n v="4.7222222222222223E-3"/>
    <m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x v="1125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x v="1126"/>
    <b v="0"/>
    <n v="2"/>
    <b v="0"/>
    <s v="games/mobile games"/>
    <n v="5.0000000000000001E-3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x v="1127"/>
    <b v="0"/>
    <n v="23"/>
    <b v="0"/>
    <s v="games/mobile games"/>
    <n v="1.6714285714285713E-2"/>
    <m/>
    <x v="6"/>
    <x v="18"/>
  </r>
  <r>
    <n v="1128"/>
    <s v="Flying Turds"/>
    <s v="#havingfunFTW"/>
    <n v="1000"/>
    <x v="116"/>
    <x v="2"/>
    <x v="1"/>
    <s v="GBP"/>
    <n v="1407425717"/>
    <x v="1128"/>
    <b v="0"/>
    <n v="1"/>
    <b v="0"/>
    <s v="games/mobile games"/>
    <n v="1E-3"/>
    <m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x v="1129"/>
    <b v="0"/>
    <n v="2"/>
    <b v="0"/>
    <s v="games/mobile games"/>
    <n v="1.0499999999999999E-3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x v="1130"/>
    <b v="0"/>
    <n v="3"/>
    <b v="0"/>
    <s v="games/mobile games"/>
    <n v="2.2000000000000001E-3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x v="1131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x v="1132"/>
    <b v="0"/>
    <n v="13"/>
    <b v="0"/>
    <s v="games/mobile games"/>
    <n v="0.14380000000000001"/>
    <m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x v="1133"/>
    <b v="0"/>
    <n v="1"/>
    <b v="0"/>
    <s v="games/mobile games"/>
    <n v="6.6666666666666671E-3"/>
    <m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x v="1134"/>
    <b v="0"/>
    <n v="1"/>
    <b v="0"/>
    <s v="games/mobile games"/>
    <n v="4.0000000000000003E-5"/>
    <m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x v="1135"/>
    <b v="0"/>
    <n v="1"/>
    <b v="0"/>
    <s v="games/mobile games"/>
    <n v="0.0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x v="1136"/>
    <b v="0"/>
    <n v="6"/>
    <b v="0"/>
    <s v="games/mobile games"/>
    <n v="6.4439140811455853E-2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x v="1137"/>
    <b v="0"/>
    <n v="39"/>
    <b v="0"/>
    <s v="games/mobile games"/>
    <n v="0.39500000000000002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x v="1138"/>
    <b v="0"/>
    <n v="4"/>
    <b v="0"/>
    <s v="games/mobile games"/>
    <n v="3.5714285714285713E-3"/>
    <m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x v="1139"/>
    <b v="0"/>
    <n v="1"/>
    <b v="0"/>
    <s v="games/mobile games"/>
    <n v="6.2500000000000001E-4"/>
    <m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x v="1140"/>
    <b v="0"/>
    <n v="0"/>
    <b v="0"/>
    <s v="games/mobile games"/>
    <n v="0"/>
    <m/>
    <x v="6"/>
    <x v="18"/>
  </r>
  <r>
    <n v="1141"/>
    <s v="Arena Z - Zombie Survival"/>
    <s v="I think this will be a great game!"/>
    <n v="500"/>
    <x v="117"/>
    <x v="2"/>
    <x v="12"/>
    <s v="EUR"/>
    <n v="1436460450"/>
    <x v="1141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x v="1142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x v="1143"/>
    <b v="0"/>
    <n v="8"/>
    <b v="0"/>
    <s v="games/mobile games"/>
    <n v="4.1333333333333335E-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x v="1144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x v="1145"/>
    <b v="0"/>
    <n v="1"/>
    <b v="0"/>
    <s v="food/food trucks"/>
    <n v="1.25E-3"/>
    <m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x v="1146"/>
    <b v="0"/>
    <n v="12"/>
    <b v="0"/>
    <s v="food/food trucks"/>
    <n v="8.8333333333333333E-2"/>
    <m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x v="1147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x v="1148"/>
    <b v="0"/>
    <n v="3"/>
    <b v="0"/>
    <s v="food/food trucks"/>
    <n v="4.8666666666666667E-3"/>
    <m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x v="1149"/>
    <b v="0"/>
    <n v="2"/>
    <b v="0"/>
    <s v="food/food trucks"/>
    <n v="1.5E-3"/>
    <m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x v="1150"/>
    <b v="0"/>
    <n v="6"/>
    <b v="0"/>
    <s v="food/food trucks"/>
    <n v="0.10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x v="1151"/>
    <b v="0"/>
    <n v="0"/>
    <b v="0"/>
    <s v="food/food trucks"/>
    <n v="0"/>
    <m/>
    <x v="7"/>
    <x v="19"/>
  </r>
  <r>
    <n v="1152"/>
    <s v="Peruvian King Food Truck"/>
    <s v="Peruvian food truck with an LA twist."/>
    <n v="16000"/>
    <x v="608"/>
    <x v="2"/>
    <x v="0"/>
    <s v="USD"/>
    <n v="1431709312"/>
    <x v="1152"/>
    <b v="0"/>
    <n v="15"/>
    <b v="0"/>
    <s v="food/food trucks"/>
    <n v="5.6937500000000002E-2"/>
    <m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x v="1153"/>
    <b v="0"/>
    <n v="1"/>
    <b v="0"/>
    <s v="food/food trucks"/>
    <n v="6.2500000000000003E-3"/>
    <m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x v="1154"/>
    <b v="0"/>
    <n v="3"/>
    <b v="0"/>
    <s v="food/food trucks"/>
    <n v="6.5000000000000002E-2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x v="1155"/>
    <b v="0"/>
    <n v="8"/>
    <b v="0"/>
    <s v="food/food trucks"/>
    <n v="7.5199999999999998E-3"/>
    <m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x v="1156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x v="1157"/>
    <b v="0"/>
    <n v="3"/>
    <b v="0"/>
    <s v="food/food trucks"/>
    <n v="1.5100000000000001E-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x v="1158"/>
    <b v="0"/>
    <n v="3"/>
    <b v="0"/>
    <s v="food/food trucks"/>
    <n v="4.6666666666666671E-3"/>
    <m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x v="1159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x v="1160"/>
    <b v="0"/>
    <n v="19"/>
    <b v="0"/>
    <s v="food/food trucks"/>
    <n v="3.85E-2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x v="1161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x v="1162"/>
    <b v="0"/>
    <n v="2"/>
    <b v="0"/>
    <s v="food/food trucks"/>
    <n v="5.8333333333333338E-4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x v="1163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x v="1164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x v="1165"/>
    <b v="0"/>
    <n v="25"/>
    <b v="0"/>
    <s v="food/food trucks"/>
    <n v="0.2070500000000000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x v="1166"/>
    <b v="0"/>
    <n v="8"/>
    <b v="0"/>
    <s v="food/food trucks"/>
    <n v="0.19139999999999999"/>
    <m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x v="1167"/>
    <b v="0"/>
    <n v="16"/>
    <b v="0"/>
    <s v="food/food trucks"/>
    <n v="1.6316666666666667E-2"/>
    <m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x v="1168"/>
    <b v="0"/>
    <n v="3"/>
    <b v="0"/>
    <s v="food/food trucks"/>
    <n v="5.6666666666666664E-2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x v="1169"/>
    <b v="0"/>
    <n v="3"/>
    <b v="0"/>
    <s v="food/food trucks"/>
    <n v="1.6999999999999999E-3"/>
    <m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x v="1170"/>
    <b v="0"/>
    <n v="2"/>
    <b v="0"/>
    <s v="food/food trucks"/>
    <n v="4.0000000000000001E-3"/>
    <m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x v="1171"/>
    <b v="0"/>
    <n v="1"/>
    <b v="0"/>
    <s v="food/food trucks"/>
    <n v="1E-3"/>
    <m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x v="117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x v="1173"/>
    <b v="0"/>
    <n v="1"/>
    <b v="0"/>
    <s v="food/food trucks"/>
    <n v="2.4000000000000001E-4"/>
    <m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x v="1174"/>
    <b v="0"/>
    <n v="19"/>
    <b v="0"/>
    <s v="food/food trucks"/>
    <n v="5.906666666666667E-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x v="1175"/>
    <b v="0"/>
    <n v="9"/>
    <b v="0"/>
    <s v="food/food trucks"/>
    <n v="2.9250000000000002E-2"/>
    <m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x v="1176"/>
    <b v="0"/>
    <n v="1"/>
    <b v="0"/>
    <s v="food/food trucks"/>
    <n v="5.7142857142857142E-5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x v="1177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x v="1178"/>
    <b v="0"/>
    <n v="1"/>
    <b v="0"/>
    <s v="food/food trucks"/>
    <n v="6.666666666666667E-5"/>
    <m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x v="1179"/>
    <b v="0"/>
    <n v="5"/>
    <b v="0"/>
    <s v="food/food trucks"/>
    <n v="5.3333333333333337E-2"/>
    <m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x v="1180"/>
    <b v="0"/>
    <n v="85"/>
    <b v="0"/>
    <s v="food/food trucks"/>
    <n v="0.11749999999999999"/>
    <m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x v="1181"/>
    <b v="0"/>
    <n v="3"/>
    <b v="0"/>
    <s v="food/food trucks"/>
    <n v="8.0000000000000007E-5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x v="1182"/>
    <b v="0"/>
    <n v="4"/>
    <b v="0"/>
    <s v="food/food trucks"/>
    <n v="4.2000000000000003E-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x v="1183"/>
    <b v="0"/>
    <n v="3"/>
    <b v="0"/>
    <s v="food/food trucks"/>
    <n v="0.0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x v="1184"/>
    <b v="0"/>
    <n v="375"/>
    <b v="1"/>
    <s v="photography/photobooks"/>
    <n v="1.0493636363636363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x v="1185"/>
    <b v="0"/>
    <n v="111"/>
    <b v="1"/>
    <s v="photography/photobooks"/>
    <n v="1.05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x v="1186"/>
    <b v="0"/>
    <n v="123"/>
    <b v="1"/>
    <s v="photography/photobooks"/>
    <n v="1.06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x v="1187"/>
    <b v="0"/>
    <n v="70"/>
    <b v="1"/>
    <s v="photography/photobooks"/>
    <n v="1.0412571428571429"/>
    <m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x v="1188"/>
    <b v="0"/>
    <n v="85"/>
    <b v="1"/>
    <s v="photography/photobooks"/>
    <n v="1.6054999999999999"/>
    <m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x v="1189"/>
    <b v="0"/>
    <n v="86"/>
    <b v="1"/>
    <s v="photography/photobooks"/>
    <n v="1.07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x v="1190"/>
    <b v="0"/>
    <n v="13"/>
    <b v="1"/>
    <s v="photography/photobooks"/>
    <n v="1.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x v="1191"/>
    <b v="0"/>
    <n v="33"/>
    <b v="1"/>
    <s v="photography/photobooks"/>
    <n v="1.0907407407407408"/>
    <m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x v="1192"/>
    <b v="0"/>
    <n v="15"/>
    <b v="1"/>
    <s v="photography/photobooks"/>
    <n v="2.9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x v="1193"/>
    <b v="0"/>
    <n v="273"/>
    <b v="1"/>
    <s v="photography/photobooks"/>
    <n v="1.03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x v="1194"/>
    <b v="0"/>
    <n v="714"/>
    <b v="1"/>
    <s v="photography/photobooks"/>
    <n v="3.2223999999999999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x v="1195"/>
    <b v="0"/>
    <n v="170"/>
    <b v="1"/>
    <s v="photography/photobooks"/>
    <n v="1.35"/>
    <m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x v="1196"/>
    <b v="0"/>
    <n v="512"/>
    <b v="1"/>
    <s v="photography/photobooks"/>
    <n v="2.6991034482758622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x v="1197"/>
    <b v="0"/>
    <n v="314"/>
    <b v="1"/>
    <s v="photography/photobooks"/>
    <n v="2.532933333333333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x v="1198"/>
    <b v="0"/>
    <n v="167"/>
    <b v="1"/>
    <s v="photography/photobooks"/>
    <n v="2.6059999999999999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x v="1199"/>
    <b v="0"/>
    <n v="9"/>
    <b v="1"/>
    <s v="photography/photobooks"/>
    <n v="1.0131677953348381"/>
    <m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x v="1200"/>
    <b v="0"/>
    <n v="103"/>
    <b v="1"/>
    <s v="photography/photobooks"/>
    <n v="1.25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x v="1201"/>
    <b v="0"/>
    <n v="111"/>
    <b v="1"/>
    <s v="photography/photobooks"/>
    <n v="1.02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x v="1202"/>
    <b v="0"/>
    <n v="271"/>
    <b v="1"/>
    <s v="photography/photobooks"/>
    <n v="1.99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x v="1203"/>
    <b v="0"/>
    <n v="101"/>
    <b v="1"/>
    <s v="photography/photobooks"/>
    <n v="1.02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x v="1204"/>
    <b v="0"/>
    <n v="57"/>
    <b v="1"/>
    <s v="photography/photobooks"/>
    <n v="1.0294615384615384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x v="1205"/>
    <b v="0"/>
    <n v="62"/>
    <b v="1"/>
    <s v="photography/photobooks"/>
    <n v="1.00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x v="1206"/>
    <b v="0"/>
    <n v="32"/>
    <b v="1"/>
    <s v="photography/photobooks"/>
    <n v="1.1499999999999999"/>
    <m/>
    <x v="8"/>
    <x v="20"/>
  </r>
  <r>
    <n v="1207"/>
    <s v="ITALIANA"/>
    <s v="A humanistic photo book about ancestral &amp; post-modern Italy."/>
    <n v="16700"/>
    <x v="832"/>
    <x v="0"/>
    <x v="13"/>
    <s v="EUR"/>
    <n v="1459418400"/>
    <x v="1207"/>
    <b v="0"/>
    <n v="141"/>
    <b v="1"/>
    <s v="photography/photobooks"/>
    <n v="1.04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x v="1208"/>
    <b v="0"/>
    <n v="75"/>
    <b v="1"/>
    <s v="photography/photobooks"/>
    <n v="1.5529999999999999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x v="1209"/>
    <b v="0"/>
    <n v="46"/>
    <b v="1"/>
    <s v="photography/photobooks"/>
    <n v="1.06"/>
    <m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x v="1210"/>
    <b v="0"/>
    <n v="103"/>
    <b v="1"/>
    <s v="photography/photobooks"/>
    <n v="2.5431499999999998"/>
    <m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x v="1211"/>
    <b v="0"/>
    <n v="6"/>
    <b v="1"/>
    <s v="photography/photobooks"/>
    <n v="1.0109999999999999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x v="1212"/>
    <b v="0"/>
    <n v="83"/>
    <b v="1"/>
    <s v="photography/photobooks"/>
    <n v="1.29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x v="1213"/>
    <b v="0"/>
    <n v="108"/>
    <b v="1"/>
    <s v="photography/photobooks"/>
    <n v="1.02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x v="1214"/>
    <b v="0"/>
    <n v="25"/>
    <b v="1"/>
    <s v="photography/photobooks"/>
    <n v="1.31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x v="1215"/>
    <b v="0"/>
    <n v="549"/>
    <b v="1"/>
    <s v="photography/photobooks"/>
    <n v="7.8608020000000005"/>
    <m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x v="1216"/>
    <b v="0"/>
    <n v="222"/>
    <b v="1"/>
    <s v="photography/photobooks"/>
    <n v="1.4570000000000001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x v="1217"/>
    <b v="0"/>
    <n v="183"/>
    <b v="1"/>
    <s v="photography/photobooks"/>
    <n v="1.026"/>
    <m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x v="1218"/>
    <b v="0"/>
    <n v="89"/>
    <b v="1"/>
    <s v="photography/photobooks"/>
    <n v="1.7227777777777777"/>
    <m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x v="1219"/>
    <b v="0"/>
    <n v="253"/>
    <b v="1"/>
    <s v="photography/photobooks"/>
    <n v="1.5916819571865444"/>
    <m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x v="1220"/>
    <b v="0"/>
    <n v="140"/>
    <b v="1"/>
    <s v="photography/photobooks"/>
    <n v="1.0376666666666667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x v="1221"/>
    <b v="0"/>
    <n v="103"/>
    <b v="1"/>
    <s v="photography/photobooks"/>
    <n v="1.1140954545454547"/>
    <m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x v="1222"/>
    <b v="0"/>
    <n v="138"/>
    <b v="1"/>
    <s v="photography/photobooks"/>
    <n v="2.80375"/>
    <m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x v="1223"/>
    <b v="0"/>
    <n v="191"/>
    <b v="1"/>
    <s v="photography/photobooks"/>
    <n v="1.1210606060606061"/>
    <m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x v="1224"/>
    <b v="0"/>
    <n v="18"/>
    <b v="0"/>
    <s v="music/world music"/>
    <n v="7.0666666666666669E-2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x v="1225"/>
    <b v="0"/>
    <n v="3"/>
    <b v="0"/>
    <s v="music/world music"/>
    <n v="4.3999999999999997E-2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x v="1226"/>
    <b v="0"/>
    <n v="40"/>
    <b v="0"/>
    <s v="music/world music"/>
    <n v="3.8739999999999997E-2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x v="1227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x v="1228"/>
    <b v="0"/>
    <n v="24"/>
    <b v="0"/>
    <s v="music/world music"/>
    <n v="0.29299999999999998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x v="1229"/>
    <b v="0"/>
    <n v="1"/>
    <b v="0"/>
    <s v="music/world music"/>
    <n v="9.0909090909090905E-3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x v="12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x v="1231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x v="1232"/>
    <b v="0"/>
    <n v="1"/>
    <b v="0"/>
    <s v="music/world music"/>
    <n v="8.0000000000000002E-3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x v="1233"/>
    <b v="0"/>
    <n v="6"/>
    <b v="0"/>
    <s v="music/world music"/>
    <n v="0.11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x v="1234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x v="1235"/>
    <b v="0"/>
    <n v="6"/>
    <b v="0"/>
    <s v="music/world music"/>
    <n v="2.787363950092912E-2"/>
    <m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x v="1236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x v="1237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x v="1238"/>
    <b v="0"/>
    <n v="3"/>
    <b v="0"/>
    <s v="music/world music"/>
    <n v="0.17799999999999999"/>
    <m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x v="1239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x v="1240"/>
    <b v="0"/>
    <n v="8"/>
    <b v="0"/>
    <s v="music/world music"/>
    <n v="3.0124999999999999E-2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x v="1241"/>
    <b v="0"/>
    <n v="34"/>
    <b v="0"/>
    <s v="music/world music"/>
    <n v="0.50739999999999996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x v="1242"/>
    <b v="0"/>
    <n v="1"/>
    <b v="0"/>
    <s v="music/world music"/>
    <n v="5.4884742041712408E-3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x v="1243"/>
    <b v="0"/>
    <n v="38"/>
    <b v="0"/>
    <s v="music/world music"/>
    <n v="0.14091666666666666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x v="1244"/>
    <b v="1"/>
    <n v="45"/>
    <b v="1"/>
    <s v="music/rock"/>
    <n v="1.03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x v="1245"/>
    <b v="1"/>
    <n v="17"/>
    <b v="1"/>
    <s v="music/rock"/>
    <n v="1.20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x v="1246"/>
    <b v="1"/>
    <n v="31"/>
    <b v="1"/>
    <s v="music/rock"/>
    <n v="1.17"/>
    <m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x v="1247"/>
    <b v="1"/>
    <n v="50"/>
    <b v="1"/>
    <s v="music/rock"/>
    <n v="1.2214285714285715"/>
    <m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x v="1248"/>
    <b v="1"/>
    <n v="59"/>
    <b v="1"/>
    <s v="music/rock"/>
    <n v="1.5164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x v="1249"/>
    <b v="1"/>
    <n v="81"/>
    <b v="1"/>
    <s v="music/rock"/>
    <n v="1.04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x v="1250"/>
    <b v="1"/>
    <n v="508"/>
    <b v="1"/>
    <s v="music/rock"/>
    <n v="2.0015333333333332"/>
    <m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x v="1251"/>
    <b v="1"/>
    <n v="74"/>
    <b v="1"/>
    <s v="music/rock"/>
    <n v="1.01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x v="1252"/>
    <b v="1"/>
    <n v="141"/>
    <b v="1"/>
    <s v="music/rock"/>
    <n v="1.3765714285714286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x v="1253"/>
    <b v="1"/>
    <n v="711"/>
    <b v="1"/>
    <s v="music/rock"/>
    <n v="3038.3319999999999"/>
    <m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x v="1254"/>
    <b v="1"/>
    <n v="141"/>
    <b v="1"/>
    <s v="music/rock"/>
    <n v="1.98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x v="1255"/>
    <b v="1"/>
    <n v="109"/>
    <b v="1"/>
    <s v="music/rock"/>
    <n v="2.02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x v="1256"/>
    <b v="1"/>
    <n v="361"/>
    <b v="1"/>
    <s v="music/rock"/>
    <n v="1.17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x v="1257"/>
    <b v="1"/>
    <n v="176"/>
    <b v="1"/>
    <s v="music/rock"/>
    <n v="2.9472727272727273"/>
    <m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x v="1258"/>
    <b v="1"/>
    <n v="670"/>
    <b v="1"/>
    <s v="music/rock"/>
    <n v="2.1314633333333335"/>
    <m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x v="1259"/>
    <b v="1"/>
    <n v="96"/>
    <b v="1"/>
    <s v="music/rock"/>
    <n v="1.04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x v="1260"/>
    <b v="1"/>
    <n v="74"/>
    <b v="1"/>
    <s v="music/rock"/>
    <n v="1.1366666666666667"/>
    <m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x v="1261"/>
    <b v="1"/>
    <n v="52"/>
    <b v="1"/>
    <s v="music/rock"/>
    <n v="1.01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x v="1262"/>
    <b v="1"/>
    <n v="105"/>
    <b v="1"/>
    <s v="music/rock"/>
    <n v="1.2541538461538462"/>
    <m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x v="1263"/>
    <b v="1"/>
    <n v="41"/>
    <b v="1"/>
    <s v="music/rock"/>
    <n v="1.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x v="1264"/>
    <b v="1"/>
    <n v="34"/>
    <b v="1"/>
    <s v="music/rock"/>
    <n v="1.664615384615384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x v="1265"/>
    <b v="1"/>
    <n v="66"/>
    <b v="1"/>
    <s v="music/rock"/>
    <n v="1.1914771428571429"/>
    <m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x v="1266"/>
    <b v="1"/>
    <n v="50"/>
    <b v="1"/>
    <s v="music/rock"/>
    <n v="1.00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x v="1267"/>
    <b v="1"/>
    <n v="159"/>
    <b v="1"/>
    <s v="music/rock"/>
    <n v="1.018"/>
    <m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x v="1268"/>
    <b v="1"/>
    <n v="182"/>
    <b v="1"/>
    <s v="music/rock"/>
    <n v="1.16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x v="1269"/>
    <b v="1"/>
    <n v="206"/>
    <b v="1"/>
    <s v="music/rock"/>
    <n v="1.0864893617021276"/>
    <m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x v="1270"/>
    <b v="1"/>
    <n v="169"/>
    <b v="1"/>
    <s v="music/rock"/>
    <n v="1.14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x v="1271"/>
    <b v="1"/>
    <n v="31"/>
    <b v="1"/>
    <s v="music/rock"/>
    <n v="1.01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x v="1272"/>
    <b v="1"/>
    <n v="28"/>
    <b v="1"/>
    <s v="music/rock"/>
    <n v="1.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x v="1273"/>
    <b v="1"/>
    <n v="54"/>
    <b v="1"/>
    <s v="music/rock"/>
    <n v="1.03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x v="1274"/>
    <b v="1"/>
    <n v="467"/>
    <b v="1"/>
    <s v="music/rock"/>
    <n v="1.5497535999999998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x v="1275"/>
    <b v="1"/>
    <n v="389"/>
    <b v="1"/>
    <s v="music/rock"/>
    <n v="1.6214066666666667"/>
    <m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x v="1276"/>
    <b v="1"/>
    <n v="68"/>
    <b v="1"/>
    <s v="music/rock"/>
    <n v="1.04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x v="1277"/>
    <b v="1"/>
    <n v="413"/>
    <b v="1"/>
    <s v="music/rock"/>
    <n v="1.06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x v="1278"/>
    <b v="1"/>
    <n v="190"/>
    <b v="1"/>
    <s v="music/rock"/>
    <n v="1.5493846153846154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x v="1279"/>
    <b v="1"/>
    <n v="189"/>
    <b v="1"/>
    <s v="music/rock"/>
    <n v="1.1077157238734421"/>
    <m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x v="1280"/>
    <b v="1"/>
    <n v="130"/>
    <b v="1"/>
    <s v="music/rock"/>
    <n v="1.1091186666666666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x v="1281"/>
    <b v="1"/>
    <n v="74"/>
    <b v="1"/>
    <s v="music/rock"/>
    <n v="1.10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x v="1282"/>
    <b v="1"/>
    <n v="274"/>
    <b v="1"/>
    <s v="music/rock"/>
    <n v="1.2361333333333333"/>
    <m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x v="1283"/>
    <b v="1"/>
    <n v="22"/>
    <b v="1"/>
    <s v="music/rock"/>
    <n v="2.11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x v="1284"/>
    <b v="0"/>
    <n v="31"/>
    <b v="1"/>
    <s v="theater/plays"/>
    <n v="1.01"/>
    <m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x v="1285"/>
    <b v="0"/>
    <n v="63"/>
    <b v="1"/>
    <s v="theater/plays"/>
    <n v="1.0165"/>
    <m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x v="1286"/>
    <b v="0"/>
    <n v="20"/>
    <b v="1"/>
    <s v="theater/plays"/>
    <n v="1.08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x v="1287"/>
    <b v="0"/>
    <n v="25"/>
    <b v="1"/>
    <s v="theater/plays"/>
    <n v="2.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x v="1288"/>
    <b v="0"/>
    <n v="61"/>
    <b v="1"/>
    <s v="theater/plays"/>
    <n v="1.0044999999999999"/>
    <m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x v="1289"/>
    <b v="0"/>
    <n v="52"/>
    <b v="1"/>
    <s v="theater/plays"/>
    <n v="1.2506666666666666"/>
    <m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x v="1290"/>
    <b v="0"/>
    <n v="86"/>
    <b v="1"/>
    <s v="theater/plays"/>
    <n v="1.0857142857142856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x v="1291"/>
    <b v="0"/>
    <n v="42"/>
    <b v="1"/>
    <s v="theater/plays"/>
    <n v="1.4570000000000001"/>
    <m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x v="1292"/>
    <b v="0"/>
    <n v="52"/>
    <b v="1"/>
    <s v="theater/plays"/>
    <n v="1.10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x v="1293"/>
    <b v="0"/>
    <n v="120"/>
    <b v="1"/>
    <s v="theater/plays"/>
    <n v="1.0223333333333333"/>
    <m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x v="1294"/>
    <b v="0"/>
    <n v="22"/>
    <b v="1"/>
    <s v="theater/plays"/>
    <n v="1.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x v="1295"/>
    <b v="0"/>
    <n v="64"/>
    <b v="1"/>
    <s v="theater/plays"/>
    <n v="1.01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x v="1296"/>
    <b v="0"/>
    <n v="23"/>
    <b v="1"/>
    <s v="theater/plays"/>
    <n v="1.41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x v="1297"/>
    <b v="0"/>
    <n v="238"/>
    <b v="1"/>
    <s v="theater/plays"/>
    <n v="1.0952500000000001"/>
    <m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x v="1298"/>
    <b v="0"/>
    <n v="33"/>
    <b v="1"/>
    <s v="theater/plays"/>
    <n v="1.0465"/>
    <m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x v="1299"/>
    <b v="0"/>
    <n v="32"/>
    <b v="1"/>
    <s v="theater/plays"/>
    <n v="1.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x v="1300"/>
    <b v="0"/>
    <n v="24"/>
    <b v="1"/>
    <s v="theater/plays"/>
    <n v="1.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x v="1301"/>
    <b v="0"/>
    <n v="29"/>
    <b v="1"/>
    <s v="theater/plays"/>
    <n v="1.02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x v="1302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x v="912"/>
    <x v="0"/>
    <x v="1"/>
    <s v="GBP"/>
    <n v="1469962800"/>
    <x v="1303"/>
    <b v="0"/>
    <n v="108"/>
    <b v="1"/>
    <s v="theater/plays"/>
    <n v="1.30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x v="1304"/>
    <b v="0"/>
    <n v="104"/>
    <b v="0"/>
    <s v="technology/wearables"/>
    <n v="0.39627499999999999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x v="1305"/>
    <b v="0"/>
    <n v="86"/>
    <b v="0"/>
    <s v="technology/wearables"/>
    <n v="0.25976666666666665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x v="1306"/>
    <b v="0"/>
    <n v="356"/>
    <b v="0"/>
    <s v="technology/wearables"/>
    <n v="0.65246363636363636"/>
    <m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x v="1307"/>
    <b v="0"/>
    <n v="45"/>
    <b v="0"/>
    <s v="technology/wearables"/>
    <n v="0.11514000000000001"/>
    <m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x v="1308"/>
    <b v="0"/>
    <n v="38"/>
    <b v="0"/>
    <s v="technology/wearables"/>
    <n v="0.11360000000000001"/>
    <m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x v="1309"/>
    <b v="0"/>
    <n v="35"/>
    <b v="0"/>
    <s v="technology/wearables"/>
    <n v="1.1199130434782609"/>
    <m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x v="1310"/>
    <b v="0"/>
    <n v="24"/>
    <b v="0"/>
    <s v="technology/wearables"/>
    <n v="0.15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x v="1311"/>
    <b v="0"/>
    <n v="100"/>
    <b v="0"/>
    <s v="technology/wearables"/>
    <n v="0.32028000000000001"/>
    <m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x v="1312"/>
    <b v="0"/>
    <n v="1"/>
    <b v="0"/>
    <s v="technology/wearables"/>
    <n v="6.0869565217391303E-3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x v="1313"/>
    <b v="0"/>
    <n v="122"/>
    <b v="0"/>
    <s v="technology/wearables"/>
    <n v="0.31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x v="1314"/>
    <b v="0"/>
    <n v="11"/>
    <b v="0"/>
    <s v="technology/wearables"/>
    <n v="1.1266666666666666E-2"/>
    <m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x v="1315"/>
    <b v="0"/>
    <n v="248"/>
    <b v="0"/>
    <s v="technology/wearables"/>
    <n v="0.40404000000000001"/>
    <m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x v="1316"/>
    <b v="0"/>
    <n v="1"/>
    <b v="0"/>
    <s v="technology/wearables"/>
    <n v="1.3333333333333333E-5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x v="1317"/>
    <b v="0"/>
    <n v="19"/>
    <b v="0"/>
    <s v="technology/wearables"/>
    <n v="5.7334999999999997E-2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x v="1318"/>
    <b v="0"/>
    <n v="135"/>
    <b v="0"/>
    <s v="technology/wearables"/>
    <n v="0.15325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x v="1319"/>
    <b v="0"/>
    <n v="9"/>
    <b v="0"/>
    <s v="technology/wearables"/>
    <n v="0.15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x v="1320"/>
    <b v="0"/>
    <n v="3"/>
    <b v="0"/>
    <s v="technology/wearables"/>
    <n v="5.0299999999999997E-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x v="1321"/>
    <b v="0"/>
    <n v="7"/>
    <b v="0"/>
    <s v="technology/wearables"/>
    <n v="1.3028138528138528E-2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x v="1322"/>
    <b v="0"/>
    <n v="4"/>
    <b v="0"/>
    <s v="technology/wearables"/>
    <n v="3.0285714285714286E-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x v="1323"/>
    <b v="0"/>
    <n v="44"/>
    <b v="0"/>
    <s v="technology/wearables"/>
    <n v="8.8800000000000004E-2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x v="1324"/>
    <b v="0"/>
    <n v="90"/>
    <b v="0"/>
    <s v="technology/wearables"/>
    <n v="9.8400000000000001E-2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x v="1325"/>
    <b v="0"/>
    <n v="8"/>
    <b v="0"/>
    <s v="technology/wearables"/>
    <n v="2.4299999999999999E-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x v="1326"/>
    <b v="0"/>
    <n v="11"/>
    <b v="0"/>
    <s v="technology/wearables"/>
    <n v="1.1299999999999999E-2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x v="1327"/>
    <b v="0"/>
    <n v="41"/>
    <b v="0"/>
    <s v="technology/wearables"/>
    <n v="3.5520833333333335E-2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x v="1328"/>
    <b v="0"/>
    <n v="15"/>
    <b v="0"/>
    <s v="technology/wearables"/>
    <n v="2.3306666666666667E-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x v="1329"/>
    <b v="0"/>
    <n v="9"/>
    <b v="0"/>
    <s v="technology/wearables"/>
    <n v="8.1600000000000006E-3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x v="1330"/>
    <b v="0"/>
    <n v="50"/>
    <b v="0"/>
    <s v="technology/wearables"/>
    <n v="0.22494285714285714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x v="1331"/>
    <b v="0"/>
    <n v="34"/>
    <b v="0"/>
    <s v="technology/wearables"/>
    <n v="1.3668E-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x v="1332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x v="1333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x v="1334"/>
    <b v="0"/>
    <n v="276"/>
    <b v="0"/>
    <s v="technology/wearables"/>
    <n v="0.10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x v="1335"/>
    <b v="0"/>
    <n v="16"/>
    <b v="0"/>
    <s v="technology/wearables"/>
    <n v="0.1976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x v="1336"/>
    <b v="0"/>
    <n v="224"/>
    <b v="0"/>
    <s v="technology/wearables"/>
    <n v="0.8494699999999999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x v="1337"/>
    <b v="0"/>
    <n v="140"/>
    <b v="0"/>
    <s v="technology/wearables"/>
    <n v="0.49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x v="1338"/>
    <b v="0"/>
    <n v="15"/>
    <b v="0"/>
    <s v="technology/wearables"/>
    <n v="3.3033333333333331E-2"/>
    <m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x v="1339"/>
    <b v="0"/>
    <n v="37"/>
    <b v="0"/>
    <s v="technology/wearables"/>
    <n v="6.6339999999999996E-2"/>
    <m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x v="1340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x v="1341"/>
    <b v="0"/>
    <n v="46"/>
    <b v="0"/>
    <s v="technology/wearables"/>
    <n v="0.70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x v="1342"/>
    <b v="0"/>
    <n v="1"/>
    <b v="0"/>
    <s v="technology/wearables"/>
    <n v="2E-3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x v="1343"/>
    <b v="0"/>
    <n v="323"/>
    <b v="0"/>
    <s v="technology/wearables"/>
    <n v="1.02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x v="1344"/>
    <b v="0"/>
    <n v="139"/>
    <b v="1"/>
    <s v="publishing/nonfiction"/>
    <n v="3.7773333333333334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x v="1345"/>
    <b v="0"/>
    <n v="7"/>
    <b v="1"/>
    <s v="publishing/nonfiction"/>
    <n v="1.25"/>
    <m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x v="1346"/>
    <b v="0"/>
    <n v="149"/>
    <b v="1"/>
    <s v="publishing/nonfiction"/>
    <n v="1.473265306122449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x v="1347"/>
    <b v="0"/>
    <n v="31"/>
    <b v="1"/>
    <s v="publishing/nonfiction"/>
    <n v="1.02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x v="1348"/>
    <b v="0"/>
    <n v="26"/>
    <b v="1"/>
    <s v="publishing/nonfiction"/>
    <n v="1.01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x v="1349"/>
    <b v="0"/>
    <n v="172"/>
    <b v="1"/>
    <s v="publishing/nonfiction"/>
    <n v="2.0419999999999998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x v="1350"/>
    <b v="0"/>
    <n v="78"/>
    <b v="1"/>
    <s v="publishing/nonfiction"/>
    <n v="1.0405"/>
    <m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x v="1351"/>
    <b v="0"/>
    <n v="120"/>
    <b v="1"/>
    <s v="publishing/nonfiction"/>
    <n v="1.0126500000000001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x v="1352"/>
    <b v="0"/>
    <n v="227"/>
    <b v="1"/>
    <s v="publishing/nonfiction"/>
    <n v="1.36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x v="1353"/>
    <b v="0"/>
    <n v="42"/>
    <b v="1"/>
    <s v="publishing/nonfiction"/>
    <n v="1.3360000000000001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x v="1354"/>
    <b v="0"/>
    <n v="64"/>
    <b v="1"/>
    <s v="publishing/nonfiction"/>
    <n v="1.30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x v="1355"/>
    <b v="0"/>
    <n v="121"/>
    <b v="1"/>
    <s v="publishing/nonfiction"/>
    <n v="1.22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x v="1356"/>
    <b v="0"/>
    <n v="87"/>
    <b v="1"/>
    <s v="publishing/nonfiction"/>
    <n v="1.8281058823529412"/>
    <m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x v="1357"/>
    <b v="0"/>
    <n v="65"/>
    <b v="1"/>
    <s v="publishing/nonfiction"/>
    <n v="1.2529999999999999"/>
    <m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x v="1358"/>
    <b v="0"/>
    <n v="49"/>
    <b v="1"/>
    <s v="publishing/nonfiction"/>
    <n v="1.11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x v="1359"/>
    <b v="0"/>
    <n v="19"/>
    <b v="1"/>
    <s v="publishing/nonfiction"/>
    <n v="1.1575757575757575"/>
    <m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x v="1360"/>
    <b v="0"/>
    <n v="81"/>
    <b v="1"/>
    <s v="publishing/nonfiction"/>
    <n v="1.73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x v="1361"/>
    <b v="0"/>
    <n v="264"/>
    <b v="1"/>
    <s v="publishing/nonfiction"/>
    <n v="1.2598333333333334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x v="1362"/>
    <b v="0"/>
    <n v="25"/>
    <b v="1"/>
    <s v="publishing/nonfiction"/>
    <n v="1.09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x v="1363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x v="1364"/>
    <b v="0"/>
    <n v="144"/>
    <b v="1"/>
    <s v="music/rock"/>
    <n v="1.18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x v="1365"/>
    <b v="0"/>
    <n v="92"/>
    <b v="1"/>
    <s v="music/rock"/>
    <n v="1.0026666666666666"/>
    <m/>
    <x v="4"/>
    <x v="11"/>
  </r>
  <r>
    <n v="1366"/>
    <s v="Kick It! A Tribute to the A.K.s"/>
    <s v="A musical memorial for Alexi Petersen."/>
    <n v="7500"/>
    <x v="966"/>
    <x v="0"/>
    <x v="0"/>
    <s v="USD"/>
    <n v="1417049663"/>
    <x v="1366"/>
    <b v="0"/>
    <n v="147"/>
    <b v="1"/>
    <s v="music/rock"/>
    <n v="1.26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x v="1367"/>
    <b v="0"/>
    <n v="90"/>
    <b v="1"/>
    <s v="music/rock"/>
    <n v="1.1426000000000001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x v="1368"/>
    <b v="0"/>
    <n v="87"/>
    <b v="1"/>
    <s v="music/rock"/>
    <n v="1.10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x v="1369"/>
    <b v="0"/>
    <n v="406"/>
    <b v="1"/>
    <s v="music/rock"/>
    <n v="1.0534805315203954"/>
    <m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x v="1370"/>
    <b v="0"/>
    <n v="20"/>
    <b v="1"/>
    <s v="music/rock"/>
    <n v="1.03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x v="1371"/>
    <b v="0"/>
    <n v="70"/>
    <b v="1"/>
    <s v="music/rock"/>
    <n v="1.0708672667523933"/>
    <m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x v="1372"/>
    <b v="0"/>
    <n v="16"/>
    <b v="1"/>
    <s v="music/rock"/>
    <n v="1.24"/>
    <m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x v="1373"/>
    <b v="0"/>
    <n v="52"/>
    <b v="1"/>
    <s v="music/rock"/>
    <n v="1.05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x v="1374"/>
    <b v="0"/>
    <n v="66"/>
    <b v="1"/>
    <s v="music/rock"/>
    <n v="1.89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x v="1375"/>
    <b v="0"/>
    <n v="109"/>
    <b v="1"/>
    <s v="music/rock"/>
    <n v="1.7132499999999999"/>
    <m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x v="1376"/>
    <b v="0"/>
    <n v="168"/>
    <b v="1"/>
    <s v="music/rock"/>
    <n v="2.52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x v="1377"/>
    <b v="0"/>
    <n v="31"/>
    <b v="1"/>
    <s v="music/rock"/>
    <n v="1.1615384615384616"/>
    <m/>
    <x v="4"/>
    <x v="11"/>
  </r>
  <r>
    <n v="1378"/>
    <s v="SIX BY SEVEN"/>
    <s v="A psychedelic post rock masterpiece!"/>
    <n v="2000"/>
    <x v="976"/>
    <x v="0"/>
    <x v="1"/>
    <s v="GBP"/>
    <n v="1470075210"/>
    <x v="1378"/>
    <b v="0"/>
    <n v="133"/>
    <b v="1"/>
    <s v="music/rock"/>
    <n v="2.0335000000000001"/>
    <m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x v="1379"/>
    <b v="0"/>
    <n v="151"/>
    <b v="1"/>
    <s v="music/rock"/>
    <n v="1.1160000000000001"/>
    <m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x v="1380"/>
    <b v="0"/>
    <n v="5"/>
    <b v="1"/>
    <s v="music/rock"/>
    <n v="4.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x v="1381"/>
    <b v="0"/>
    <n v="73"/>
    <b v="1"/>
    <s v="music/rock"/>
    <n v="1.071"/>
    <m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x v="1382"/>
    <b v="0"/>
    <n v="148"/>
    <b v="1"/>
    <s v="music/rock"/>
    <n v="1.04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x v="1383"/>
    <b v="0"/>
    <n v="93"/>
    <b v="1"/>
    <s v="music/rock"/>
    <n v="2.124090909090909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x v="1384"/>
    <b v="0"/>
    <n v="63"/>
    <b v="1"/>
    <s v="music/rock"/>
    <n v="1.2408571428571429"/>
    <m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x v="1385"/>
    <b v="0"/>
    <n v="134"/>
    <b v="1"/>
    <s v="music/rock"/>
    <n v="1.10406125"/>
    <m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x v="1386"/>
    <b v="0"/>
    <n v="14"/>
    <b v="1"/>
    <s v="music/rock"/>
    <n v="2.18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x v="1387"/>
    <b v="0"/>
    <n v="78"/>
    <b v="1"/>
    <s v="music/rock"/>
    <n v="1.36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x v="1388"/>
    <b v="0"/>
    <n v="112"/>
    <b v="1"/>
    <s v="music/rock"/>
    <n v="1.348074"/>
    <m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x v="1389"/>
    <b v="0"/>
    <n v="34"/>
    <b v="1"/>
    <s v="music/rock"/>
    <n v="1.454"/>
    <m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x v="1390"/>
    <b v="0"/>
    <n v="19"/>
    <b v="1"/>
    <s v="music/rock"/>
    <n v="1.0910714285714285"/>
    <m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x v="1391"/>
    <b v="0"/>
    <n v="13"/>
    <b v="1"/>
    <s v="music/rock"/>
    <n v="1.1020000000000001"/>
    <m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x v="1392"/>
    <b v="0"/>
    <n v="104"/>
    <b v="1"/>
    <s v="music/rock"/>
    <n v="1.1364000000000001"/>
    <m/>
    <x v="4"/>
    <x v="11"/>
  </r>
  <r>
    <n v="1393"/>
    <s v="WolfHunt | Social Commentary Rock Project"/>
    <s v="Rock n' Roll tales of our times"/>
    <n v="10000"/>
    <x v="990"/>
    <x v="0"/>
    <x v="0"/>
    <s v="USD"/>
    <n v="1470068523"/>
    <x v="1393"/>
    <b v="0"/>
    <n v="52"/>
    <b v="1"/>
    <s v="music/rock"/>
    <n v="1.02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x v="1394"/>
    <b v="0"/>
    <n v="17"/>
    <b v="1"/>
    <s v="music/rock"/>
    <n v="1.2213333333333334"/>
    <m/>
    <x v="4"/>
    <x v="11"/>
  </r>
  <r>
    <n v="1395"/>
    <s v="Quiet Oaks Full Length Album"/>
    <s v="Help Quiet Oaks record their debut album!!!"/>
    <n v="3500"/>
    <x v="992"/>
    <x v="0"/>
    <x v="0"/>
    <s v="USD"/>
    <n v="1484430481"/>
    <x v="1395"/>
    <b v="0"/>
    <n v="82"/>
    <b v="1"/>
    <s v="music/rock"/>
    <n v="1.1188571428571428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x v="1396"/>
    <b v="0"/>
    <n v="73"/>
    <b v="1"/>
    <s v="music/rock"/>
    <n v="1.07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x v="1397"/>
    <b v="0"/>
    <n v="158"/>
    <b v="1"/>
    <s v="music/rock"/>
    <n v="1.13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x v="1398"/>
    <b v="0"/>
    <n v="65"/>
    <b v="1"/>
    <s v="music/rock"/>
    <n v="1.09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x v="1399"/>
    <b v="0"/>
    <n v="184"/>
    <b v="1"/>
    <s v="music/rock"/>
    <n v="1.2614444444444444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x v="1400"/>
    <b v="0"/>
    <n v="34"/>
    <b v="1"/>
    <s v="music/rock"/>
    <n v="1.67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x v="1401"/>
    <b v="0"/>
    <n v="240"/>
    <b v="1"/>
    <s v="music/rock"/>
    <n v="4.9652000000000003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x v="1402"/>
    <b v="0"/>
    <n v="113"/>
    <b v="1"/>
    <s v="music/rock"/>
    <n v="1.0915999999999999"/>
    <m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x v="1403"/>
    <b v="0"/>
    <n v="66"/>
    <b v="1"/>
    <s v="music/rock"/>
    <n v="1.02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x v="1404"/>
    <b v="1"/>
    <n v="5"/>
    <b v="0"/>
    <s v="publishing/translations"/>
    <n v="1.6620689655172414E-2"/>
    <m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x v="1405"/>
    <b v="1"/>
    <n v="17"/>
    <b v="0"/>
    <s v="publishing/translations"/>
    <n v="4.1999999999999997E-3"/>
    <m/>
    <x v="3"/>
    <x v="22"/>
  </r>
  <r>
    <n v="1406"/>
    <s v="Man Down! Translation project"/>
    <s v="The White coat and the battle dress uniform"/>
    <n v="12000"/>
    <x v="493"/>
    <x v="2"/>
    <x v="13"/>
    <s v="EUR"/>
    <n v="1449914400"/>
    <x v="1406"/>
    <b v="0"/>
    <n v="3"/>
    <b v="0"/>
    <s v="publishing/translations"/>
    <n v="1.25E-3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x v="1407"/>
    <b v="0"/>
    <n v="2"/>
    <b v="0"/>
    <s v="publishing/translations"/>
    <n v="5.0000000000000001E-3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x v="1408"/>
    <b v="0"/>
    <n v="6"/>
    <b v="0"/>
    <s v="publishing/translations"/>
    <n v="7.1999999999999995E-2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x v="1409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x v="1410"/>
    <b v="0"/>
    <n v="1"/>
    <b v="0"/>
    <s v="publishing/translations"/>
    <n v="1.6666666666666666E-4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x v="1411"/>
    <b v="0"/>
    <n v="3"/>
    <b v="0"/>
    <s v="publishing/translations"/>
    <n v="2.3333333333333335E-3"/>
    <m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x v="1412"/>
    <b v="0"/>
    <n v="13"/>
    <b v="0"/>
    <s v="publishing/translations"/>
    <n v="4.5714285714285714E-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x v="1413"/>
    <b v="0"/>
    <n v="1"/>
    <b v="0"/>
    <s v="publishing/translations"/>
    <n v="0.0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x v="1414"/>
    <b v="0"/>
    <n v="1"/>
    <b v="0"/>
    <s v="publishing/translations"/>
    <n v="2E-3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x v="1415"/>
    <b v="0"/>
    <n v="9"/>
    <b v="0"/>
    <s v="publishing/translations"/>
    <n v="0.18181818181818182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x v="1416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x v="1417"/>
    <b v="0"/>
    <n v="2"/>
    <b v="0"/>
    <s v="publishing/translations"/>
    <n v="1.2222222222222223E-2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x v="1418"/>
    <b v="0"/>
    <n v="1"/>
    <b v="0"/>
    <s v="publishing/translations"/>
    <n v="2E-3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x v="1419"/>
    <b v="0"/>
    <n v="10"/>
    <b v="0"/>
    <s v="publishing/translations"/>
    <n v="7.0634920634920634E-2"/>
    <m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x v="1420"/>
    <b v="0"/>
    <n v="3"/>
    <b v="0"/>
    <s v="publishing/translations"/>
    <n v="2.7272727272727271E-2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x v="1421"/>
    <b v="0"/>
    <n v="2"/>
    <b v="0"/>
    <s v="publishing/translations"/>
    <n v="1E-3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x v="1422"/>
    <b v="0"/>
    <n v="2"/>
    <b v="0"/>
    <s v="publishing/translations"/>
    <n v="1.0399999999999999E-3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x v="1423"/>
    <b v="0"/>
    <n v="1"/>
    <b v="0"/>
    <s v="publishing/translations"/>
    <n v="3.3333333333333335E-3"/>
    <m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x v="1424"/>
    <b v="0"/>
    <n v="14"/>
    <b v="0"/>
    <s v="publishing/translations"/>
    <n v="0.20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x v="1425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x v="1426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x v="1427"/>
    <b v="0"/>
    <n v="4"/>
    <b v="0"/>
    <s v="publishing/translations"/>
    <n v="8.3799999999999999E-2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x v="1428"/>
    <b v="0"/>
    <n v="3"/>
    <b v="0"/>
    <s v="publishing/translations"/>
    <n v="4.4999999999999998E-2"/>
    <m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x v="1429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x v="1430"/>
    <b v="0"/>
    <n v="5"/>
    <b v="0"/>
    <s v="publishing/translations"/>
    <n v="8.0600000000000005E-2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x v="1431"/>
    <b v="0"/>
    <n v="47"/>
    <b v="0"/>
    <s v="publishing/translations"/>
    <n v="0.31947058823529412"/>
    <m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x v="1432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x v="1433"/>
    <b v="0"/>
    <n v="10"/>
    <b v="0"/>
    <s v="publishing/translations"/>
    <n v="6.7083333333333328E-2"/>
    <m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x v="1434"/>
    <b v="0"/>
    <n v="11"/>
    <b v="0"/>
    <s v="publishing/translations"/>
    <n v="9.987804878048781E-2"/>
    <m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x v="1435"/>
    <b v="0"/>
    <n v="2"/>
    <b v="0"/>
    <s v="publishing/translations"/>
    <n v="1E-3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x v="1436"/>
    <b v="0"/>
    <n v="2"/>
    <b v="0"/>
    <s v="publishing/translations"/>
    <n v="7.7000000000000002E-3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x v="1437"/>
    <b v="0"/>
    <n v="22"/>
    <b v="0"/>
    <s v="publishing/translations"/>
    <n v="0.26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x v="1438"/>
    <b v="0"/>
    <n v="8"/>
    <b v="0"/>
    <s v="publishing/translations"/>
    <n v="0.0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x v="1439"/>
    <b v="0"/>
    <n v="6"/>
    <b v="0"/>
    <s v="publishing/translations"/>
    <n v="6.6055045871559637E-2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x v="1440"/>
    <b v="0"/>
    <n v="1"/>
    <b v="0"/>
    <s v="publishing/translations"/>
    <n v="7.6923076923076926E-5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x v="1441"/>
    <b v="0"/>
    <n v="3"/>
    <b v="0"/>
    <s v="publishing/translations"/>
    <n v="1.1222222222222222E-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x v="1442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x v="1443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x v="1444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x v="144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x v="1446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x v="1447"/>
    <b v="0"/>
    <n v="3"/>
    <b v="0"/>
    <s v="publishing/translations"/>
    <n v="1.4999999999999999E-4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x v="144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x v="1449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x v="1450"/>
    <b v="0"/>
    <n v="1"/>
    <b v="0"/>
    <s v="publishing/translations"/>
    <n v="1.0000000000000001E-5"/>
    <m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x v="1451"/>
    <b v="0"/>
    <n v="2"/>
    <b v="0"/>
    <s v="publishing/translations"/>
    <n v="1.0554089709762533E-4"/>
    <m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x v="1452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x v="1453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x v="1454"/>
    <b v="0"/>
    <n v="1"/>
    <b v="0"/>
    <s v="publishing/translations"/>
    <n v="8.5714285714285719E-3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x v="1455"/>
    <b v="0"/>
    <n v="7"/>
    <b v="0"/>
    <s v="publishing/translations"/>
    <n v="0.105"/>
    <m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x v="1456"/>
    <b v="0"/>
    <n v="3"/>
    <b v="0"/>
    <s v="publishing/translations"/>
    <n v="2.9000000000000001E-2"/>
    <m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x v="1457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x v="1458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x v="1459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x v="1460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x v="1461"/>
    <b v="1"/>
    <n v="340"/>
    <b v="1"/>
    <s v="publishing/radio &amp; podcasts"/>
    <n v="1.012446"/>
    <m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x v="1462"/>
    <b v="1"/>
    <n v="150"/>
    <b v="1"/>
    <s v="publishing/radio &amp; podcasts"/>
    <n v="1.08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x v="1463"/>
    <b v="1"/>
    <n v="25"/>
    <b v="1"/>
    <s v="publishing/radio &amp; podcasts"/>
    <n v="1.4766666666666666"/>
    <m/>
    <x v="3"/>
    <x v="23"/>
  </r>
  <r>
    <n v="1464"/>
    <s v="Science Studio"/>
    <s v="The Best Science Media on the Web"/>
    <n v="5000"/>
    <x v="1014"/>
    <x v="0"/>
    <x v="0"/>
    <s v="USD"/>
    <n v="1361029958"/>
    <x v="1464"/>
    <b v="1"/>
    <n v="234"/>
    <b v="1"/>
    <s v="publishing/radio &amp; podcasts"/>
    <n v="1.63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x v="1465"/>
    <b v="1"/>
    <n v="2602"/>
    <b v="1"/>
    <s v="publishing/radio &amp; podcasts"/>
    <n v="4.5641449999999999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x v="1466"/>
    <b v="1"/>
    <n v="248"/>
    <b v="1"/>
    <s v="publishing/radio &amp; podcasts"/>
    <n v="1.0787731249999999"/>
    <m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x v="1467"/>
    <b v="1"/>
    <n v="600"/>
    <b v="1"/>
    <s v="publishing/radio &amp; podcasts"/>
    <n v="1.15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x v="1468"/>
    <b v="1"/>
    <n v="293"/>
    <b v="1"/>
    <s v="publishing/radio &amp; podcasts"/>
    <n v="1.0236842105263158"/>
    <m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x v="1469"/>
    <b v="1"/>
    <n v="321"/>
    <b v="1"/>
    <s v="publishing/radio &amp; podcasts"/>
    <n v="1.08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x v="1470"/>
    <b v="1"/>
    <n v="81"/>
    <b v="1"/>
    <s v="publishing/radio &amp; podcasts"/>
    <n v="1.25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x v="1471"/>
    <b v="1"/>
    <n v="343"/>
    <b v="1"/>
    <s v="publishing/radio &amp; podcasts"/>
    <n v="1.03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x v="1472"/>
    <b v="1"/>
    <n v="336"/>
    <b v="1"/>
    <s v="publishing/radio &amp; podcasts"/>
    <n v="1.3870400000000001"/>
    <m/>
    <x v="3"/>
    <x v="23"/>
  </r>
  <r>
    <n v="1473"/>
    <s v="ONE LOVES ONLY FORM"/>
    <s v="Public Radio Project"/>
    <n v="1500"/>
    <x v="1023"/>
    <x v="0"/>
    <x v="0"/>
    <s v="USD"/>
    <n v="1330644639"/>
    <x v="1473"/>
    <b v="1"/>
    <n v="47"/>
    <b v="1"/>
    <s v="publishing/radio &amp; podcasts"/>
    <n v="1.20516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x v="1474"/>
    <b v="1"/>
    <n v="76"/>
    <b v="1"/>
    <s v="publishing/radio &amp; podcasts"/>
    <n v="1.12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x v="1475"/>
    <b v="1"/>
    <n v="441"/>
    <b v="1"/>
    <s v="publishing/radio &amp; podcasts"/>
    <n v="1.8866966666666667"/>
    <m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x v="1476"/>
    <b v="1"/>
    <n v="916"/>
    <b v="1"/>
    <s v="publishing/radio &amp; podcasts"/>
    <n v="6.6155466666666669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x v="1477"/>
    <b v="1"/>
    <n v="369"/>
    <b v="1"/>
    <s v="publishing/radio &amp; podcasts"/>
    <n v="1.11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x v="1478"/>
    <b v="1"/>
    <n v="20242"/>
    <b v="1"/>
    <s v="publishing/radio &amp; podcasts"/>
    <n v="11.816142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x v="1479"/>
    <b v="1"/>
    <n v="71"/>
    <b v="1"/>
    <s v="publishing/radio &amp; podcasts"/>
    <n v="1.37375"/>
    <m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x v="1480"/>
    <b v="1"/>
    <n v="635"/>
    <b v="1"/>
    <s v="publishing/radio &amp; podcasts"/>
    <n v="1.170404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x v="1481"/>
    <b v="0"/>
    <n v="6"/>
    <b v="0"/>
    <s v="publishing/fiction"/>
    <n v="2.1000000000000001E-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x v="1482"/>
    <b v="0"/>
    <n v="1"/>
    <b v="0"/>
    <s v="publishing/fiction"/>
    <n v="1E-3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x v="1483"/>
    <b v="0"/>
    <n v="2"/>
    <b v="0"/>
    <s v="publishing/fiction"/>
    <n v="7.1428571428571426E-3"/>
    <m/>
    <x v="3"/>
    <x v="10"/>
  </r>
  <r>
    <n v="1484"/>
    <s v="a book called filtered down thru the stars"/>
    <s v="The mussings of an old wizard"/>
    <n v="2000"/>
    <x v="117"/>
    <x v="2"/>
    <x v="0"/>
    <s v="USD"/>
    <n v="1342882260"/>
    <x v="1484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x v="1485"/>
    <b v="0"/>
    <n v="3"/>
    <b v="0"/>
    <s v="publishing/fiction"/>
    <n v="2.2388059701492536E-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x v="1486"/>
    <b v="0"/>
    <n v="3"/>
    <b v="0"/>
    <s v="publishing/fiction"/>
    <n v="2.3999999999999998E-3"/>
    <m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x v="1487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x v="1488"/>
    <b v="0"/>
    <n v="6"/>
    <b v="0"/>
    <s v="publishing/fiction"/>
    <n v="2.4E-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x v="1489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x v="1490"/>
    <b v="0"/>
    <n v="19"/>
    <b v="0"/>
    <s v="publishing/fiction"/>
    <n v="0.30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x v="1491"/>
    <b v="0"/>
    <n v="1"/>
    <b v="0"/>
    <s v="publishing/fiction"/>
    <n v="8.3333333333333329E-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x v="1492"/>
    <b v="0"/>
    <n v="2"/>
    <b v="0"/>
    <s v="publishing/fiction"/>
    <n v="7.4999999999999997E-3"/>
    <m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x v="1493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x v="1494"/>
    <b v="0"/>
    <n v="11"/>
    <b v="0"/>
    <s v="publishing/fiction"/>
    <n v="8.8999999999999996E-2"/>
    <m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x v="1495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x v="1496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x v="1497"/>
    <b v="0"/>
    <n v="1"/>
    <b v="0"/>
    <s v="publishing/fiction"/>
    <n v="6.666666666666667E-5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x v="1498"/>
    <b v="0"/>
    <n v="3"/>
    <b v="0"/>
    <s v="publishing/fiction"/>
    <n v="1.9E-2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x v="1499"/>
    <b v="0"/>
    <n v="1"/>
    <b v="0"/>
    <s v="publishing/fiction"/>
    <n v="2.5000000000000001E-3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x v="1500"/>
    <b v="0"/>
    <n v="15"/>
    <b v="0"/>
    <s v="publishing/fiction"/>
    <n v="0.25035714285714283"/>
    <m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x v="1501"/>
    <b v="1"/>
    <n v="885"/>
    <b v="1"/>
    <s v="photography/photobooks"/>
    <n v="1.6633076923076924"/>
    <m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x v="1502"/>
    <b v="1"/>
    <n v="329"/>
    <b v="1"/>
    <s v="photography/photobooks"/>
    <n v="1.01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x v="1503"/>
    <b v="1"/>
    <n v="71"/>
    <b v="1"/>
    <s v="photography/photobooks"/>
    <n v="1.0789146666666667"/>
    <m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x v="1504"/>
    <b v="1"/>
    <n v="269"/>
    <b v="1"/>
    <s v="photography/photobooks"/>
    <n v="2.7793846153846156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x v="1505"/>
    <b v="1"/>
    <n v="345"/>
    <b v="1"/>
    <s v="photography/photobooks"/>
    <n v="1.0358125"/>
    <m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x v="1506"/>
    <b v="1"/>
    <n v="43"/>
    <b v="1"/>
    <s v="photography/photobooks"/>
    <n v="1.114000000000000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x v="1507"/>
    <b v="1"/>
    <n v="33"/>
    <b v="1"/>
    <s v="photography/photobooks"/>
    <n v="2.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x v="1508"/>
    <b v="1"/>
    <n v="211"/>
    <b v="1"/>
    <s v="photography/photobooks"/>
    <n v="1.10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x v="1509"/>
    <b v="1"/>
    <n v="196"/>
    <b v="1"/>
    <s v="photography/photobooks"/>
    <n v="1.23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x v="1510"/>
    <b v="1"/>
    <n v="405"/>
    <b v="1"/>
    <s v="photography/photobooks"/>
    <n v="1.01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x v="1511"/>
    <b v="1"/>
    <n v="206"/>
    <b v="1"/>
    <s v="photography/photobooks"/>
    <n v="1.11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x v="1512"/>
    <b v="1"/>
    <n v="335"/>
    <b v="1"/>
    <s v="photography/photobooks"/>
    <n v="5.5877142857142861"/>
    <m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x v="1513"/>
    <b v="1"/>
    <n v="215"/>
    <b v="1"/>
    <s v="photography/photobooks"/>
    <n v="1.5001875"/>
    <m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x v="1514"/>
    <b v="1"/>
    <n v="176"/>
    <b v="1"/>
    <s v="photography/photobooks"/>
    <n v="1.0647599999999999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x v="1515"/>
    <b v="1"/>
    <n v="555"/>
    <b v="1"/>
    <s v="photography/photobooks"/>
    <n v="1.5718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x v="1516"/>
    <b v="1"/>
    <n v="116"/>
    <b v="1"/>
    <s v="photography/photobooks"/>
    <n v="1.08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x v="1517"/>
    <b v="1"/>
    <n v="615"/>
    <b v="1"/>
    <s v="photography/photobooks"/>
    <n v="1.6197999999999999"/>
    <m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x v="1518"/>
    <b v="1"/>
    <n v="236"/>
    <b v="1"/>
    <s v="photography/photobooks"/>
    <n v="2.05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x v="1519"/>
    <b v="1"/>
    <n v="145"/>
    <b v="1"/>
    <s v="photography/photobooks"/>
    <n v="1.033638888888889"/>
    <m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x v="1520"/>
    <b v="1"/>
    <n v="167"/>
    <b v="1"/>
    <s v="photography/photobooks"/>
    <n v="1.03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x v="1521"/>
    <b v="1"/>
    <n v="235"/>
    <b v="1"/>
    <s v="photography/photobooks"/>
    <n v="1.0681333333333334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x v="1522"/>
    <b v="1"/>
    <n v="452"/>
    <b v="1"/>
    <s v="photography/photobooks"/>
    <n v="1.3896574712643677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x v="1523"/>
    <b v="1"/>
    <n v="241"/>
    <b v="1"/>
    <s v="photography/photobooks"/>
    <n v="1.24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x v="1524"/>
    <b v="1"/>
    <n v="28"/>
    <b v="1"/>
    <s v="photography/photobooks"/>
    <n v="2.0699999999999998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x v="1525"/>
    <b v="1"/>
    <n v="140"/>
    <b v="1"/>
    <s v="photography/photobooks"/>
    <n v="1.7400576923076922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x v="1526"/>
    <b v="1"/>
    <n v="280"/>
    <b v="1"/>
    <s v="photography/photobooks"/>
    <n v="1.2032608695652174"/>
    <m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x v="1527"/>
    <b v="1"/>
    <n v="70"/>
    <b v="1"/>
    <s v="photography/photobooks"/>
    <n v="1.1044428571428573"/>
    <m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x v="1528"/>
    <b v="1"/>
    <n v="160"/>
    <b v="1"/>
    <s v="photography/photobooks"/>
    <n v="2.8156666666666665"/>
    <m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x v="1529"/>
    <b v="1"/>
    <n v="141"/>
    <b v="1"/>
    <s v="photography/photobooks"/>
    <n v="1.00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x v="1530"/>
    <b v="1"/>
    <n v="874"/>
    <b v="1"/>
    <s v="photography/photobooks"/>
    <n v="1.3482571428571428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x v="1531"/>
    <b v="1"/>
    <n v="73"/>
    <b v="1"/>
    <s v="photography/photobooks"/>
    <n v="1.75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x v="1532"/>
    <b v="1"/>
    <n v="294"/>
    <b v="1"/>
    <s v="photography/photobooks"/>
    <n v="4.8402000000000003"/>
    <m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x v="1533"/>
    <b v="1"/>
    <n v="740"/>
    <b v="1"/>
    <s v="photography/photobooks"/>
    <n v="1.4514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x v="1534"/>
    <b v="1"/>
    <n v="369"/>
    <b v="1"/>
    <s v="photography/photobooks"/>
    <n v="4.1773333333333333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x v="1535"/>
    <b v="1"/>
    <n v="110"/>
    <b v="1"/>
    <s v="photography/photobooks"/>
    <n v="1.3242499999999999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x v="1536"/>
    <b v="1"/>
    <n v="455"/>
    <b v="1"/>
    <s v="photography/photobooks"/>
    <n v="2.50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x v="1537"/>
    <b v="1"/>
    <n v="224"/>
    <b v="1"/>
    <s v="photography/photobooks"/>
    <n v="1.798999999999999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x v="1538"/>
    <b v="1"/>
    <n v="46"/>
    <b v="1"/>
    <s v="photography/photobooks"/>
    <n v="1.02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x v="1539"/>
    <b v="0"/>
    <n v="284"/>
    <b v="1"/>
    <s v="photography/photobooks"/>
    <n v="1.359861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x v="1540"/>
    <b v="1"/>
    <n v="98"/>
    <b v="1"/>
    <s v="photography/photobooks"/>
    <n v="1.1786666666666668"/>
    <m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x v="1541"/>
    <b v="0"/>
    <n v="2"/>
    <b v="0"/>
    <s v="photography/nature"/>
    <n v="3.3333333333333332E-4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x v="1542"/>
    <b v="0"/>
    <n v="1"/>
    <b v="0"/>
    <s v="photography/nature"/>
    <n v="0.04"/>
    <m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x v="1543"/>
    <b v="0"/>
    <n v="1"/>
    <b v="0"/>
    <s v="photography/nature"/>
    <n v="4.4444444444444444E-3"/>
    <m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x v="154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x v="1545"/>
    <b v="0"/>
    <n v="1"/>
    <b v="0"/>
    <s v="photography/nature"/>
    <n v="3.3333333333333332E-4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x v="1546"/>
    <b v="0"/>
    <n v="11"/>
    <b v="0"/>
    <s v="photography/nature"/>
    <n v="0.28899999999999998"/>
    <m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x v="1547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x v="1548"/>
    <b v="0"/>
    <n v="1"/>
    <b v="0"/>
    <s v="photography/nature"/>
    <n v="8.5714285714285715E-2"/>
    <m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x v="1549"/>
    <b v="0"/>
    <n v="6"/>
    <b v="0"/>
    <s v="photography/nature"/>
    <n v="0.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x v="1550"/>
    <b v="0"/>
    <n v="7"/>
    <b v="0"/>
    <s v="photography/nature"/>
    <n v="0.13466666666666666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x v="1551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x v="1552"/>
    <b v="0"/>
    <n v="16"/>
    <b v="0"/>
    <s v="photography/nature"/>
    <n v="0.49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x v="1553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x v="1554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x v="1555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x v="1556"/>
    <b v="0"/>
    <n v="12"/>
    <b v="0"/>
    <s v="photography/nature"/>
    <n v="0.45133333333333331"/>
    <m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x v="1557"/>
    <b v="0"/>
    <n v="1"/>
    <b v="0"/>
    <s v="photography/nature"/>
    <n v="0.04"/>
    <m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x v="1558"/>
    <b v="0"/>
    <n v="3"/>
    <b v="0"/>
    <s v="photography/nature"/>
    <n v="4.6666666666666669E-2"/>
    <m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x v="1559"/>
    <b v="0"/>
    <n v="1"/>
    <b v="0"/>
    <s v="photography/nature"/>
    <n v="3.3333333333333335E-3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x v="1560"/>
    <b v="0"/>
    <n v="4"/>
    <b v="0"/>
    <s v="photography/nature"/>
    <n v="3.7600000000000001E-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x v="1561"/>
    <b v="0"/>
    <n v="1"/>
    <b v="0"/>
    <s v="publishing/art books"/>
    <n v="6.7000000000000002E-3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x v="1562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x v="1563"/>
    <b v="0"/>
    <n v="2"/>
    <b v="0"/>
    <s v="publishing/art books"/>
    <n v="1.4166666666666666E-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x v="1564"/>
    <b v="0"/>
    <n v="1"/>
    <b v="0"/>
    <s v="publishing/art books"/>
    <n v="1E-3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x v="1565"/>
    <b v="0"/>
    <n v="1"/>
    <b v="0"/>
    <s v="publishing/art books"/>
    <n v="2.5000000000000001E-2"/>
    <m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x v="1566"/>
    <b v="0"/>
    <n v="59"/>
    <b v="0"/>
    <s v="publishing/art books"/>
    <n v="0.21249999999999999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x v="1567"/>
    <b v="0"/>
    <n v="13"/>
    <b v="0"/>
    <s v="publishing/art books"/>
    <n v="4.1176470588235294E-2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x v="1568"/>
    <b v="0"/>
    <n v="22"/>
    <b v="0"/>
    <s v="publishing/art books"/>
    <n v="0.13639999999999999"/>
    <m/>
    <x v="3"/>
    <x v="25"/>
  </r>
  <r>
    <n v="1569"/>
    <s v="to be removed (Canceled)"/>
    <s v="to be removed"/>
    <n v="30000"/>
    <x v="117"/>
    <x v="1"/>
    <x v="0"/>
    <s v="USD"/>
    <n v="1369498714"/>
    <x v="1569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x v="1570"/>
    <b v="0"/>
    <n v="52"/>
    <b v="0"/>
    <s v="publishing/art books"/>
    <n v="0.41399999999999998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x v="1571"/>
    <b v="0"/>
    <n v="4"/>
    <b v="0"/>
    <s v="publishing/art books"/>
    <n v="6.6115702479338841E-3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x v="1572"/>
    <b v="0"/>
    <n v="3"/>
    <b v="0"/>
    <s v="publishing/art books"/>
    <n v="0.0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x v="1573"/>
    <b v="0"/>
    <n v="3"/>
    <b v="0"/>
    <s v="publishing/art books"/>
    <n v="2.4777777777777777E-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x v="1574"/>
    <b v="0"/>
    <n v="6"/>
    <b v="0"/>
    <s v="publishing/art books"/>
    <n v="5.0599999999999999E-2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x v="1575"/>
    <b v="0"/>
    <n v="35"/>
    <b v="0"/>
    <s v="publishing/art books"/>
    <n v="0.2291"/>
    <m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x v="1576"/>
    <b v="0"/>
    <n v="10"/>
    <b v="0"/>
    <s v="publishing/art books"/>
    <n v="0.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x v="1577"/>
    <b v="0"/>
    <n v="2"/>
    <b v="0"/>
    <s v="publishing/art books"/>
    <n v="5.4999999999999997E-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x v="1578"/>
    <b v="0"/>
    <n v="4"/>
    <b v="0"/>
    <s v="publishing/art books"/>
    <n v="0.10806536636794939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x v="1579"/>
    <b v="0"/>
    <n v="2"/>
    <b v="0"/>
    <s v="publishing/art books"/>
    <n v="8.4008400840084006E-3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x v="1580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x v="1581"/>
    <b v="0"/>
    <n v="1"/>
    <b v="0"/>
    <s v="photography/places"/>
    <n v="5.0000000000000001E-3"/>
    <m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x v="1582"/>
    <b v="0"/>
    <n v="3"/>
    <b v="0"/>
    <s v="photography/places"/>
    <n v="9.2999999999999999E-2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x v="1583"/>
    <b v="0"/>
    <n v="1"/>
    <b v="0"/>
    <s v="photography/places"/>
    <n v="7.5000000000000002E-4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x v="1584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x v="1585"/>
    <b v="0"/>
    <n v="12"/>
    <b v="0"/>
    <s v="photography/places"/>
    <n v="0.79"/>
    <m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x v="1586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x v="1587"/>
    <b v="0"/>
    <n v="1"/>
    <b v="0"/>
    <s v="photography/places"/>
    <n v="1.3333333333333334E-4"/>
    <m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x v="1588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x v="1589"/>
    <b v="0"/>
    <n v="0"/>
    <b v="0"/>
    <s v="photography/places"/>
    <n v="0"/>
    <m/>
    <x v="8"/>
    <x v="26"/>
  </r>
  <r>
    <n v="1590"/>
    <s v="An Italian Adventure"/>
    <s v="Discover Italy through photography."/>
    <n v="60000"/>
    <x v="806"/>
    <x v="2"/>
    <x v="13"/>
    <s v="EUR"/>
    <n v="1443040464"/>
    <x v="1590"/>
    <b v="0"/>
    <n v="2"/>
    <b v="0"/>
    <s v="photography/places"/>
    <n v="1.7000000000000001E-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x v="1591"/>
    <b v="0"/>
    <n v="92"/>
    <b v="0"/>
    <s v="photography/places"/>
    <n v="0.29228571428571426"/>
    <m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x v="1592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x v="1593"/>
    <b v="0"/>
    <n v="3"/>
    <b v="0"/>
    <s v="photography/places"/>
    <n v="1.3636363636363637E-4"/>
    <m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x v="1594"/>
    <b v="0"/>
    <n v="10"/>
    <b v="0"/>
    <s v="photography/places"/>
    <n v="0.20499999999999999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x v="1595"/>
    <b v="0"/>
    <n v="7"/>
    <b v="0"/>
    <s v="photography/places"/>
    <n v="2.8E-3"/>
    <m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x v="1596"/>
    <b v="0"/>
    <n v="3"/>
    <b v="0"/>
    <s v="photography/places"/>
    <n v="2.3076923076923078E-2"/>
    <m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x v="15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x v="1598"/>
    <b v="0"/>
    <n v="1"/>
    <b v="0"/>
    <s v="photography/places"/>
    <n v="1.25E-3"/>
    <m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x v="1599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x v="1600"/>
    <b v="0"/>
    <n v="9"/>
    <b v="0"/>
    <s v="photography/places"/>
    <n v="7.3400000000000007E-2"/>
    <m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x v="1601"/>
    <b v="0"/>
    <n v="56"/>
    <b v="1"/>
    <s v="music/rock"/>
    <n v="1.082492"/>
    <m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x v="1602"/>
    <b v="0"/>
    <n v="32"/>
    <b v="1"/>
    <s v="music/rock"/>
    <n v="1.0016666666666667"/>
    <m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x v="1603"/>
    <b v="0"/>
    <n v="30"/>
    <b v="1"/>
    <s v="music/rock"/>
    <n v="1.00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x v="1604"/>
    <b v="0"/>
    <n v="70"/>
    <b v="1"/>
    <s v="music/rock"/>
    <n v="1.22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x v="1605"/>
    <b v="0"/>
    <n v="44"/>
    <b v="1"/>
    <s v="music/rock"/>
    <n v="1.0069333333333335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x v="1606"/>
    <b v="0"/>
    <n v="92"/>
    <b v="1"/>
    <s v="music/rock"/>
    <n v="1.01004125"/>
    <m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x v="1607"/>
    <b v="0"/>
    <n v="205"/>
    <b v="1"/>
    <s v="music/rock"/>
    <n v="1.45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x v="1608"/>
    <b v="0"/>
    <n v="23"/>
    <b v="1"/>
    <s v="music/rock"/>
    <n v="1.01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x v="1609"/>
    <b v="0"/>
    <n v="4"/>
    <b v="1"/>
    <s v="music/rock"/>
    <n v="1.1833333333333333"/>
    <m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x v="1610"/>
    <b v="0"/>
    <n v="112"/>
    <b v="1"/>
    <s v="music/rock"/>
    <n v="2.7185000000000001"/>
    <m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x v="1611"/>
    <b v="0"/>
    <n v="27"/>
    <b v="1"/>
    <s v="music/rock"/>
    <n v="1.25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x v="1612"/>
    <b v="0"/>
    <n v="11"/>
    <b v="1"/>
    <s v="music/rock"/>
    <n v="1.10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x v="1613"/>
    <b v="0"/>
    <n v="26"/>
    <b v="1"/>
    <s v="music/rock"/>
    <n v="1.01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x v="1614"/>
    <b v="0"/>
    <n v="77"/>
    <b v="1"/>
    <s v="music/rock"/>
    <n v="1.02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x v="1615"/>
    <b v="0"/>
    <n v="136"/>
    <b v="1"/>
    <s v="music/rock"/>
    <n v="1.1412500000000001"/>
    <m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x v="1616"/>
    <b v="0"/>
    <n v="157"/>
    <b v="1"/>
    <s v="music/rock"/>
    <n v="1.042"/>
    <m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x v="1617"/>
    <b v="0"/>
    <n v="158"/>
    <b v="1"/>
    <s v="music/rock"/>
    <n v="1.4585714285714286"/>
    <m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x v="1618"/>
    <b v="0"/>
    <n v="27"/>
    <b v="1"/>
    <s v="music/rock"/>
    <n v="1.05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x v="1619"/>
    <b v="0"/>
    <n v="23"/>
    <b v="1"/>
    <s v="music/rock"/>
    <n v="1.3333333333333333"/>
    <m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x v="1620"/>
    <b v="0"/>
    <n v="17"/>
    <b v="1"/>
    <s v="music/rock"/>
    <n v="1.12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x v="1621"/>
    <b v="0"/>
    <n v="37"/>
    <b v="1"/>
    <s v="music/rock"/>
    <n v="1.21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x v="1622"/>
    <b v="0"/>
    <n v="65"/>
    <b v="1"/>
    <s v="music/rock"/>
    <n v="1.01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x v="1623"/>
    <b v="0"/>
    <n v="18"/>
    <b v="1"/>
    <s v="music/rock"/>
    <n v="1.0106666666666666"/>
    <m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x v="1624"/>
    <b v="0"/>
    <n v="25"/>
    <b v="1"/>
    <s v="music/rock"/>
    <n v="1.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x v="1625"/>
    <b v="0"/>
    <n v="104"/>
    <b v="1"/>
    <s v="music/rock"/>
    <n v="1.5533333333333332"/>
    <m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x v="1626"/>
    <b v="0"/>
    <n v="108"/>
    <b v="1"/>
    <s v="music/rock"/>
    <n v="1.01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x v="1627"/>
    <b v="0"/>
    <n v="38"/>
    <b v="1"/>
    <s v="music/rock"/>
    <n v="1.17"/>
    <m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x v="1628"/>
    <b v="0"/>
    <n v="88"/>
    <b v="1"/>
    <s v="music/rock"/>
    <n v="1.00925"/>
    <m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x v="1629"/>
    <b v="0"/>
    <n v="82"/>
    <b v="1"/>
    <s v="music/rock"/>
    <n v="1.03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x v="1630"/>
    <b v="0"/>
    <n v="126"/>
    <b v="1"/>
    <s v="music/rock"/>
    <n v="2.6524999999999999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x v="1631"/>
    <b v="0"/>
    <n v="133"/>
    <b v="1"/>
    <s v="music/rock"/>
    <n v="1.5590999999999999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x v="1632"/>
    <b v="0"/>
    <n v="47"/>
    <b v="1"/>
    <s v="music/rock"/>
    <n v="1.01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x v="1633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x v="1634"/>
    <b v="0"/>
    <n v="32"/>
    <b v="1"/>
    <s v="music/rock"/>
    <n v="1.00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x v="1635"/>
    <b v="0"/>
    <n v="37"/>
    <b v="1"/>
    <s v="music/rock"/>
    <n v="1.2529999999999999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x v="1636"/>
    <b v="0"/>
    <n v="87"/>
    <b v="1"/>
    <s v="music/rock"/>
    <n v="1.03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x v="1637"/>
    <b v="0"/>
    <n v="15"/>
    <b v="1"/>
    <s v="music/rock"/>
    <n v="1.038"/>
    <m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x v="1638"/>
    <b v="0"/>
    <n v="27"/>
    <b v="1"/>
    <s v="music/rock"/>
    <n v="1.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x v="1639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x v="1640"/>
    <b v="0"/>
    <n v="17"/>
    <b v="1"/>
    <s v="music/rock"/>
    <n v="1.6986000000000001"/>
    <m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x v="1641"/>
    <b v="0"/>
    <n v="26"/>
    <b v="1"/>
    <s v="music/pop"/>
    <n v="1.01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x v="1642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x v="1643"/>
    <b v="0"/>
    <n v="37"/>
    <b v="1"/>
    <s v="music/pop"/>
    <n v="1.2470000000000001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x v="1644"/>
    <b v="0"/>
    <n v="128"/>
    <b v="1"/>
    <s v="music/pop"/>
    <n v="1.09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x v="1645"/>
    <b v="0"/>
    <n v="10"/>
    <b v="1"/>
    <s v="music/pop"/>
    <n v="1.10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x v="1646"/>
    <b v="0"/>
    <n v="83"/>
    <b v="1"/>
    <s v="music/pop"/>
    <n v="1.1020000000000001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x v="1647"/>
    <b v="0"/>
    <n v="46"/>
    <b v="1"/>
    <s v="music/pop"/>
    <n v="1.047199999999999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x v="1648"/>
    <b v="0"/>
    <n v="90"/>
    <b v="1"/>
    <s v="music/pop"/>
    <n v="1.25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x v="1649"/>
    <b v="0"/>
    <n v="81"/>
    <b v="1"/>
    <s v="music/pop"/>
    <n v="1.0058763157894737"/>
    <m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x v="1650"/>
    <b v="0"/>
    <n v="32"/>
    <b v="1"/>
    <s v="music/pop"/>
    <n v="1.4155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x v="1651"/>
    <b v="0"/>
    <n v="20"/>
    <b v="1"/>
    <s v="music/pop"/>
    <n v="1.00750000000000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x v="1652"/>
    <b v="0"/>
    <n v="70"/>
    <b v="1"/>
    <s v="music/pop"/>
    <n v="1.00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x v="1653"/>
    <b v="0"/>
    <n v="168"/>
    <b v="1"/>
    <s v="music/pop"/>
    <n v="1.7423040000000001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x v="1654"/>
    <b v="0"/>
    <n v="34"/>
    <b v="1"/>
    <s v="music/pop"/>
    <n v="1.199090909090909"/>
    <m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x v="1655"/>
    <b v="0"/>
    <n v="48"/>
    <b v="1"/>
    <s v="music/pop"/>
    <n v="1.4286666666666668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x v="1656"/>
    <b v="0"/>
    <n v="48"/>
    <b v="1"/>
    <s v="music/pop"/>
    <n v="1.00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x v="1657"/>
    <b v="0"/>
    <n v="221"/>
    <b v="1"/>
    <s v="music/pop"/>
    <n v="1.04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x v="1658"/>
    <b v="0"/>
    <n v="107"/>
    <b v="1"/>
    <s v="music/pop"/>
    <n v="1.3223333333333334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x v="1659"/>
    <b v="0"/>
    <n v="45"/>
    <b v="1"/>
    <s v="music/pop"/>
    <n v="1.1279999999999999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x v="1660"/>
    <b v="0"/>
    <n v="36"/>
    <b v="1"/>
    <s v="music/pop"/>
    <n v="12.5375"/>
    <m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x v="1661"/>
    <b v="0"/>
    <n v="101"/>
    <b v="1"/>
    <s v="music/pop"/>
    <n v="1.0250632911392406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x v="1662"/>
    <b v="0"/>
    <n v="62"/>
    <b v="1"/>
    <s v="music/pop"/>
    <n v="1.026375"/>
    <m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x v="1663"/>
    <b v="0"/>
    <n v="32"/>
    <b v="1"/>
    <s v="music/pop"/>
    <n v="1.08"/>
    <m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x v="1664"/>
    <b v="0"/>
    <n v="89"/>
    <b v="1"/>
    <s v="music/pop"/>
    <n v="1.2240879999999998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x v="1665"/>
    <b v="0"/>
    <n v="93"/>
    <b v="1"/>
    <s v="music/pop"/>
    <n v="1.19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x v="1666"/>
    <b v="0"/>
    <n v="98"/>
    <b v="1"/>
    <s v="music/pop"/>
    <n v="1.60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x v="1667"/>
    <b v="0"/>
    <n v="82"/>
    <b v="1"/>
    <s v="music/pop"/>
    <n v="1.26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x v="1668"/>
    <b v="0"/>
    <n v="116"/>
    <b v="1"/>
    <s v="music/pop"/>
    <n v="1.02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x v="1669"/>
    <b v="0"/>
    <n v="52"/>
    <b v="1"/>
    <s v="music/pop"/>
    <n v="1.39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x v="1670"/>
    <b v="0"/>
    <n v="23"/>
    <b v="1"/>
    <s v="music/pop"/>
    <n v="1.026"/>
    <m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x v="1671"/>
    <b v="0"/>
    <n v="77"/>
    <b v="1"/>
    <s v="music/pop"/>
    <n v="1.0067349999999999"/>
    <m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x v="1672"/>
    <b v="0"/>
    <n v="49"/>
    <b v="1"/>
    <s v="music/pop"/>
    <n v="1.12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x v="1673"/>
    <b v="0"/>
    <n v="59"/>
    <b v="1"/>
    <s v="music/pop"/>
    <n v="1.280952380952380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x v="1674"/>
    <b v="0"/>
    <n v="113"/>
    <b v="1"/>
    <s v="music/pop"/>
    <n v="2.0169999999999999"/>
    <m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x v="1675"/>
    <b v="0"/>
    <n v="34"/>
    <b v="1"/>
    <s v="music/pop"/>
    <n v="1.37416"/>
    <m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x v="1676"/>
    <b v="0"/>
    <n v="42"/>
    <b v="1"/>
    <s v="music/pop"/>
    <n v="1.15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x v="1677"/>
    <b v="0"/>
    <n v="42"/>
    <b v="1"/>
    <s v="music/pop"/>
    <n v="1.11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x v="1678"/>
    <b v="0"/>
    <n v="49"/>
    <b v="1"/>
    <s v="music/pop"/>
    <n v="1.18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x v="1679"/>
    <b v="0"/>
    <n v="56"/>
    <b v="1"/>
    <s v="music/pop"/>
    <n v="1.75"/>
    <m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x v="1680"/>
    <b v="0"/>
    <n v="25"/>
    <b v="1"/>
    <s v="music/pop"/>
    <n v="1.17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x v="1681"/>
    <b v="0"/>
    <n v="884"/>
    <b v="0"/>
    <s v="music/faith"/>
    <n v="1.01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x v="1682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x v="1683"/>
    <b v="0"/>
    <n v="10"/>
    <b v="0"/>
    <s v="music/faith"/>
    <n v="0.21714285714285714"/>
    <m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x v="1684"/>
    <b v="0"/>
    <n v="101"/>
    <b v="0"/>
    <s v="music/faith"/>
    <n v="1.0912500000000001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x v="1685"/>
    <b v="0"/>
    <n v="15"/>
    <b v="0"/>
    <s v="music/faith"/>
    <n v="1.02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x v="1686"/>
    <b v="0"/>
    <n v="1"/>
    <b v="0"/>
    <s v="music/faith"/>
    <n v="3.5999999999999999E-3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x v="1687"/>
    <b v="0"/>
    <n v="39"/>
    <b v="0"/>
    <s v="music/faith"/>
    <n v="0.31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x v="1688"/>
    <b v="0"/>
    <n v="7"/>
    <b v="0"/>
    <s v="music/faith"/>
    <n v="0.443"/>
    <m/>
    <x v="4"/>
    <x v="28"/>
  </r>
  <r>
    <n v="1689"/>
    <s v="Fly Away"/>
    <s v="Praising the Living God in the second half of life."/>
    <n v="2400"/>
    <x v="1162"/>
    <x v="3"/>
    <x v="0"/>
    <s v="USD"/>
    <n v="1489700230"/>
    <x v="1689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x v="1690"/>
    <b v="0"/>
    <n v="11"/>
    <b v="0"/>
    <s v="music/faith"/>
    <n v="0.25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x v="1691"/>
    <b v="0"/>
    <n v="38"/>
    <b v="0"/>
    <s v="music/faith"/>
    <n v="0.33473333333333333"/>
    <m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x v="1692"/>
    <b v="0"/>
    <n v="15"/>
    <b v="0"/>
    <s v="music/faith"/>
    <n v="0.4779999999999999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x v="1693"/>
    <b v="0"/>
    <n v="8"/>
    <b v="0"/>
    <s v="music/faith"/>
    <n v="9.3333333333333338E-2"/>
    <m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x v="1694"/>
    <b v="0"/>
    <n v="1"/>
    <b v="0"/>
    <s v="music/faith"/>
    <n v="5.0000000000000001E-4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x v="1695"/>
    <b v="0"/>
    <n v="23"/>
    <b v="0"/>
    <s v="music/faith"/>
    <n v="0.11708333333333333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x v="1696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x v="1697"/>
    <b v="0"/>
    <n v="22"/>
    <b v="0"/>
    <s v="music/faith"/>
    <n v="0.20208000000000001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x v="1698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x v="1699"/>
    <b v="0"/>
    <n v="4"/>
    <b v="0"/>
    <s v="music/faith"/>
    <n v="4.2311459353574929E-2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x v="1700"/>
    <b v="0"/>
    <n v="79"/>
    <b v="0"/>
    <s v="music/faith"/>
    <n v="0.26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x v="1701"/>
    <b v="0"/>
    <n v="2"/>
    <b v="0"/>
    <s v="music/faith"/>
    <n v="1.9801980198019802E-3"/>
    <m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x v="1702"/>
    <b v="0"/>
    <n v="1"/>
    <b v="0"/>
    <s v="music/faith"/>
    <n v="6.0606060606060605E-5"/>
    <m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x v="1703"/>
    <b v="0"/>
    <n v="2"/>
    <b v="0"/>
    <s v="music/faith"/>
    <n v="1.0200000000000001E-2"/>
    <m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x v="1704"/>
    <b v="0"/>
    <n v="11"/>
    <b v="0"/>
    <s v="music/faith"/>
    <n v="0.65100000000000002"/>
    <m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x v="1705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x v="1706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x v="1707"/>
    <b v="0"/>
    <n v="9"/>
    <b v="0"/>
    <s v="music/faith"/>
    <n v="9.74E-2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x v="1708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x v="1709"/>
    <b v="0"/>
    <n v="4"/>
    <b v="0"/>
    <s v="music/faith"/>
    <n v="4.8571428571428571E-2"/>
    <m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x v="1710"/>
    <b v="0"/>
    <n v="1"/>
    <b v="0"/>
    <s v="music/faith"/>
    <n v="6.7999999999999996E-3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x v="1711"/>
    <b v="0"/>
    <n v="2"/>
    <b v="0"/>
    <s v="music/faith"/>
    <n v="0.10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x v="1712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x v="1713"/>
    <b v="0"/>
    <n v="1"/>
    <b v="0"/>
    <s v="music/faith"/>
    <n v="1.6666666666666666E-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x v="1714"/>
    <b v="0"/>
    <n v="17"/>
    <b v="0"/>
    <s v="music/faith"/>
    <n v="7.868E-2"/>
    <m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x v="1715"/>
    <b v="0"/>
    <n v="2"/>
    <b v="0"/>
    <s v="music/faith"/>
    <n v="2.2000000000000001E-3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x v="1716"/>
    <b v="0"/>
    <n v="3"/>
    <b v="0"/>
    <s v="music/faith"/>
    <n v="7.4999999999999997E-2"/>
    <m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x v="1717"/>
    <b v="0"/>
    <n v="41"/>
    <b v="0"/>
    <s v="music/faith"/>
    <n v="0.42725880551301687"/>
    <m/>
    <x v="4"/>
    <x v="28"/>
  </r>
  <r>
    <n v="1718"/>
    <s v="The Prodigal Son"/>
    <s v="A melody for the galaxy."/>
    <n v="35000"/>
    <x v="735"/>
    <x v="2"/>
    <x v="0"/>
    <s v="USD"/>
    <n v="1463201940"/>
    <x v="1718"/>
    <b v="0"/>
    <n v="2"/>
    <b v="0"/>
    <s v="music/faith"/>
    <n v="2.142857142857143E-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x v="1719"/>
    <b v="0"/>
    <n v="3"/>
    <b v="0"/>
    <s v="music/faith"/>
    <n v="8.7500000000000008E-3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x v="1720"/>
    <b v="0"/>
    <n v="8"/>
    <b v="0"/>
    <s v="music/faith"/>
    <n v="5.6250000000000001E-2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x v="1721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x v="1722"/>
    <b v="0"/>
    <n v="1"/>
    <b v="0"/>
    <s v="music/faith"/>
    <n v="3.4722222222222224E-4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x v="1723"/>
    <b v="0"/>
    <n v="3"/>
    <b v="0"/>
    <s v="music/faith"/>
    <n v="6.5000000000000002E-2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x v="1724"/>
    <b v="0"/>
    <n v="4"/>
    <b v="0"/>
    <s v="music/faith"/>
    <n v="5.8333333333333336E-3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x v="1725"/>
    <b v="0"/>
    <n v="9"/>
    <b v="0"/>
    <s v="music/faith"/>
    <n v="0.10181818181818182"/>
    <m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x v="1726"/>
    <b v="0"/>
    <n v="16"/>
    <b v="0"/>
    <s v="music/faith"/>
    <n v="0.33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x v="1727"/>
    <b v="0"/>
    <n v="1"/>
    <b v="0"/>
    <s v="music/faith"/>
    <n v="3.3333333333333332E-4"/>
    <m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x v="1728"/>
    <b v="0"/>
    <n v="7"/>
    <b v="0"/>
    <s v="music/faith"/>
    <n v="0.68400000000000005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x v="1729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x v="1730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x v="1731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x v="1732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x v="1733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x v="1734"/>
    <b v="0"/>
    <n v="1"/>
    <b v="0"/>
    <s v="music/faith"/>
    <n v="2.2222222222222223E-4"/>
    <m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x v="1735"/>
    <b v="0"/>
    <n v="2"/>
    <b v="0"/>
    <s v="music/faith"/>
    <n v="0.11"/>
    <m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x v="1736"/>
    <b v="0"/>
    <n v="1"/>
    <b v="0"/>
    <s v="music/faith"/>
    <n v="7.3333333333333332E-3"/>
    <m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x v="1737"/>
    <b v="0"/>
    <n v="15"/>
    <b v="0"/>
    <s v="music/faith"/>
    <n v="0.21249999999999999"/>
    <m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x v="1738"/>
    <b v="0"/>
    <n v="1"/>
    <b v="0"/>
    <s v="music/faith"/>
    <n v="4.0000000000000001E-3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x v="1739"/>
    <b v="0"/>
    <n v="1"/>
    <b v="0"/>
    <s v="music/faith"/>
    <n v="1E-3"/>
    <m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x v="1740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x v="1741"/>
    <b v="0"/>
    <n v="52"/>
    <b v="1"/>
    <s v="photography/photobooks"/>
    <n v="1.10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x v="1742"/>
    <b v="0"/>
    <n v="34"/>
    <b v="1"/>
    <s v="photography/photobooks"/>
    <n v="1.08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x v="1743"/>
    <b v="0"/>
    <n v="67"/>
    <b v="1"/>
    <s v="photography/photobooks"/>
    <n v="1.00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x v="1744"/>
    <b v="0"/>
    <n v="70"/>
    <b v="1"/>
    <s v="photography/photobooks"/>
    <n v="1.184545454545454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x v="1745"/>
    <b v="0"/>
    <n v="89"/>
    <b v="1"/>
    <s v="photography/photobooks"/>
    <n v="1.14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x v="1746"/>
    <b v="0"/>
    <n v="107"/>
    <b v="1"/>
    <s v="photography/photobooks"/>
    <n v="1.4810000000000001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x v="1747"/>
    <b v="0"/>
    <n v="159"/>
    <b v="1"/>
    <s v="photography/photobooks"/>
    <n v="1.0495555555555556"/>
    <m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x v="1748"/>
    <b v="0"/>
    <n v="181"/>
    <b v="1"/>
    <s v="photography/photobooks"/>
    <n v="1.29948"/>
    <m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x v="1749"/>
    <b v="0"/>
    <n v="131"/>
    <b v="1"/>
    <s v="photography/photobooks"/>
    <n v="1.2348756218905472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x v="1750"/>
    <b v="0"/>
    <n v="125"/>
    <b v="1"/>
    <s v="photography/photobooks"/>
    <n v="2.0162"/>
    <m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x v="1751"/>
    <b v="0"/>
    <n v="61"/>
    <b v="1"/>
    <s v="photography/photobooks"/>
    <n v="1.0289999999999999"/>
    <m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x v="1752"/>
    <b v="0"/>
    <n v="90"/>
    <b v="1"/>
    <s v="photography/photobooks"/>
    <n v="2.6016666666666666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x v="1753"/>
    <b v="0"/>
    <n v="35"/>
    <b v="1"/>
    <s v="photography/photobooks"/>
    <n v="1.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x v="1754"/>
    <b v="0"/>
    <n v="90"/>
    <b v="1"/>
    <s v="photography/photobooks"/>
    <n v="1.1052941176470588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x v="1755"/>
    <b v="0"/>
    <n v="4"/>
    <b v="1"/>
    <s v="photography/photobooks"/>
    <n v="1.2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x v="1756"/>
    <b v="0"/>
    <n v="120"/>
    <b v="1"/>
    <s v="photography/photobooks"/>
    <n v="1.0282909090909091"/>
    <m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x v="1757"/>
    <b v="0"/>
    <n v="14"/>
    <b v="1"/>
    <s v="photography/photobooks"/>
    <n v="1.15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x v="1758"/>
    <b v="0"/>
    <n v="27"/>
    <b v="1"/>
    <s v="photography/photobooks"/>
    <n v="1.147"/>
    <m/>
    <x v="8"/>
    <x v="20"/>
  </r>
  <r>
    <n v="1759"/>
    <s v="Death Valley"/>
    <s v="Death Valley will be the first photo book of Andi State"/>
    <n v="5000"/>
    <x v="1194"/>
    <x v="0"/>
    <x v="0"/>
    <s v="USD"/>
    <n v="1427309629"/>
    <x v="1759"/>
    <b v="0"/>
    <n v="49"/>
    <b v="1"/>
    <s v="photography/photobooks"/>
    <n v="1.06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x v="1760"/>
    <b v="0"/>
    <n v="102"/>
    <b v="1"/>
    <s v="photography/photobooks"/>
    <n v="1.6544000000000001"/>
    <m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x v="1761"/>
    <b v="0"/>
    <n v="3"/>
    <b v="1"/>
    <s v="photography/photobooks"/>
    <n v="1.55"/>
    <m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x v="1762"/>
    <b v="0"/>
    <n v="25"/>
    <b v="1"/>
    <s v="photography/photobooks"/>
    <n v="8.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x v="1763"/>
    <b v="0"/>
    <n v="118"/>
    <b v="1"/>
    <s v="photography/photobooks"/>
    <n v="1.01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x v="1764"/>
    <b v="1"/>
    <n v="39"/>
    <b v="0"/>
    <s v="photography/photobooks"/>
    <n v="0.19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x v="1765"/>
    <b v="1"/>
    <n v="103"/>
    <b v="0"/>
    <s v="photography/photobooks"/>
    <n v="0.59467839999999994"/>
    <m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x v="1766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x v="1767"/>
    <b v="1"/>
    <n v="39"/>
    <b v="0"/>
    <s v="photography/photobooks"/>
    <n v="0.45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x v="1768"/>
    <b v="1"/>
    <n v="15"/>
    <b v="0"/>
    <s v="photography/photobooks"/>
    <n v="3.7400000000000003E-2"/>
    <m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x v="1769"/>
    <b v="1"/>
    <n v="22"/>
    <b v="0"/>
    <s v="photography/photobooks"/>
    <n v="2.7025E-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x v="1770"/>
    <b v="1"/>
    <n v="92"/>
    <b v="0"/>
    <s v="photography/photobooks"/>
    <n v="0.56514285714285717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x v="1771"/>
    <b v="1"/>
    <n v="25"/>
    <b v="0"/>
    <s v="photography/photobooks"/>
    <n v="0.21309523809523809"/>
    <m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x v="1772"/>
    <b v="1"/>
    <n v="19"/>
    <b v="0"/>
    <s v="photography/photobooks"/>
    <n v="0.15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x v="1773"/>
    <b v="1"/>
    <n v="19"/>
    <b v="0"/>
    <s v="photography/photobooks"/>
    <n v="6.2566666666666673E-2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x v="1774"/>
    <b v="1"/>
    <n v="13"/>
    <b v="0"/>
    <s v="photography/photobooks"/>
    <n v="0.4592"/>
    <m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x v="1775"/>
    <b v="1"/>
    <n v="124"/>
    <b v="0"/>
    <s v="photography/photobooks"/>
    <n v="0.65101538461538466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x v="1776"/>
    <b v="1"/>
    <n v="4"/>
    <b v="0"/>
    <s v="photography/photobooks"/>
    <n v="6.7000000000000004E-2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x v="1777"/>
    <b v="1"/>
    <n v="10"/>
    <b v="0"/>
    <s v="photography/photobooks"/>
    <n v="0.13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x v="1778"/>
    <b v="1"/>
    <n v="15"/>
    <b v="0"/>
    <s v="photography/photobooks"/>
    <n v="1.9900000000000001E-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x v="1779"/>
    <b v="1"/>
    <n v="38"/>
    <b v="0"/>
    <s v="photography/photobooks"/>
    <n v="0.36236363636363639"/>
    <m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x v="1780"/>
    <b v="1"/>
    <n v="152"/>
    <b v="0"/>
    <s v="photography/photobooks"/>
    <n v="0.39743333333333336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x v="1781"/>
    <b v="1"/>
    <n v="24"/>
    <b v="0"/>
    <s v="photography/photobooks"/>
    <n v="0.2576363636363636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x v="1782"/>
    <b v="1"/>
    <n v="76"/>
    <b v="0"/>
    <s v="photography/photobooks"/>
    <n v="0.15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x v="1783"/>
    <b v="1"/>
    <n v="185"/>
    <b v="0"/>
    <s v="photography/photobooks"/>
    <n v="0.236925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x v="1784"/>
    <b v="1"/>
    <n v="33"/>
    <b v="0"/>
    <s v="photography/photobooks"/>
    <n v="0.39760000000000001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x v="1785"/>
    <b v="1"/>
    <n v="108"/>
    <b v="0"/>
    <s v="photography/photobooks"/>
    <n v="0.20220833333333332"/>
    <m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x v="1786"/>
    <b v="1"/>
    <n v="29"/>
    <b v="0"/>
    <s v="photography/photobooks"/>
    <n v="0.47631578947368419"/>
    <m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x v="1787"/>
    <b v="1"/>
    <n v="24"/>
    <b v="0"/>
    <s v="photography/photobooks"/>
    <n v="0.15329999999999999"/>
    <m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x v="1788"/>
    <b v="1"/>
    <n v="4"/>
    <b v="0"/>
    <s v="photography/photobooks"/>
    <n v="1.3818181818181818E-2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x v="1789"/>
    <b v="1"/>
    <n v="4"/>
    <b v="0"/>
    <s v="photography/photobooks"/>
    <n v="5.0000000000000001E-3"/>
    <m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x v="1790"/>
    <b v="1"/>
    <n v="15"/>
    <b v="0"/>
    <s v="photography/photobooks"/>
    <n v="4.9575757575757579E-2"/>
    <m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x v="1791"/>
    <b v="1"/>
    <n v="4"/>
    <b v="0"/>
    <s v="photography/photobooks"/>
    <n v="3.5666666666666666E-2"/>
    <m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x v="1792"/>
    <b v="1"/>
    <n v="139"/>
    <b v="0"/>
    <s v="photography/photobooks"/>
    <n v="0.6112400000000000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x v="1793"/>
    <b v="1"/>
    <n v="2"/>
    <b v="0"/>
    <s v="photography/photobooks"/>
    <n v="1.3333333333333334E-2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x v="1794"/>
    <b v="1"/>
    <n v="18"/>
    <b v="0"/>
    <s v="photography/photobooks"/>
    <n v="0.11077777777777778"/>
    <m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x v="1795"/>
    <b v="1"/>
    <n v="81"/>
    <b v="0"/>
    <s v="photography/photobooks"/>
    <n v="0.38735714285714284"/>
    <m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x v="1796"/>
    <b v="1"/>
    <n v="86"/>
    <b v="0"/>
    <s v="photography/photobooks"/>
    <n v="0.22052631578947368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x v="1797"/>
    <b v="1"/>
    <n v="140"/>
    <b v="0"/>
    <s v="photography/photobooks"/>
    <n v="0.67549999999999999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x v="1798"/>
    <b v="1"/>
    <n v="37"/>
    <b v="0"/>
    <s v="photography/photobooks"/>
    <n v="0.136375"/>
    <m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x v="1799"/>
    <b v="1"/>
    <n v="6"/>
    <b v="0"/>
    <s v="photography/photobooks"/>
    <n v="1.7457500000000001E-2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x v="1800"/>
    <b v="1"/>
    <n v="113"/>
    <b v="0"/>
    <s v="photography/photobooks"/>
    <n v="0.20449632511889321"/>
    <m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x v="1801"/>
    <b v="1"/>
    <n v="37"/>
    <b v="0"/>
    <s v="photography/photobooks"/>
    <n v="0.13852941176470587"/>
    <m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x v="1802"/>
    <b v="1"/>
    <n v="18"/>
    <b v="0"/>
    <s v="photography/photobooks"/>
    <n v="0.48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x v="1803"/>
    <b v="1"/>
    <n v="75"/>
    <b v="0"/>
    <s v="photography/photobooks"/>
    <n v="0.30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x v="1804"/>
    <b v="1"/>
    <n v="52"/>
    <b v="0"/>
    <s v="photography/photobooks"/>
    <n v="0.35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x v="1805"/>
    <b v="1"/>
    <n v="122"/>
    <b v="0"/>
    <s v="photography/photobooks"/>
    <n v="0.36404444444444445"/>
    <m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x v="1806"/>
    <b v="1"/>
    <n v="8"/>
    <b v="0"/>
    <s v="photography/photobooks"/>
    <n v="2.955E-2"/>
    <m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x v="1807"/>
    <b v="1"/>
    <n v="8"/>
    <b v="0"/>
    <s v="photography/photobooks"/>
    <n v="0.11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x v="1808"/>
    <b v="1"/>
    <n v="96"/>
    <b v="0"/>
    <s v="photography/photobooks"/>
    <n v="0.41407142857142859"/>
    <m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x v="1809"/>
    <b v="1"/>
    <n v="9"/>
    <b v="0"/>
    <s v="photography/photobooks"/>
    <n v="0.10857142857142857"/>
    <m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x v="1810"/>
    <b v="0"/>
    <n v="2"/>
    <b v="0"/>
    <s v="photography/photobooks"/>
    <n v="3.3333333333333333E-2"/>
    <m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x v="1811"/>
    <b v="0"/>
    <n v="26"/>
    <b v="0"/>
    <s v="photography/photobooks"/>
    <n v="7.407407407407407E-4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x v="1812"/>
    <b v="0"/>
    <n v="23"/>
    <b v="0"/>
    <s v="photography/photobooks"/>
    <n v="0.13307692307692306"/>
    <m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x v="1813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x v="1814"/>
    <b v="0"/>
    <n v="140"/>
    <b v="0"/>
    <s v="photography/photobooks"/>
    <n v="0.49183333333333334"/>
    <m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x v="1815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x v="1816"/>
    <b v="0"/>
    <n v="6"/>
    <b v="0"/>
    <s v="photography/photobooks"/>
    <n v="2.036E-2"/>
    <m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x v="1817"/>
    <b v="0"/>
    <n v="100"/>
    <b v="0"/>
    <s v="photography/photobooks"/>
    <n v="0.52327777777777773"/>
    <m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x v="1818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x v="1819"/>
    <b v="0"/>
    <n v="4"/>
    <b v="0"/>
    <s v="photography/photobooks"/>
    <n v="2.0833333333333332E-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x v="1820"/>
    <b v="0"/>
    <n v="8"/>
    <b v="0"/>
    <s v="photography/photobooks"/>
    <n v="6.565384615384616E-2"/>
    <m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x v="1821"/>
    <b v="0"/>
    <n v="57"/>
    <b v="1"/>
    <s v="music/rock"/>
    <n v="1.3489"/>
    <m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x v="182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x v="1823"/>
    <b v="0"/>
    <n v="33"/>
    <b v="1"/>
    <s v="music/rock"/>
    <n v="1.1585714285714286"/>
    <m/>
    <x v="4"/>
    <x v="11"/>
  </r>
  <r>
    <n v="1824"/>
    <s v="Tin Man's Broken Wisdom Fund"/>
    <s v="cd fund raiser"/>
    <n v="3000"/>
    <x v="1243"/>
    <x v="0"/>
    <x v="0"/>
    <s v="USD"/>
    <n v="1389146880"/>
    <x v="1824"/>
    <b v="0"/>
    <n v="40"/>
    <b v="1"/>
    <s v="music/rock"/>
    <n v="1.00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x v="1825"/>
    <b v="0"/>
    <n v="50"/>
    <b v="1"/>
    <s v="music/rock"/>
    <n v="1.0505"/>
    <m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x v="1826"/>
    <b v="0"/>
    <n v="38"/>
    <b v="1"/>
    <s v="music/rock"/>
    <n v="1.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x v="1827"/>
    <b v="0"/>
    <n v="96"/>
    <b v="1"/>
    <s v="music/rock"/>
    <n v="1.00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x v="1828"/>
    <b v="0"/>
    <n v="48"/>
    <b v="1"/>
    <s v="music/rock"/>
    <n v="1.0016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x v="1829"/>
    <b v="0"/>
    <n v="33"/>
    <b v="1"/>
    <s v="music/rock"/>
    <n v="1.66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x v="1830"/>
    <b v="0"/>
    <n v="226"/>
    <b v="1"/>
    <s v="music/rock"/>
    <n v="1.0153333333333334"/>
    <m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x v="1831"/>
    <b v="0"/>
    <n v="14"/>
    <b v="1"/>
    <s v="music/rock"/>
    <n v="1.03"/>
    <m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x v="1832"/>
    <b v="0"/>
    <n v="20"/>
    <b v="1"/>
    <s v="music/rock"/>
    <n v="1.42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x v="1833"/>
    <b v="0"/>
    <n v="25"/>
    <b v="1"/>
    <s v="music/rock"/>
    <n v="2.625"/>
    <m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x v="1834"/>
    <b v="0"/>
    <n v="90"/>
    <b v="1"/>
    <s v="music/rock"/>
    <n v="1.18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x v="1835"/>
    <b v="0"/>
    <n v="11"/>
    <b v="1"/>
    <s v="music/rock"/>
    <n v="1.04"/>
    <m/>
    <x v="4"/>
    <x v="11"/>
  </r>
  <r>
    <n v="1836"/>
    <s v="KICKSTART OUR &lt;+3"/>
    <s v="Help fund our 2013 Sound &amp; Lighting Touring rig!"/>
    <n v="5000"/>
    <x v="1251"/>
    <x v="0"/>
    <x v="0"/>
    <s v="USD"/>
    <n v="1361129129"/>
    <x v="1836"/>
    <b v="0"/>
    <n v="55"/>
    <b v="1"/>
    <s v="music/rock"/>
    <n v="2.0034000000000001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x v="1837"/>
    <b v="0"/>
    <n v="30"/>
    <b v="1"/>
    <s v="music/rock"/>
    <n v="3.0683333333333334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x v="1838"/>
    <b v="0"/>
    <n v="28"/>
    <b v="1"/>
    <s v="music/rock"/>
    <n v="1.00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x v="1839"/>
    <b v="0"/>
    <n v="45"/>
    <b v="1"/>
    <s v="music/rock"/>
    <n v="2.052999999999999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x v="1840"/>
    <b v="0"/>
    <n v="13"/>
    <b v="1"/>
    <s v="music/rock"/>
    <n v="1.0888888888888888"/>
    <m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x v="1841"/>
    <b v="0"/>
    <n v="40"/>
    <b v="1"/>
    <s v="music/rock"/>
    <n v="1.0175000000000001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x v="1842"/>
    <b v="0"/>
    <n v="21"/>
    <b v="1"/>
    <s v="music/rock"/>
    <n v="1.2524999999999999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x v="1843"/>
    <b v="0"/>
    <n v="134"/>
    <b v="1"/>
    <s v="music/rock"/>
    <n v="1.240061000000000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x v="1844"/>
    <b v="0"/>
    <n v="20"/>
    <b v="1"/>
    <s v="music/rock"/>
    <n v="1.01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x v="1845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x v="1846"/>
    <b v="0"/>
    <n v="209"/>
    <b v="1"/>
    <s v="music/rock"/>
    <n v="1.3792666666666666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x v="1847"/>
    <b v="0"/>
    <n v="38"/>
    <b v="1"/>
    <s v="music/rock"/>
    <n v="1.20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x v="1848"/>
    <b v="0"/>
    <n v="24"/>
    <b v="1"/>
    <s v="music/rock"/>
    <n v="1.0736666666666668"/>
    <m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x v="1849"/>
    <b v="0"/>
    <n v="8"/>
    <b v="1"/>
    <s v="music/rock"/>
    <n v="1.00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x v="1850"/>
    <b v="0"/>
    <n v="179"/>
    <b v="1"/>
    <s v="music/rock"/>
    <n v="1.015222222222222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x v="1851"/>
    <b v="0"/>
    <n v="26"/>
    <b v="1"/>
    <s v="music/rock"/>
    <n v="1.000769230769230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x v="1852"/>
    <b v="0"/>
    <n v="131"/>
    <b v="1"/>
    <s v="music/rock"/>
    <n v="1.169666666666666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x v="1853"/>
    <b v="0"/>
    <n v="14"/>
    <b v="1"/>
    <s v="music/rock"/>
    <n v="1.01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x v="1854"/>
    <b v="0"/>
    <n v="174"/>
    <b v="1"/>
    <s v="music/rock"/>
    <n v="1.0212366666666666"/>
    <m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x v="1855"/>
    <b v="0"/>
    <n v="191"/>
    <b v="1"/>
    <s v="music/rock"/>
    <n v="1.54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x v="1856"/>
    <b v="0"/>
    <n v="38"/>
    <b v="1"/>
    <s v="music/rock"/>
    <n v="1.01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x v="1857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x v="1858"/>
    <b v="0"/>
    <n v="149"/>
    <b v="1"/>
    <s v="music/rock"/>
    <n v="1.0874800874800874"/>
    <m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x v="1859"/>
    <b v="0"/>
    <n v="56"/>
    <b v="1"/>
    <s v="music/rock"/>
    <n v="1.31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x v="1860"/>
    <b v="0"/>
    <n v="19"/>
    <b v="1"/>
    <s v="music/rock"/>
    <n v="1.33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x v="186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x v="1862"/>
    <b v="0"/>
    <n v="16"/>
    <b v="0"/>
    <s v="games/mobile games"/>
    <n v="8.0833333333333326E-2"/>
    <m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x v="1863"/>
    <b v="0"/>
    <n v="2"/>
    <b v="0"/>
    <s v="games/mobile games"/>
    <n v="4.0000000000000001E-3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x v="1864"/>
    <b v="0"/>
    <n v="48"/>
    <b v="0"/>
    <s v="games/mobile games"/>
    <n v="0.42892307692307691"/>
    <m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x v="1865"/>
    <b v="0"/>
    <n v="2"/>
    <b v="0"/>
    <s v="games/mobile games"/>
    <n v="3.6363636363636364E-5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x v="1866"/>
    <b v="0"/>
    <n v="2"/>
    <b v="0"/>
    <s v="games/mobile games"/>
    <n v="5.0000000000000001E-3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x v="1867"/>
    <b v="0"/>
    <n v="1"/>
    <b v="0"/>
    <s v="games/mobile games"/>
    <n v="5.0000000000000001E-4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x v="1868"/>
    <b v="0"/>
    <n v="17"/>
    <b v="0"/>
    <s v="games/mobile games"/>
    <n v="4.8680000000000001E-2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x v="186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x v="1870"/>
    <b v="0"/>
    <n v="11"/>
    <b v="0"/>
    <s v="games/mobile games"/>
    <n v="0.10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x v="1871"/>
    <b v="0"/>
    <n v="95"/>
    <b v="0"/>
    <s v="games/mobile games"/>
    <n v="0.7178461538461538"/>
    <m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x v="1872"/>
    <b v="0"/>
    <n v="13"/>
    <b v="0"/>
    <s v="games/mobile games"/>
    <n v="1.06E-2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x v="1873"/>
    <b v="0"/>
    <n v="2"/>
    <b v="0"/>
    <s v="games/mobile games"/>
    <n v="4.4999999999999997E-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x v="1874"/>
    <b v="0"/>
    <n v="2"/>
    <b v="0"/>
    <s v="games/mobile games"/>
    <n v="1.6249999999999999E-4"/>
    <m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x v="1875"/>
    <b v="0"/>
    <n v="3"/>
    <b v="0"/>
    <s v="games/mobile games"/>
    <n v="5.1000000000000004E-3"/>
    <m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x v="1876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x v="1877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x v="1878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x v="1879"/>
    <b v="0"/>
    <n v="2"/>
    <b v="0"/>
    <s v="games/mobile games"/>
    <n v="1.1999999999999999E-3"/>
    <m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x v="1880"/>
    <b v="0"/>
    <n v="24"/>
    <b v="0"/>
    <s v="games/mobile games"/>
    <n v="0.20080000000000001"/>
    <m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x v="1881"/>
    <b v="0"/>
    <n v="70"/>
    <b v="1"/>
    <s v="music/indie rock"/>
    <n v="1.726845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x v="1882"/>
    <b v="0"/>
    <n v="81"/>
    <b v="1"/>
    <s v="music/indie rock"/>
    <n v="1.00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x v="1883"/>
    <b v="0"/>
    <n v="32"/>
    <b v="1"/>
    <s v="music/indie rock"/>
    <n v="1.0480480480480481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x v="1884"/>
    <b v="0"/>
    <n v="26"/>
    <b v="1"/>
    <s v="music/indie rock"/>
    <n v="1.35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x v="1885"/>
    <b v="0"/>
    <n v="105"/>
    <b v="1"/>
    <s v="music/indie rock"/>
    <n v="1.16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x v="1886"/>
    <b v="0"/>
    <n v="29"/>
    <b v="1"/>
    <s v="music/indie rock"/>
    <n v="1.02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x v="1887"/>
    <b v="0"/>
    <n v="8"/>
    <b v="1"/>
    <s v="music/indie rock"/>
    <n v="1.11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x v="1888"/>
    <b v="0"/>
    <n v="89"/>
    <b v="1"/>
    <s v="music/indie rock"/>
    <n v="1.6608000000000001"/>
    <m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x v="1889"/>
    <b v="0"/>
    <n v="44"/>
    <b v="1"/>
    <s v="music/indie rock"/>
    <n v="1.06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x v="1890"/>
    <b v="0"/>
    <n v="246"/>
    <b v="1"/>
    <s v="music/indie rock"/>
    <n v="1.4458441666666668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x v="1891"/>
    <b v="0"/>
    <n v="120"/>
    <b v="1"/>
    <s v="music/indie rock"/>
    <n v="1.05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x v="1892"/>
    <b v="0"/>
    <n v="26"/>
    <b v="1"/>
    <s v="music/indie rock"/>
    <n v="1.3660000000000001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x v="1893"/>
    <b v="0"/>
    <n v="45"/>
    <b v="1"/>
    <s v="music/indie rock"/>
    <n v="1.04"/>
    <m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x v="1894"/>
    <b v="0"/>
    <n v="20"/>
    <b v="1"/>
    <s v="music/indie rock"/>
    <n v="1.14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x v="1895"/>
    <b v="0"/>
    <n v="47"/>
    <b v="1"/>
    <s v="music/indie rock"/>
    <n v="1.01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x v="1896"/>
    <b v="0"/>
    <n v="13"/>
    <b v="1"/>
    <s v="music/indie rock"/>
    <n v="1.23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x v="1897"/>
    <b v="0"/>
    <n v="183"/>
    <b v="1"/>
    <s v="music/indie rock"/>
    <n v="1.02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x v="1898"/>
    <b v="0"/>
    <n v="21"/>
    <b v="1"/>
    <s v="music/indie rock"/>
    <n v="1.4450000000000001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x v="1899"/>
    <b v="0"/>
    <n v="42"/>
    <b v="1"/>
    <s v="music/indie rock"/>
    <n v="1.33333333333333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x v="1900"/>
    <b v="0"/>
    <n v="54"/>
    <b v="1"/>
    <s v="music/indie rock"/>
    <n v="1.0936440000000001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x v="1901"/>
    <b v="0"/>
    <n v="25"/>
    <b v="0"/>
    <s v="technology/gadgets"/>
    <n v="2.696969696969697E-2"/>
    <m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x v="1902"/>
    <b v="0"/>
    <n v="3"/>
    <b v="0"/>
    <s v="technology/gadgets"/>
    <n v="1.2E-2"/>
    <m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x v="1903"/>
    <b v="0"/>
    <n v="41"/>
    <b v="0"/>
    <s v="technology/gadgets"/>
    <n v="0.46600000000000003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x v="1904"/>
    <b v="0"/>
    <n v="2"/>
    <b v="0"/>
    <s v="technology/gadgets"/>
    <n v="1E-3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x v="1905"/>
    <b v="0"/>
    <n v="4"/>
    <b v="0"/>
    <s v="technology/gadgets"/>
    <n v="1.6800000000000001E-3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x v="1906"/>
    <b v="0"/>
    <n v="99"/>
    <b v="0"/>
    <s v="technology/gadgets"/>
    <n v="0.42759999999999998"/>
    <m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x v="1907"/>
    <b v="0"/>
    <n v="4"/>
    <b v="0"/>
    <s v="technology/gadgets"/>
    <n v="2.8333333333333335E-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x v="1908"/>
    <b v="0"/>
    <n v="4"/>
    <b v="0"/>
    <s v="technology/gadgets"/>
    <n v="1.7319999999999999E-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x v="1909"/>
    <b v="0"/>
    <n v="38"/>
    <b v="0"/>
    <s v="technology/gadgets"/>
    <n v="0.14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x v="1910"/>
    <b v="0"/>
    <n v="285"/>
    <b v="0"/>
    <s v="technology/gadgets"/>
    <n v="0.39395294117647056"/>
    <m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x v="1911"/>
    <b v="0"/>
    <n v="1"/>
    <b v="0"/>
    <s v="technology/gadgets"/>
    <n v="2.3529411764705883E-4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x v="1912"/>
    <b v="0"/>
    <n v="42"/>
    <b v="0"/>
    <s v="technology/gadgets"/>
    <n v="0.59299999999999997"/>
    <m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x v="1913"/>
    <b v="0"/>
    <n v="26"/>
    <b v="0"/>
    <s v="technology/gadgets"/>
    <n v="1.3270833333333334E-2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x v="1914"/>
    <b v="0"/>
    <n v="2"/>
    <b v="0"/>
    <s v="technology/gadgets"/>
    <n v="9.0090090090090086E-2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x v="1915"/>
    <b v="0"/>
    <n v="4"/>
    <b v="0"/>
    <s v="technology/gadgets"/>
    <n v="1.6E-2"/>
    <m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x v="1916"/>
    <b v="0"/>
    <n v="6"/>
    <b v="0"/>
    <s v="technology/gadgets"/>
    <n v="5.1000000000000004E-3"/>
    <m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x v="1917"/>
    <b v="0"/>
    <n v="70"/>
    <b v="0"/>
    <s v="technology/gadgets"/>
    <n v="0.52570512820512816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x v="1918"/>
    <b v="0"/>
    <n v="9"/>
    <b v="0"/>
    <s v="technology/gadgets"/>
    <n v="1.04E-2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x v="1919"/>
    <b v="0"/>
    <n v="8"/>
    <b v="0"/>
    <s v="technology/gadgets"/>
    <n v="0.47399999999999998"/>
    <m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x v="1920"/>
    <b v="0"/>
    <n v="105"/>
    <b v="0"/>
    <s v="technology/gadgets"/>
    <n v="0.43030000000000002"/>
    <m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x v="1921"/>
    <b v="0"/>
    <n v="38"/>
    <b v="1"/>
    <s v="music/indie rock"/>
    <n v="1.3680000000000001"/>
    <m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x v="1922"/>
    <b v="0"/>
    <n v="64"/>
    <b v="1"/>
    <s v="music/indie rock"/>
    <n v="1.1555"/>
    <m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x v="1923"/>
    <b v="0"/>
    <n v="13"/>
    <b v="1"/>
    <s v="music/indie rock"/>
    <n v="2.4079999999999999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x v="1924"/>
    <b v="0"/>
    <n v="33"/>
    <b v="1"/>
    <s v="music/indie rock"/>
    <n v="1.1439999999999999"/>
    <m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x v="1925"/>
    <b v="0"/>
    <n v="52"/>
    <b v="1"/>
    <s v="music/indie rock"/>
    <n v="1.10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x v="1926"/>
    <b v="0"/>
    <n v="107"/>
    <b v="1"/>
    <s v="music/indie rock"/>
    <n v="1.9537933333333333"/>
    <m/>
    <x v="4"/>
    <x v="14"/>
  </r>
  <r>
    <n v="1927"/>
    <s v="GBS Detroit Presents Hampshire"/>
    <s v="Hampshire is headed to GBS Detroit."/>
    <n v="600"/>
    <x v="972"/>
    <x v="0"/>
    <x v="0"/>
    <s v="USD"/>
    <n v="1331182740"/>
    <x v="1927"/>
    <b v="0"/>
    <n v="11"/>
    <b v="1"/>
    <s v="music/indie rock"/>
    <n v="1.0333333333333334"/>
    <m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x v="1928"/>
    <b v="0"/>
    <n v="34"/>
    <b v="1"/>
    <s v="music/indie rock"/>
    <n v="1.03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x v="1929"/>
    <b v="0"/>
    <n v="75"/>
    <b v="1"/>
    <s v="music/indie rock"/>
    <n v="1.003125"/>
    <m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x v="1930"/>
    <b v="0"/>
    <n v="26"/>
    <b v="1"/>
    <s v="music/indie rock"/>
    <n v="1.27"/>
    <m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x v="1931"/>
    <b v="0"/>
    <n v="50"/>
    <b v="1"/>
    <s v="music/indie rock"/>
    <n v="1.20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x v="1932"/>
    <b v="0"/>
    <n v="80"/>
    <b v="1"/>
    <s v="music/indie rock"/>
    <n v="1.06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x v="1933"/>
    <b v="0"/>
    <n v="110"/>
    <b v="1"/>
    <s v="music/indie rock"/>
    <n v="1.7243333333333333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x v="1934"/>
    <b v="0"/>
    <n v="77"/>
    <b v="1"/>
    <s v="music/indie rock"/>
    <n v="1.2362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x v="1935"/>
    <b v="0"/>
    <n v="50"/>
    <b v="1"/>
    <s v="music/indie rock"/>
    <n v="1.0840000000000001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x v="1936"/>
    <b v="0"/>
    <n v="145"/>
    <b v="1"/>
    <s v="music/indie rock"/>
    <n v="1.16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x v="1937"/>
    <b v="0"/>
    <n v="29"/>
    <b v="1"/>
    <s v="music/indie rock"/>
    <n v="1.8724499999999999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x v="1938"/>
    <b v="0"/>
    <n v="114"/>
    <b v="1"/>
    <s v="music/indie rock"/>
    <n v="1.1593333333333333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x v="1939"/>
    <b v="0"/>
    <n v="96"/>
    <b v="1"/>
    <s v="music/indie rock"/>
    <n v="1.107"/>
    <m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x v="1940"/>
    <b v="0"/>
    <n v="31"/>
    <b v="1"/>
    <s v="music/indie rock"/>
    <n v="1.70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x v="1941"/>
    <b v="1"/>
    <n v="4883"/>
    <b v="1"/>
    <s v="technology/hardware"/>
    <n v="1.26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x v="1942"/>
    <b v="1"/>
    <n v="95"/>
    <b v="1"/>
    <s v="technology/hardware"/>
    <n v="1.38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x v="1943"/>
    <b v="1"/>
    <n v="2478"/>
    <b v="1"/>
    <s v="technology/hardware"/>
    <n v="17.05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x v="1944"/>
    <b v="1"/>
    <n v="1789"/>
    <b v="1"/>
    <s v="technology/hardware"/>
    <n v="7.8805550000000002"/>
    <m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x v="1945"/>
    <b v="1"/>
    <n v="680"/>
    <b v="1"/>
    <s v="technology/hardware"/>
    <n v="3.480179999999999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x v="1946"/>
    <b v="1"/>
    <n v="70"/>
    <b v="1"/>
    <s v="technology/hardware"/>
    <n v="1.49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x v="1947"/>
    <b v="1"/>
    <n v="23"/>
    <b v="1"/>
    <s v="technology/hardware"/>
    <n v="1.0063375000000001"/>
    <m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x v="1948"/>
    <b v="1"/>
    <n v="4245"/>
    <b v="1"/>
    <s v="technology/hardware"/>
    <n v="8.0021100000000001"/>
    <m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x v="1949"/>
    <b v="1"/>
    <n v="943"/>
    <b v="1"/>
    <s v="technology/hardware"/>
    <n v="1.0600260000000001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x v="1950"/>
    <b v="1"/>
    <n v="1876"/>
    <b v="1"/>
    <s v="technology/hardware"/>
    <n v="2.00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x v="1951"/>
    <b v="1"/>
    <n v="834"/>
    <b v="1"/>
    <s v="technology/hardware"/>
    <n v="2.12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x v="1952"/>
    <b v="1"/>
    <n v="682"/>
    <b v="1"/>
    <s v="technology/hardware"/>
    <n v="1.9847237142857144"/>
    <m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x v="1953"/>
    <b v="1"/>
    <n v="147"/>
    <b v="1"/>
    <s v="technology/hardware"/>
    <n v="2.2594666666666665"/>
    <m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x v="1954"/>
    <b v="1"/>
    <n v="415"/>
    <b v="1"/>
    <s v="technology/hardware"/>
    <n v="6.9894800000000004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x v="1955"/>
    <b v="1"/>
    <n v="290"/>
    <b v="1"/>
    <s v="technology/hardware"/>
    <n v="3.98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x v="1956"/>
    <b v="1"/>
    <n v="365"/>
    <b v="1"/>
    <s v="technology/hardware"/>
    <n v="2.9403333333333332"/>
    <m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x v="1957"/>
    <b v="1"/>
    <n v="660"/>
    <b v="1"/>
    <s v="technology/hardware"/>
    <n v="1.6750470000000002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x v="1958"/>
    <b v="1"/>
    <n v="1356"/>
    <b v="1"/>
    <s v="technology/hardware"/>
    <n v="14.35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x v="1959"/>
    <b v="1"/>
    <n v="424"/>
    <b v="1"/>
    <s v="technology/hardware"/>
    <n v="1.5673440000000001"/>
    <m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x v="1960"/>
    <b v="1"/>
    <n v="33"/>
    <b v="1"/>
    <s v="technology/hardware"/>
    <n v="1.1790285714285715"/>
    <m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x v="1961"/>
    <b v="1"/>
    <n v="1633"/>
    <b v="1"/>
    <s v="technology/hardware"/>
    <n v="11.053811999999999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x v="1962"/>
    <b v="1"/>
    <n v="306"/>
    <b v="1"/>
    <s v="technology/hardware"/>
    <n v="1.9292499999999999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x v="1963"/>
    <b v="1"/>
    <n v="205"/>
    <b v="1"/>
    <s v="technology/hardware"/>
    <n v="1.26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x v="1964"/>
    <b v="1"/>
    <n v="1281"/>
    <b v="1"/>
    <s v="technology/hardware"/>
    <n v="2.5957748878923765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x v="1965"/>
    <b v="1"/>
    <n v="103"/>
    <b v="1"/>
    <s v="technology/hardware"/>
    <n v="2.622799999999999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x v="1966"/>
    <b v="1"/>
    <n v="1513"/>
    <b v="1"/>
    <s v="technology/hardware"/>
    <n v="2.06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x v="1967"/>
    <b v="1"/>
    <n v="405"/>
    <b v="1"/>
    <s v="technology/hardware"/>
    <n v="3.7012999999999998"/>
    <m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x v="1968"/>
    <b v="1"/>
    <n v="510"/>
    <b v="1"/>
    <s v="technology/hardware"/>
    <n v="2.84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x v="1969"/>
    <b v="1"/>
    <n v="1887"/>
    <b v="1"/>
    <s v="technology/hardware"/>
    <n v="5.7907999999999999"/>
    <m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x v="1970"/>
    <b v="1"/>
    <n v="701"/>
    <b v="1"/>
    <s v="technology/hardware"/>
    <n v="11.31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x v="1971"/>
    <b v="1"/>
    <n v="3863"/>
    <b v="1"/>
    <s v="technology/hardware"/>
    <n v="2.630277175000000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x v="1972"/>
    <b v="1"/>
    <n v="238"/>
    <b v="1"/>
    <s v="technology/hardware"/>
    <n v="6.744799999999999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x v="1973"/>
    <b v="1"/>
    <n v="2051"/>
    <b v="1"/>
    <s v="technology/hardware"/>
    <n v="2.5683081313131315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x v="1974"/>
    <b v="1"/>
    <n v="402"/>
    <b v="1"/>
    <s v="technology/hardware"/>
    <n v="3.7549600000000001"/>
    <m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x v="1975"/>
    <b v="1"/>
    <n v="253"/>
    <b v="1"/>
    <s v="technology/hardware"/>
    <n v="2.0870837499999997"/>
    <m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x v="1976"/>
    <b v="1"/>
    <n v="473"/>
    <b v="1"/>
    <s v="technology/hardware"/>
    <n v="3.4660000000000002"/>
    <m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x v="1977"/>
    <b v="1"/>
    <n v="821"/>
    <b v="1"/>
    <s v="technology/hardware"/>
    <n v="4.0232999999999999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x v="1978"/>
    <b v="1"/>
    <n v="388"/>
    <b v="1"/>
    <s v="technology/hardware"/>
    <n v="10.2684514"/>
    <m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x v="1979"/>
    <b v="1"/>
    <n v="813"/>
    <b v="1"/>
    <s v="technology/hardware"/>
    <n v="1.14901155"/>
    <m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x v="1980"/>
    <b v="1"/>
    <n v="1945"/>
    <b v="1"/>
    <s v="technology/hardware"/>
    <n v="3.54824020000000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x v="1981"/>
    <b v="0"/>
    <n v="12"/>
    <b v="0"/>
    <s v="photography/people"/>
    <n v="5.0799999999999998E-2"/>
    <m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x v="1982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x v="1983"/>
    <b v="0"/>
    <n v="16"/>
    <b v="0"/>
    <s v="photography/people"/>
    <n v="4.2999999999999997E-2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x v="1984"/>
    <b v="0"/>
    <n v="7"/>
    <b v="0"/>
    <s v="photography/people"/>
    <n v="0.21146666666666666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x v="1985"/>
    <b v="0"/>
    <n v="4"/>
    <b v="0"/>
    <s v="photography/people"/>
    <n v="3.1875000000000001E-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x v="1986"/>
    <b v="0"/>
    <n v="1"/>
    <b v="0"/>
    <s v="photography/people"/>
    <n v="5.0000000000000001E-4"/>
    <m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x v="1987"/>
    <b v="0"/>
    <n v="28"/>
    <b v="0"/>
    <s v="photography/people"/>
    <n v="0.42472727272727273"/>
    <m/>
    <x v="8"/>
    <x v="31"/>
  </r>
  <r>
    <n v="1988"/>
    <s v="Phillip Michael Photography"/>
    <s v="Expressing art in an image!"/>
    <n v="6000"/>
    <x v="379"/>
    <x v="2"/>
    <x v="0"/>
    <s v="USD"/>
    <n v="1440094742"/>
    <x v="1988"/>
    <b v="0"/>
    <n v="1"/>
    <b v="0"/>
    <s v="photography/people"/>
    <n v="4.1666666666666666E-3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x v="1989"/>
    <b v="0"/>
    <n v="1"/>
    <b v="0"/>
    <s v="photography/people"/>
    <n v="0.01"/>
    <m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x v="1990"/>
    <b v="0"/>
    <n v="5"/>
    <b v="0"/>
    <s v="photography/people"/>
    <n v="0.16966666666666666"/>
    <m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x v="1991"/>
    <b v="0"/>
    <n v="3"/>
    <b v="0"/>
    <s v="photography/people"/>
    <n v="7.0000000000000007E-2"/>
    <m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x v="1992"/>
    <b v="0"/>
    <n v="2"/>
    <b v="0"/>
    <s v="photography/people"/>
    <n v="1.3333333333333333E-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x v="1993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x v="1994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x v="1995"/>
    <b v="0"/>
    <n v="3"/>
    <b v="0"/>
    <s v="photography/people"/>
    <n v="7.8E-2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x v="1996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x v="1997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x v="1998"/>
    <b v="0"/>
    <n v="3"/>
    <b v="0"/>
    <s v="photography/people"/>
    <n v="0.26200000000000001"/>
    <m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x v="1999"/>
    <b v="0"/>
    <n v="7"/>
    <b v="0"/>
    <s v="photography/people"/>
    <n v="7.6129032258064515E-3"/>
    <m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x v="2000"/>
    <b v="0"/>
    <n v="25"/>
    <b v="0"/>
    <s v="photography/people"/>
    <n v="0.125"/>
    <m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x v="2001"/>
    <b v="1"/>
    <n v="1637"/>
    <b v="1"/>
    <s v="technology/hardware"/>
    <n v="3.82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x v="2002"/>
    <b v="1"/>
    <n v="1375"/>
    <b v="1"/>
    <s v="technology/hardware"/>
    <n v="2.16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x v="2003"/>
    <b v="1"/>
    <n v="17"/>
    <b v="1"/>
    <s v="technology/hardware"/>
    <n v="3.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x v="2004"/>
    <b v="1"/>
    <n v="354"/>
    <b v="1"/>
    <s v="technology/hardware"/>
    <n v="2.3442048"/>
    <m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x v="2005"/>
    <b v="1"/>
    <n v="191"/>
    <b v="1"/>
    <s v="technology/hardware"/>
    <n v="1.2368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x v="2006"/>
    <b v="1"/>
    <n v="303"/>
    <b v="1"/>
    <s v="technology/hardware"/>
    <n v="2.4784000000000002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x v="2007"/>
    <b v="1"/>
    <n v="137"/>
    <b v="1"/>
    <s v="technology/hardware"/>
    <n v="1.15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x v="2008"/>
    <b v="1"/>
    <n v="41"/>
    <b v="1"/>
    <s v="technology/hardware"/>
    <n v="1.17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x v="2009"/>
    <b v="1"/>
    <n v="398"/>
    <b v="1"/>
    <s v="technology/hardware"/>
    <n v="3.05158"/>
    <m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x v="2010"/>
    <b v="1"/>
    <n v="1737"/>
    <b v="1"/>
    <s v="technology/hardware"/>
    <n v="3.2005299999999997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x v="2011"/>
    <b v="1"/>
    <n v="971"/>
    <b v="1"/>
    <s v="technology/hardware"/>
    <n v="8.1956399999999991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x v="2012"/>
    <b v="1"/>
    <n v="183"/>
    <b v="1"/>
    <s v="technology/hardware"/>
    <n v="2.3490000000000002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x v="2013"/>
    <b v="1"/>
    <n v="4562"/>
    <b v="1"/>
    <s v="technology/hardware"/>
    <n v="4.949137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x v="2014"/>
    <b v="1"/>
    <n v="26457"/>
    <b v="1"/>
    <s v="technology/hardware"/>
    <n v="78.137822333333332"/>
    <m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x v="2015"/>
    <b v="1"/>
    <n v="162"/>
    <b v="1"/>
    <s v="technology/hardware"/>
    <n v="1.1300013888888889"/>
    <m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x v="2016"/>
    <b v="1"/>
    <n v="479"/>
    <b v="1"/>
    <s v="technology/hardware"/>
    <n v="9.2154220000000002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x v="2017"/>
    <b v="1"/>
    <n v="426"/>
    <b v="1"/>
    <s v="technology/hardware"/>
    <n v="1.25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x v="2018"/>
    <b v="1"/>
    <n v="450"/>
    <b v="1"/>
    <s v="technology/hardware"/>
    <n v="1.02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x v="2019"/>
    <b v="1"/>
    <n v="1780"/>
    <b v="1"/>
    <s v="technology/hardware"/>
    <n v="4.8490975000000001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x v="2020"/>
    <b v="1"/>
    <n v="122"/>
    <b v="1"/>
    <s v="technology/hardware"/>
    <n v="1.9233333333333333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x v="2021"/>
    <b v="1"/>
    <n v="95"/>
    <b v="1"/>
    <s v="technology/hardware"/>
    <n v="2.8109999999999999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x v="2022"/>
    <b v="1"/>
    <n v="325"/>
    <b v="1"/>
    <s v="technology/hardware"/>
    <n v="1.25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x v="2023"/>
    <b v="1"/>
    <n v="353"/>
    <b v="1"/>
    <s v="technology/hardware"/>
    <n v="1.61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x v="2024"/>
    <b v="1"/>
    <n v="105"/>
    <b v="1"/>
    <s v="technology/hardware"/>
    <n v="5.8535000000000004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x v="2025"/>
    <b v="1"/>
    <n v="729"/>
    <b v="1"/>
    <s v="technology/hardware"/>
    <n v="2.0114999999999998"/>
    <m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x v="2026"/>
    <b v="1"/>
    <n v="454"/>
    <b v="1"/>
    <s v="technology/hardware"/>
    <n v="1.3348307999999998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x v="2027"/>
    <b v="1"/>
    <n v="539"/>
    <b v="1"/>
    <s v="technology/hardware"/>
    <n v="1.2024900000000001"/>
    <m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x v="2028"/>
    <b v="1"/>
    <n v="79"/>
    <b v="1"/>
    <s v="technology/hardware"/>
    <n v="1.2616666666666667"/>
    <m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x v="2029"/>
    <b v="1"/>
    <n v="94"/>
    <b v="1"/>
    <s v="technology/hardware"/>
    <n v="3.612000000000000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x v="2030"/>
    <b v="1"/>
    <n v="625"/>
    <b v="1"/>
    <s v="technology/hardware"/>
    <n v="2.26239013671875"/>
    <m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x v="2031"/>
    <b v="1"/>
    <n v="508"/>
    <b v="1"/>
    <s v="technology/hardware"/>
    <n v="1.20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x v="2032"/>
    <b v="1"/>
    <n v="531"/>
    <b v="1"/>
    <s v="technology/hardware"/>
    <n v="3.04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x v="2033"/>
    <b v="1"/>
    <n v="158"/>
    <b v="1"/>
    <s v="technology/hardware"/>
    <n v="1.78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x v="2034"/>
    <b v="1"/>
    <n v="508"/>
    <b v="1"/>
    <s v="technology/hardware"/>
    <n v="3.86819987179487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x v="2035"/>
    <b v="1"/>
    <n v="644"/>
    <b v="1"/>
    <s v="technology/hardware"/>
    <n v="2.11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x v="2036"/>
    <b v="1"/>
    <n v="848"/>
    <b v="1"/>
    <s v="technology/hardware"/>
    <n v="1.3166833333333334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x v="2037"/>
    <b v="1"/>
    <n v="429"/>
    <b v="1"/>
    <s v="technology/hardware"/>
    <n v="3.0047639999999998"/>
    <m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x v="2038"/>
    <b v="1"/>
    <n v="204"/>
    <b v="1"/>
    <s v="technology/hardware"/>
    <n v="4.2051249999999998"/>
    <m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x v="2039"/>
    <b v="1"/>
    <n v="379"/>
    <b v="1"/>
    <s v="technology/hardware"/>
    <n v="1.362168"/>
    <m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x v="2040"/>
    <b v="1"/>
    <n v="271"/>
    <b v="1"/>
    <s v="technology/hardware"/>
    <n v="2.48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x v="2041"/>
    <b v="0"/>
    <n v="120"/>
    <b v="1"/>
    <s v="technology/hardware"/>
    <n v="1.81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x v="2042"/>
    <b v="0"/>
    <n v="140"/>
    <b v="1"/>
    <s v="technology/hardware"/>
    <n v="1.2353000000000001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x v="2043"/>
    <b v="0"/>
    <n v="193"/>
    <b v="1"/>
    <s v="technology/hardware"/>
    <n v="5.062093862815884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x v="2044"/>
    <b v="0"/>
    <n v="180"/>
    <b v="1"/>
    <s v="technology/hardware"/>
    <n v="1.08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x v="2045"/>
    <b v="0"/>
    <n v="263"/>
    <b v="1"/>
    <s v="technology/hardware"/>
    <n v="8.1918387755102042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x v="2046"/>
    <b v="0"/>
    <n v="217"/>
    <b v="1"/>
    <s v="technology/hardware"/>
    <n v="1.21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x v="2047"/>
    <b v="0"/>
    <n v="443"/>
    <b v="1"/>
    <s v="technology/hardware"/>
    <n v="1.02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x v="2048"/>
    <b v="0"/>
    <n v="1373"/>
    <b v="1"/>
    <s v="technology/hardware"/>
    <n v="1.4833229411764706"/>
    <m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x v="2049"/>
    <b v="0"/>
    <n v="742"/>
    <b v="1"/>
    <s v="technology/hardware"/>
    <n v="1.20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x v="2050"/>
    <b v="0"/>
    <n v="170"/>
    <b v="1"/>
    <s v="technology/hardware"/>
    <n v="4.73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x v="2051"/>
    <b v="0"/>
    <n v="242"/>
    <b v="1"/>
    <s v="technology/hardware"/>
    <n v="1.303625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x v="2052"/>
    <b v="0"/>
    <n v="541"/>
    <b v="1"/>
    <s v="technology/hardware"/>
    <n v="3.530479999999999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x v="2053"/>
    <b v="0"/>
    <n v="121"/>
    <b v="1"/>
    <s v="technology/hardware"/>
    <n v="1.01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x v="2054"/>
    <b v="0"/>
    <n v="621"/>
    <b v="1"/>
    <s v="technology/hardware"/>
    <n v="1.13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x v="2055"/>
    <b v="0"/>
    <n v="101"/>
    <b v="1"/>
    <s v="technology/hardware"/>
    <n v="1.67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x v="2056"/>
    <b v="0"/>
    <n v="554"/>
    <b v="1"/>
    <s v="technology/hardware"/>
    <n v="1.5345200000000001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x v="2057"/>
    <b v="0"/>
    <n v="666"/>
    <b v="1"/>
    <s v="technology/hardware"/>
    <n v="2.022322"/>
    <m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x v="2058"/>
    <b v="0"/>
    <n v="410"/>
    <b v="1"/>
    <s v="technology/hardware"/>
    <n v="1.68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x v="2059"/>
    <b v="0"/>
    <n v="375"/>
    <b v="1"/>
    <s v="technology/hardware"/>
    <n v="1.43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x v="2060"/>
    <b v="0"/>
    <n v="1364"/>
    <b v="1"/>
    <s v="technology/hardware"/>
    <n v="1.96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x v="2061"/>
    <b v="0"/>
    <n v="35"/>
    <b v="1"/>
    <s v="technology/hardware"/>
    <n v="1.07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x v="2062"/>
    <b v="0"/>
    <n v="203"/>
    <b v="1"/>
    <s v="technology/hardware"/>
    <n v="1.14977"/>
    <m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x v="2063"/>
    <b v="0"/>
    <n v="49"/>
    <b v="1"/>
    <s v="technology/hardware"/>
    <n v="1.4804999999999999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x v="2064"/>
    <b v="0"/>
    <n v="5812"/>
    <b v="1"/>
    <s v="technology/hardware"/>
    <n v="1.91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x v="2065"/>
    <b v="0"/>
    <n v="1556"/>
    <b v="1"/>
    <s v="technology/hardware"/>
    <n v="1.99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x v="2066"/>
    <b v="0"/>
    <n v="65"/>
    <b v="1"/>
    <s v="technology/hardware"/>
    <n v="2.1859999999999999"/>
    <m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x v="2067"/>
    <b v="0"/>
    <n v="10"/>
    <b v="1"/>
    <s v="technology/hardware"/>
    <n v="1.26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x v="2068"/>
    <b v="0"/>
    <n v="76"/>
    <b v="1"/>
    <s v="technology/hardware"/>
    <n v="1.0522388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x v="2069"/>
    <b v="0"/>
    <n v="263"/>
    <b v="1"/>
    <s v="technology/hardware"/>
    <n v="1.2840666000000001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x v="2070"/>
    <b v="0"/>
    <n v="1530"/>
    <b v="1"/>
    <s v="technology/hardware"/>
    <n v="3.1732719999999999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x v="2071"/>
    <b v="0"/>
    <n v="278"/>
    <b v="1"/>
    <s v="technology/hardware"/>
    <n v="2.807300000000000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x v="2072"/>
    <b v="0"/>
    <n v="350"/>
    <b v="1"/>
    <s v="technology/hardware"/>
    <n v="1.10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x v="2073"/>
    <b v="0"/>
    <n v="470"/>
    <b v="1"/>
    <s v="technology/hardware"/>
    <n v="1.5260429999999998"/>
    <m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x v="2074"/>
    <b v="0"/>
    <n v="3"/>
    <b v="1"/>
    <s v="technology/hardware"/>
    <n v="1.02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x v="2075"/>
    <b v="0"/>
    <n v="8200"/>
    <b v="1"/>
    <s v="technology/hardware"/>
    <n v="16.783738373837384"/>
    <m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x v="2076"/>
    <b v="0"/>
    <n v="8359"/>
    <b v="1"/>
    <s v="technology/hardware"/>
    <n v="5.433491564245810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x v="2077"/>
    <b v="0"/>
    <n v="188"/>
    <b v="1"/>
    <s v="technology/hardware"/>
    <n v="1.15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x v="2078"/>
    <b v="0"/>
    <n v="48"/>
    <b v="1"/>
    <s v="technology/hardware"/>
    <n v="1.3120499999999999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x v="2079"/>
    <b v="0"/>
    <n v="607"/>
    <b v="1"/>
    <s v="technology/hardware"/>
    <n v="2.8816999999999999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x v="2080"/>
    <b v="0"/>
    <n v="50"/>
    <b v="1"/>
    <s v="technology/hardware"/>
    <n v="5.0780000000000003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x v="2081"/>
    <b v="0"/>
    <n v="55"/>
    <b v="1"/>
    <s v="music/indie rock"/>
    <n v="1.14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x v="2082"/>
    <b v="0"/>
    <n v="38"/>
    <b v="1"/>
    <s v="music/indie rock"/>
    <n v="1.10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x v="2083"/>
    <b v="0"/>
    <n v="25"/>
    <b v="1"/>
    <s v="music/indie rock"/>
    <n v="1.13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x v="2084"/>
    <b v="0"/>
    <n v="46"/>
    <b v="1"/>
    <s v="music/indie rock"/>
    <n v="1.08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x v="2085"/>
    <b v="0"/>
    <n v="83"/>
    <b v="1"/>
    <s v="music/indie rock"/>
    <n v="1.2353333333333334"/>
    <m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x v="2086"/>
    <b v="0"/>
    <n v="35"/>
    <b v="1"/>
    <s v="music/indie rock"/>
    <n v="1.00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x v="2087"/>
    <b v="0"/>
    <n v="25"/>
    <b v="1"/>
    <s v="music/indie rock"/>
    <n v="1.0353333333333334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x v="2088"/>
    <b v="0"/>
    <n v="75"/>
    <b v="1"/>
    <s v="music/indie rock"/>
    <n v="1.1551066666666667"/>
    <m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x v="2089"/>
    <b v="0"/>
    <n v="62"/>
    <b v="1"/>
    <s v="music/indie rock"/>
    <n v="1.2040040000000001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x v="2090"/>
    <b v="0"/>
    <n v="160"/>
    <b v="1"/>
    <s v="music/indie rock"/>
    <n v="1.1504037499999999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x v="2091"/>
    <b v="0"/>
    <n v="246"/>
    <b v="1"/>
    <s v="music/indie rock"/>
    <n v="1.20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x v="2092"/>
    <b v="0"/>
    <n v="55"/>
    <b v="1"/>
    <s v="music/indie rock"/>
    <n v="1.01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x v="2093"/>
    <b v="0"/>
    <n v="23"/>
    <b v="1"/>
    <s v="music/indie rock"/>
    <n v="1.0246666666666666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x v="2094"/>
    <b v="0"/>
    <n v="72"/>
    <b v="1"/>
    <s v="music/indie rock"/>
    <n v="1.205428571428571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x v="2095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x v="2096"/>
    <b v="0"/>
    <n v="14"/>
    <b v="1"/>
    <s v="music/indie rock"/>
    <n v="1.01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x v="2097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x v="2098"/>
    <b v="0"/>
    <n v="32"/>
    <b v="1"/>
    <s v="music/indie rock"/>
    <n v="1.0033333333333334"/>
    <m/>
    <x v="4"/>
    <x v="14"/>
  </r>
  <r>
    <n v="2099"/>
    <s v="Roosevelt Died."/>
    <s v="Our tour van died, we need help!"/>
    <n v="3000"/>
    <x v="1464"/>
    <x v="0"/>
    <x v="0"/>
    <s v="USD"/>
    <n v="1435808400"/>
    <x v="2099"/>
    <b v="0"/>
    <n v="63"/>
    <b v="1"/>
    <s v="music/indie rock"/>
    <n v="1.3236666666666668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x v="2100"/>
    <b v="0"/>
    <n v="27"/>
    <b v="1"/>
    <s v="music/indie rock"/>
    <n v="1.366666666666666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x v="2101"/>
    <b v="0"/>
    <n v="44"/>
    <b v="1"/>
    <s v="music/indie rock"/>
    <n v="1.1325000000000001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x v="2102"/>
    <b v="0"/>
    <n v="38"/>
    <b v="1"/>
    <s v="music/indie rock"/>
    <n v="1.36"/>
    <m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x v="2103"/>
    <b v="0"/>
    <n v="115"/>
    <b v="1"/>
    <s v="music/indie rock"/>
    <n v="1.46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x v="2104"/>
    <b v="0"/>
    <n v="37"/>
    <b v="1"/>
    <s v="music/indie rock"/>
    <n v="1.2949999999999999"/>
    <m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x v="2105"/>
    <b v="0"/>
    <n v="99"/>
    <b v="1"/>
    <s v="music/indie rock"/>
    <n v="2.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x v="2106"/>
    <b v="0"/>
    <n v="44"/>
    <b v="1"/>
    <s v="music/indie rock"/>
    <n v="1.0704545454545455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x v="2107"/>
    <b v="0"/>
    <n v="58"/>
    <b v="1"/>
    <s v="music/indie rock"/>
    <n v="1.07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x v="2108"/>
    <b v="0"/>
    <n v="191"/>
    <b v="1"/>
    <s v="music/indie rock"/>
    <n v="1.07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x v="2109"/>
    <b v="0"/>
    <n v="40"/>
    <b v="1"/>
    <s v="music/indie rock"/>
    <n v="1.06525"/>
    <m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x v="2110"/>
    <b v="0"/>
    <n v="38"/>
    <b v="1"/>
    <s v="music/indie rock"/>
    <n v="1.00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x v="2111"/>
    <b v="0"/>
    <n v="39"/>
    <b v="1"/>
    <s v="music/indie rock"/>
    <n v="1.0649999999999999"/>
    <m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x v="2112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x v="2113"/>
    <b v="0"/>
    <n v="107"/>
    <b v="1"/>
    <s v="music/indie rock"/>
    <n v="1.04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x v="2114"/>
    <b v="0"/>
    <n v="147"/>
    <b v="1"/>
    <s v="music/indie rock"/>
    <n v="1.04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x v="2115"/>
    <b v="0"/>
    <n v="36"/>
    <b v="1"/>
    <s v="music/indie rock"/>
    <n v="2.2566666666666668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x v="2116"/>
    <b v="0"/>
    <n v="92"/>
    <b v="1"/>
    <s v="music/indie rock"/>
    <n v="1.0090416666666666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x v="2117"/>
    <b v="0"/>
    <n v="35"/>
    <b v="1"/>
    <s v="music/indie rock"/>
    <n v="1.4775"/>
    <m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x v="2118"/>
    <b v="0"/>
    <n v="17"/>
    <b v="1"/>
    <s v="music/indie rock"/>
    <n v="1.3461099999999999"/>
    <m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x v="2119"/>
    <b v="0"/>
    <n v="22"/>
    <b v="1"/>
    <s v="music/indie rock"/>
    <n v="1.0075000000000001"/>
    <m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x v="2120"/>
    <b v="0"/>
    <n v="69"/>
    <b v="1"/>
    <s v="music/indie rock"/>
    <n v="1.00880375"/>
    <m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x v="2121"/>
    <b v="0"/>
    <n v="10"/>
    <b v="0"/>
    <s v="games/video games"/>
    <n v="5.6800000000000002E-3"/>
    <m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x v="2122"/>
    <b v="0"/>
    <n v="3"/>
    <b v="0"/>
    <s v="games/video games"/>
    <n v="3.875E-3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x v="2123"/>
    <b v="0"/>
    <n v="5"/>
    <b v="0"/>
    <s v="games/video games"/>
    <n v="0.1"/>
    <m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x v="2124"/>
    <b v="0"/>
    <n v="5"/>
    <b v="0"/>
    <s v="games/video games"/>
    <n v="0.10454545454545454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x v="2125"/>
    <b v="0"/>
    <n v="27"/>
    <b v="0"/>
    <s v="games/video games"/>
    <n v="1.4200000000000001E-2"/>
    <m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x v="2126"/>
    <b v="0"/>
    <n v="2"/>
    <b v="0"/>
    <s v="games/video games"/>
    <n v="5.0000000000000001E-4"/>
    <m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x v="2127"/>
    <b v="0"/>
    <n v="236"/>
    <b v="0"/>
    <s v="games/video games"/>
    <n v="0.28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x v="2128"/>
    <b v="0"/>
    <n v="1"/>
    <b v="0"/>
    <s v="games/video games"/>
    <n v="1.6666666666666668E-3"/>
    <m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x v="2129"/>
    <b v="0"/>
    <n v="12"/>
    <b v="0"/>
    <s v="games/video games"/>
    <n v="0.11799999999999999"/>
    <m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x v="2130"/>
    <b v="0"/>
    <n v="4"/>
    <b v="0"/>
    <s v="games/video games"/>
    <n v="2.0238095238095236E-3"/>
    <m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x v="2131"/>
    <b v="0"/>
    <n v="3"/>
    <b v="0"/>
    <s v="games/video games"/>
    <n v="0.05"/>
    <m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x v="2132"/>
    <b v="0"/>
    <n v="99"/>
    <b v="0"/>
    <s v="games/video games"/>
    <n v="2.1129899999999997E-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x v="2133"/>
    <b v="0"/>
    <n v="3"/>
    <b v="0"/>
    <s v="games/video games"/>
    <n v="1.6E-2"/>
    <m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x v="2134"/>
    <b v="0"/>
    <n v="3"/>
    <b v="0"/>
    <s v="games/video games"/>
    <n v="1.7333333333333333E-2"/>
    <m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x v="2135"/>
    <b v="0"/>
    <n v="22"/>
    <b v="0"/>
    <s v="games/video games"/>
    <n v="9.5600000000000004E-2"/>
    <m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x v="2136"/>
    <b v="0"/>
    <n v="4"/>
    <b v="0"/>
    <s v="games/video games"/>
    <n v="5.9612499999999998E-4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x v="2137"/>
    <b v="0"/>
    <n v="534"/>
    <b v="0"/>
    <s v="games/video games"/>
    <n v="0.28405999999999998"/>
    <m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x v="2138"/>
    <b v="0"/>
    <n v="12"/>
    <b v="0"/>
    <s v="games/video games"/>
    <n v="0.128"/>
    <m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x v="2139"/>
    <b v="0"/>
    <n v="56"/>
    <b v="0"/>
    <s v="games/video games"/>
    <n v="5.4199999999999998E-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x v="2140"/>
    <b v="0"/>
    <n v="11"/>
    <b v="0"/>
    <s v="games/video games"/>
    <n v="1.1199999999999999E-3"/>
    <m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x v="2141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x v="2142"/>
    <b v="0"/>
    <n v="12"/>
    <b v="0"/>
    <s v="games/video games"/>
    <n v="5.7238095238095241E-2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x v="2143"/>
    <b v="0"/>
    <n v="5"/>
    <b v="0"/>
    <s v="games/video games"/>
    <n v="0.1125"/>
    <m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x v="2144"/>
    <b v="0"/>
    <n v="24"/>
    <b v="0"/>
    <s v="games/video games"/>
    <n v="1.7098591549295775E-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x v="2145"/>
    <b v="0"/>
    <n v="89"/>
    <b v="0"/>
    <s v="games/video games"/>
    <n v="0.30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x v="2146"/>
    <b v="0"/>
    <n v="1"/>
    <b v="0"/>
    <s v="games/video games"/>
    <n v="2.0000000000000001E-4"/>
    <m/>
    <x v="6"/>
    <x v="17"/>
  </r>
  <r>
    <n v="2147"/>
    <s v="Johnny Rocketfingers 3"/>
    <s v="A Point and Click Adventure on Steroids."/>
    <n v="390000"/>
    <x v="1495"/>
    <x v="2"/>
    <x v="0"/>
    <s v="USD"/>
    <n v="1416125148"/>
    <x v="2147"/>
    <b v="0"/>
    <n v="55"/>
    <b v="0"/>
    <s v="games/video games"/>
    <n v="6.9641025641025639E-3"/>
    <m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x v="2148"/>
    <b v="0"/>
    <n v="2"/>
    <b v="0"/>
    <s v="games/video games"/>
    <n v="0.0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x v="2149"/>
    <b v="0"/>
    <n v="0"/>
    <b v="0"/>
    <s v="games/video games"/>
    <n v="0"/>
    <m/>
    <x v="6"/>
    <x v="17"/>
  </r>
  <r>
    <n v="2150"/>
    <s v="The Unknown Door"/>
    <s v="A pixel styled open world detective game."/>
    <n v="50000"/>
    <x v="1496"/>
    <x v="2"/>
    <x v="10"/>
    <s v="NOK"/>
    <n v="1468392599"/>
    <x v="2150"/>
    <b v="0"/>
    <n v="4"/>
    <b v="0"/>
    <s v="games/video games"/>
    <n v="8.0999999999999996E-3"/>
    <m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x v="2151"/>
    <b v="0"/>
    <n v="6"/>
    <b v="0"/>
    <s v="games/video games"/>
    <n v="2.6222222222222224E-3"/>
    <m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x v="2152"/>
    <b v="0"/>
    <n v="4"/>
    <b v="0"/>
    <s v="games/video games"/>
    <n v="1.6666666666666668E-3"/>
    <m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x v="2153"/>
    <b v="0"/>
    <n v="4"/>
    <b v="0"/>
    <s v="games/video games"/>
    <n v="9.1244548809124457E-5"/>
    <m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x v="2154"/>
    <b v="0"/>
    <n v="2"/>
    <b v="0"/>
    <s v="games/video games"/>
    <n v="8.0000000000000002E-3"/>
    <m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x v="2155"/>
    <b v="0"/>
    <n v="5"/>
    <b v="0"/>
    <s v="games/video games"/>
    <n v="2.3E-2"/>
    <m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x v="2156"/>
    <b v="0"/>
    <n v="83"/>
    <b v="0"/>
    <s v="games/video games"/>
    <n v="2.6660714285714284E-2"/>
    <m/>
    <x v="6"/>
    <x v="17"/>
  </r>
  <r>
    <n v="2157"/>
    <s v="Nin"/>
    <s v="Gamers and 90's fans unite in this small tale of epic proportions!"/>
    <n v="75000"/>
    <x v="1499"/>
    <x v="2"/>
    <x v="0"/>
    <s v="USD"/>
    <n v="1482479940"/>
    <x v="2157"/>
    <b v="0"/>
    <n v="57"/>
    <b v="0"/>
    <s v="games/video games"/>
    <n v="0.28192"/>
    <m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x v="2158"/>
    <b v="0"/>
    <n v="311"/>
    <b v="0"/>
    <s v="games/video games"/>
    <n v="6.5900366666666668E-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x v="2159"/>
    <b v="0"/>
    <n v="2"/>
    <b v="0"/>
    <s v="games/video games"/>
    <n v="7.2222222222222219E-3"/>
    <m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x v="2160"/>
    <b v="0"/>
    <n v="16"/>
    <b v="0"/>
    <s v="games/video games"/>
    <n v="8.5000000000000006E-3"/>
    <m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x v="2161"/>
    <b v="0"/>
    <n v="13"/>
    <b v="1"/>
    <s v="music/rock"/>
    <n v="1.15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x v="2162"/>
    <b v="0"/>
    <n v="58"/>
    <b v="1"/>
    <s v="music/rock"/>
    <n v="1.12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x v="2163"/>
    <b v="0"/>
    <n v="44"/>
    <b v="1"/>
    <s v="music/rock"/>
    <n v="1.3220000000000001"/>
    <m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x v="2164"/>
    <b v="0"/>
    <n v="83"/>
    <b v="1"/>
    <s v="music/rock"/>
    <n v="1.02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x v="2165"/>
    <b v="0"/>
    <n v="117"/>
    <b v="1"/>
    <s v="music/rock"/>
    <n v="1.38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x v="2166"/>
    <b v="0"/>
    <n v="32"/>
    <b v="1"/>
    <s v="music/rock"/>
    <n v="1.466"/>
    <m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x v="2167"/>
    <b v="0"/>
    <n v="8"/>
    <b v="1"/>
    <s v="music/rock"/>
    <n v="1.2"/>
    <m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x v="2168"/>
    <b v="0"/>
    <n v="340"/>
    <b v="1"/>
    <s v="music/rock"/>
    <n v="1.21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x v="2169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x v="2170"/>
    <b v="0"/>
    <n v="19"/>
    <b v="1"/>
    <s v="music/rock"/>
    <n v="1.8085714285714285"/>
    <m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x v="2171"/>
    <b v="0"/>
    <n v="47"/>
    <b v="1"/>
    <s v="music/rock"/>
    <n v="1.0607500000000001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x v="2172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x v="2173"/>
    <b v="0"/>
    <n v="90"/>
    <b v="1"/>
    <s v="music/rock"/>
    <n v="1.2692857142857144"/>
    <m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x v="2174"/>
    <b v="0"/>
    <n v="63"/>
    <b v="1"/>
    <s v="music/rock"/>
    <n v="1.02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x v="2175"/>
    <b v="0"/>
    <n v="26"/>
    <b v="1"/>
    <s v="music/rock"/>
    <n v="2.5"/>
    <m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x v="2176"/>
    <b v="0"/>
    <n v="71"/>
    <b v="1"/>
    <s v="music/rock"/>
    <n v="1.26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x v="2177"/>
    <b v="0"/>
    <n v="38"/>
    <b v="1"/>
    <s v="music/rock"/>
    <n v="1.0012000000000001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x v="2178"/>
    <b v="0"/>
    <n v="859"/>
    <b v="1"/>
    <s v="music/rock"/>
    <n v="1.3864000000000001"/>
    <m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x v="2179"/>
    <b v="0"/>
    <n v="21"/>
    <b v="1"/>
    <s v="music/rock"/>
    <n v="1.6140000000000001"/>
    <m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x v="2180"/>
    <b v="0"/>
    <n v="78"/>
    <b v="1"/>
    <s v="music/rock"/>
    <n v="1.071842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x v="2181"/>
    <b v="0"/>
    <n v="53"/>
    <b v="1"/>
    <s v="games/tabletop games"/>
    <n v="1.5309999999999999"/>
    <m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x v="2182"/>
    <b v="0"/>
    <n v="356"/>
    <b v="1"/>
    <s v="games/tabletop games"/>
    <n v="5.24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x v="2183"/>
    <b v="0"/>
    <n v="279"/>
    <b v="1"/>
    <s v="games/tabletop games"/>
    <n v="4.8927777777777779"/>
    <m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x v="2184"/>
    <b v="1"/>
    <n v="266"/>
    <b v="1"/>
    <s v="games/tabletop games"/>
    <n v="2.8473999999999999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x v="2185"/>
    <b v="0"/>
    <n v="623"/>
    <b v="1"/>
    <s v="games/tabletop games"/>
    <n v="18.569700000000001"/>
    <m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x v="2186"/>
    <b v="0"/>
    <n v="392"/>
    <b v="1"/>
    <s v="games/tabletop games"/>
    <n v="1.0967499999999999"/>
    <m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x v="2187"/>
    <b v="1"/>
    <n v="3562"/>
    <b v="1"/>
    <s v="games/tabletop games"/>
    <n v="10.146425000000001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x v="2188"/>
    <b v="0"/>
    <n v="514"/>
    <b v="1"/>
    <s v="games/tabletop games"/>
    <n v="4.1217692027666546"/>
    <m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x v="2189"/>
    <b v="0"/>
    <n v="88"/>
    <b v="1"/>
    <s v="games/tabletop games"/>
    <n v="5.0324999999999998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x v="2190"/>
    <b v="0"/>
    <n v="537"/>
    <b v="1"/>
    <s v="games/tabletop games"/>
    <n v="1.8461052631578947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x v="2191"/>
    <b v="0"/>
    <n v="25"/>
    <b v="1"/>
    <s v="games/tabletop games"/>
    <n v="1.1973333333333334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x v="2192"/>
    <b v="0"/>
    <n v="3238"/>
    <b v="1"/>
    <s v="games/tabletop games"/>
    <n v="10.812401666666668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x v="2193"/>
    <b v="0"/>
    <n v="897"/>
    <b v="1"/>
    <s v="games/tabletop games"/>
    <n v="4.5237333333333334"/>
    <m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x v="2194"/>
    <b v="0"/>
    <n v="878"/>
    <b v="1"/>
    <s v="games/tabletop games"/>
    <n v="5.3737000000000004"/>
    <m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x v="2195"/>
    <b v="0"/>
    <n v="115"/>
    <b v="1"/>
    <s v="games/tabletop games"/>
    <n v="1.2032608695652174"/>
    <m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x v="2196"/>
    <b v="0"/>
    <n v="234"/>
    <b v="1"/>
    <s v="games/tabletop games"/>
    <n v="1.1383571428571428"/>
    <m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x v="2197"/>
    <b v="0"/>
    <n v="4330"/>
    <b v="1"/>
    <s v="games/tabletop games"/>
    <n v="9.5103109999999997"/>
    <m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x v="2198"/>
    <b v="0"/>
    <n v="651"/>
    <b v="1"/>
    <s v="games/tabletop games"/>
    <n v="1.3289249999999999"/>
    <m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x v="2199"/>
    <b v="1"/>
    <n v="251"/>
    <b v="1"/>
    <s v="games/tabletop games"/>
    <n v="1.4697777777777778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x v="2200"/>
    <b v="0"/>
    <n v="263"/>
    <b v="1"/>
    <s v="games/tabletop games"/>
    <n v="5.42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x v="2201"/>
    <b v="0"/>
    <n v="28"/>
    <b v="1"/>
    <s v="music/electronic music"/>
    <n v="3.8271818181818182"/>
    <m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x v="2202"/>
    <b v="0"/>
    <n v="721"/>
    <b v="1"/>
    <s v="music/electronic music"/>
    <n v="7.04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x v="2203"/>
    <b v="0"/>
    <n v="50"/>
    <b v="1"/>
    <s v="music/electronic music"/>
    <n v="1.0954999999999999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x v="2204"/>
    <b v="0"/>
    <n v="73"/>
    <b v="1"/>
    <s v="music/electronic music"/>
    <n v="1.32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x v="2205"/>
    <b v="0"/>
    <n v="27"/>
    <b v="1"/>
    <s v="music/electronic music"/>
    <n v="1.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x v="2206"/>
    <b v="0"/>
    <n v="34"/>
    <b v="1"/>
    <s v="music/electronic music"/>
    <n v="1.0272727272727273"/>
    <m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x v="2207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x v="2208"/>
    <b v="0"/>
    <n v="24"/>
    <b v="1"/>
    <s v="music/electronic music"/>
    <n v="1.016"/>
    <m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x v="2209"/>
    <b v="0"/>
    <n v="15"/>
    <b v="1"/>
    <s v="music/electronic music"/>
    <n v="1.508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x v="2210"/>
    <b v="0"/>
    <n v="72"/>
    <b v="1"/>
    <s v="music/electronic music"/>
    <n v="1.11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x v="2211"/>
    <b v="0"/>
    <n v="120"/>
    <b v="1"/>
    <s v="music/electronic music"/>
    <n v="1.95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x v="2212"/>
    <b v="0"/>
    <n v="123"/>
    <b v="1"/>
    <s v="music/electronic music"/>
    <n v="1.14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x v="2213"/>
    <b v="0"/>
    <n v="1"/>
    <b v="1"/>
    <s v="music/electronic music"/>
    <n v="2"/>
    <m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x v="2214"/>
    <b v="0"/>
    <n v="24"/>
    <b v="1"/>
    <s v="music/electronic music"/>
    <n v="2.9250166666666666"/>
    <m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x v="2215"/>
    <b v="0"/>
    <n v="33"/>
    <b v="1"/>
    <s v="music/electronic music"/>
    <n v="1.56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x v="2216"/>
    <b v="0"/>
    <n v="14"/>
    <b v="1"/>
    <s v="music/electronic music"/>
    <n v="1.05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x v="2217"/>
    <b v="0"/>
    <n v="9"/>
    <b v="1"/>
    <s v="music/electronic music"/>
    <n v="1.01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x v="2218"/>
    <b v="0"/>
    <n v="76"/>
    <b v="1"/>
    <s v="music/electronic music"/>
    <n v="1.2283299999999999"/>
    <m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x v="2219"/>
    <b v="0"/>
    <n v="19"/>
    <b v="1"/>
    <s v="music/electronic music"/>
    <n v="1.01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x v="2220"/>
    <b v="0"/>
    <n v="69"/>
    <b v="1"/>
    <s v="music/electronic music"/>
    <n v="1.0114285714285713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x v="2221"/>
    <b v="0"/>
    <n v="218"/>
    <b v="1"/>
    <s v="games/tabletop games"/>
    <n v="1.08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x v="2222"/>
    <b v="0"/>
    <n v="30"/>
    <b v="1"/>
    <s v="games/tabletop games"/>
    <n v="1.6259999999999999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x v="2223"/>
    <b v="0"/>
    <n v="100"/>
    <b v="1"/>
    <s v="games/tabletop games"/>
    <n v="1.05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x v="2224"/>
    <b v="0"/>
    <n v="296"/>
    <b v="1"/>
    <s v="games/tabletop games"/>
    <n v="2.4315000000000002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x v="2225"/>
    <b v="0"/>
    <n v="1204"/>
    <b v="1"/>
    <s v="games/tabletop games"/>
    <n v="9.4483338095238096"/>
    <m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x v="2226"/>
    <b v="0"/>
    <n v="321"/>
    <b v="1"/>
    <s v="games/tabletop games"/>
    <n v="1.0846283333333333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x v="2227"/>
    <b v="0"/>
    <n v="301"/>
    <b v="1"/>
    <s v="games/tabletop games"/>
    <n v="1.57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x v="2228"/>
    <b v="0"/>
    <n v="144"/>
    <b v="1"/>
    <s v="games/tabletop games"/>
    <n v="11.74489999999999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x v="2229"/>
    <b v="0"/>
    <n v="539"/>
    <b v="1"/>
    <s v="games/tabletop games"/>
    <n v="1.71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x v="2230"/>
    <b v="0"/>
    <n v="498"/>
    <b v="1"/>
    <s v="games/tabletop games"/>
    <n v="1.2595294117647058"/>
    <m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x v="2231"/>
    <b v="0"/>
    <n v="1113"/>
    <b v="1"/>
    <s v="games/tabletop games"/>
    <n v="12.121296000000001"/>
    <m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x v="2232"/>
    <b v="0"/>
    <n v="988"/>
    <b v="1"/>
    <s v="games/tabletop games"/>
    <n v="4.9580000000000002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x v="2233"/>
    <b v="0"/>
    <n v="391"/>
    <b v="1"/>
    <s v="games/tabletop games"/>
    <n v="3.3203999999999998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x v="2234"/>
    <b v="0"/>
    <n v="28"/>
    <b v="1"/>
    <s v="games/tabletop games"/>
    <n v="11.65"/>
    <m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x v="2235"/>
    <b v="0"/>
    <n v="147"/>
    <b v="1"/>
    <s v="games/tabletop games"/>
    <n v="1.5331538461538461"/>
    <m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x v="2236"/>
    <b v="0"/>
    <n v="680"/>
    <b v="1"/>
    <s v="games/tabletop games"/>
    <n v="5.3710714285714287"/>
    <m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x v="2237"/>
    <b v="0"/>
    <n v="983"/>
    <b v="1"/>
    <s v="games/tabletop games"/>
    <n v="3.5292777777777777"/>
    <m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x v="2238"/>
    <b v="0"/>
    <n v="79"/>
    <b v="1"/>
    <s v="games/tabletop games"/>
    <n v="1.3740000000000001"/>
    <m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x v="2239"/>
    <b v="0"/>
    <n v="426"/>
    <b v="1"/>
    <s v="games/tabletop games"/>
    <n v="1.2802667999999999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x v="2240"/>
    <b v="0"/>
    <n v="96"/>
    <b v="1"/>
    <s v="games/tabletop games"/>
    <n v="2.7067999999999999"/>
    <m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x v="2241"/>
    <b v="0"/>
    <n v="163"/>
    <b v="1"/>
    <s v="games/tabletop games"/>
    <n v="8.0640000000000001"/>
    <m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x v="2242"/>
    <b v="0"/>
    <n v="2525"/>
    <b v="1"/>
    <s v="games/tabletop games"/>
    <n v="13.60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x v="2243"/>
    <b v="0"/>
    <n v="2035"/>
    <b v="1"/>
    <s v="games/tabletop games"/>
    <n v="9302.5"/>
    <m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x v="2244"/>
    <b v="0"/>
    <n v="290"/>
    <b v="1"/>
    <s v="games/tabletop games"/>
    <n v="3.77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x v="2245"/>
    <b v="0"/>
    <n v="1980"/>
    <b v="1"/>
    <s v="games/tabletop games"/>
    <n v="26.47025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x v="2246"/>
    <b v="0"/>
    <n v="57"/>
    <b v="1"/>
    <s v="games/tabletop games"/>
    <n v="1.0012000000000001"/>
    <m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x v="2247"/>
    <b v="0"/>
    <n v="380"/>
    <b v="1"/>
    <s v="games/tabletop games"/>
    <n v="1.0445405405405406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x v="2248"/>
    <b v="0"/>
    <n v="128"/>
    <b v="1"/>
    <s v="games/tabletop games"/>
    <n v="1.0721428571428571"/>
    <m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x v="2249"/>
    <b v="0"/>
    <n v="180"/>
    <b v="1"/>
    <s v="games/tabletop games"/>
    <n v="1.68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x v="2250"/>
    <b v="0"/>
    <n v="571"/>
    <b v="1"/>
    <s v="games/tabletop games"/>
    <n v="9.7511200000000002"/>
    <m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x v="2251"/>
    <b v="0"/>
    <n v="480"/>
    <b v="1"/>
    <s v="games/tabletop games"/>
    <n v="1.3444929411764706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x v="2252"/>
    <b v="0"/>
    <n v="249"/>
    <b v="1"/>
    <s v="games/tabletop games"/>
    <n v="2.722777777777778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x v="2253"/>
    <b v="0"/>
    <n v="84"/>
    <b v="1"/>
    <s v="games/tabletop games"/>
    <n v="1.1268750000000001"/>
    <m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x v="2254"/>
    <b v="0"/>
    <n v="197"/>
    <b v="1"/>
    <s v="games/tabletop games"/>
    <n v="4.5979999999999999"/>
    <m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x v="2255"/>
    <b v="0"/>
    <n v="271"/>
    <b v="1"/>
    <s v="games/tabletop games"/>
    <n v="2.8665822784810127"/>
    <m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x v="2256"/>
    <b v="0"/>
    <n v="50"/>
    <b v="1"/>
    <s v="games/tabletop games"/>
    <n v="2.227083333333333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x v="2257"/>
    <b v="0"/>
    <n v="169"/>
    <b v="1"/>
    <s v="games/tabletop games"/>
    <n v="6.3613999999999997"/>
    <m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x v="2258"/>
    <b v="0"/>
    <n v="205"/>
    <b v="1"/>
    <s v="games/tabletop games"/>
    <n v="1.4650000000000001"/>
    <m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x v="2259"/>
    <b v="0"/>
    <n v="206"/>
    <b v="1"/>
    <s v="games/tabletop games"/>
    <n v="18.670999999999999"/>
    <m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x v="2260"/>
    <b v="0"/>
    <n v="84"/>
    <b v="1"/>
    <s v="games/tabletop games"/>
    <n v="3.2692000000000001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x v="2261"/>
    <b v="0"/>
    <n v="210"/>
    <b v="1"/>
    <s v="games/tabletop games"/>
    <n v="7.7949999999999999"/>
    <m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x v="2262"/>
    <b v="0"/>
    <n v="181"/>
    <b v="1"/>
    <s v="games/tabletop games"/>
    <n v="1.5415151515151515"/>
    <m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x v="2263"/>
    <b v="0"/>
    <n v="60"/>
    <b v="1"/>
    <s v="games/tabletop games"/>
    <n v="1.15546666666666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x v="2264"/>
    <b v="0"/>
    <n v="445"/>
    <b v="1"/>
    <s v="games/tabletop games"/>
    <n v="1.80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x v="2265"/>
    <b v="0"/>
    <n v="17"/>
    <b v="1"/>
    <s v="games/tabletop games"/>
    <n v="2.9849999999999999"/>
    <m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x v="2266"/>
    <b v="0"/>
    <n v="194"/>
    <b v="1"/>
    <s v="games/tabletop games"/>
    <n v="3.2026666666666666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x v="2267"/>
    <b v="0"/>
    <n v="404"/>
    <b v="1"/>
    <s v="games/tabletop games"/>
    <n v="3.80525"/>
    <m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x v="2268"/>
    <b v="0"/>
    <n v="194"/>
    <b v="1"/>
    <s v="games/tabletop games"/>
    <n v="1.026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x v="2269"/>
    <b v="0"/>
    <n v="902"/>
    <b v="1"/>
    <s v="games/tabletop games"/>
    <n v="18.016400000000001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x v="2270"/>
    <b v="0"/>
    <n v="1670"/>
    <b v="1"/>
    <s v="games/tabletop games"/>
    <n v="7.2024800000000004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x v="2271"/>
    <b v="0"/>
    <n v="1328"/>
    <b v="1"/>
    <s v="games/tabletop games"/>
    <n v="2.8309000000000002"/>
    <m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x v="2272"/>
    <b v="0"/>
    <n v="944"/>
    <b v="1"/>
    <s v="games/tabletop games"/>
    <n v="13.56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x v="2273"/>
    <b v="0"/>
    <n v="147"/>
    <b v="1"/>
    <s v="games/tabletop games"/>
    <n v="2.2035999999999998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x v="2274"/>
    <b v="0"/>
    <n v="99"/>
    <b v="1"/>
    <s v="games/tabletop games"/>
    <n v="1.196"/>
    <m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x v="2275"/>
    <b v="0"/>
    <n v="79"/>
    <b v="1"/>
    <s v="games/tabletop games"/>
    <n v="4.0776923076923079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x v="2276"/>
    <b v="0"/>
    <n v="75"/>
    <b v="1"/>
    <s v="games/tabletop games"/>
    <n v="1.05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x v="2277"/>
    <b v="0"/>
    <n v="207"/>
    <b v="1"/>
    <s v="games/tabletop games"/>
    <n v="1.4108235294117648"/>
    <m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x v="2278"/>
    <b v="0"/>
    <n v="102"/>
    <b v="1"/>
    <s v="games/tabletop games"/>
    <n v="2.706999999999999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x v="2279"/>
    <b v="0"/>
    <n v="32"/>
    <b v="1"/>
    <s v="games/tabletop games"/>
    <n v="1.538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x v="2280"/>
    <b v="0"/>
    <n v="480"/>
    <b v="1"/>
    <s v="games/tabletop games"/>
    <n v="4.03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x v="2281"/>
    <b v="0"/>
    <n v="11"/>
    <b v="1"/>
    <s v="music/rock"/>
    <n v="1.85"/>
    <m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x v="2282"/>
    <b v="0"/>
    <n v="12"/>
    <b v="1"/>
    <s v="music/rock"/>
    <n v="1.8533333333333333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x v="2283"/>
    <b v="0"/>
    <n v="48"/>
    <b v="1"/>
    <s v="music/rock"/>
    <n v="1.0085533333333332"/>
    <m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x v="2284"/>
    <b v="0"/>
    <n v="59"/>
    <b v="1"/>
    <s v="music/rock"/>
    <n v="1.06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x v="2285"/>
    <b v="0"/>
    <n v="79"/>
    <b v="1"/>
    <s v="music/rock"/>
    <n v="1.21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x v="2286"/>
    <b v="0"/>
    <n v="14"/>
    <b v="1"/>
    <s v="music/rock"/>
    <n v="1.00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x v="2287"/>
    <b v="0"/>
    <n v="106"/>
    <b v="1"/>
    <s v="music/rock"/>
    <n v="1.1997755555555556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x v="2288"/>
    <b v="0"/>
    <n v="25"/>
    <b v="1"/>
    <s v="music/rock"/>
    <n v="1.0009999999999999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x v="2289"/>
    <b v="0"/>
    <n v="25"/>
    <b v="1"/>
    <s v="music/rock"/>
    <n v="1.0740000000000001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x v="2290"/>
    <b v="0"/>
    <n v="29"/>
    <b v="1"/>
    <s v="music/rock"/>
    <n v="1.04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x v="2291"/>
    <b v="0"/>
    <n v="43"/>
    <b v="1"/>
    <s v="music/rock"/>
    <n v="1.72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x v="2292"/>
    <b v="0"/>
    <n v="46"/>
    <b v="1"/>
    <s v="music/rock"/>
    <n v="1.072505"/>
    <m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x v="2293"/>
    <b v="0"/>
    <n v="27"/>
    <b v="1"/>
    <s v="music/rock"/>
    <n v="1.0823529411764705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x v="2294"/>
    <b v="0"/>
    <n v="112"/>
    <b v="1"/>
    <s v="music/rock"/>
    <n v="1.4608079999999999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x v="2295"/>
    <b v="0"/>
    <n v="34"/>
    <b v="1"/>
    <s v="music/rock"/>
    <n v="1.2524999999999999"/>
    <m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x v="2296"/>
    <b v="0"/>
    <n v="145"/>
    <b v="1"/>
    <s v="music/rock"/>
    <n v="1.4907142857142857"/>
    <m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x v="2297"/>
    <b v="0"/>
    <n v="19"/>
    <b v="1"/>
    <s v="music/rock"/>
    <n v="1.006"/>
    <m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x v="2298"/>
    <b v="0"/>
    <n v="288"/>
    <b v="1"/>
    <s v="music/rock"/>
    <n v="1.0507333333333333"/>
    <m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x v="2299"/>
    <b v="0"/>
    <n v="14"/>
    <b v="1"/>
    <s v="music/rock"/>
    <n v="3.501666666666666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x v="2300"/>
    <b v="0"/>
    <n v="7"/>
    <b v="1"/>
    <s v="music/rock"/>
    <n v="1.0125"/>
    <m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x v="2301"/>
    <b v="1"/>
    <n v="211"/>
    <b v="1"/>
    <s v="music/indie rock"/>
    <n v="1.33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x v="2302"/>
    <b v="1"/>
    <n v="85"/>
    <b v="1"/>
    <s v="music/indie rock"/>
    <n v="1.706521739130434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x v="2303"/>
    <b v="1"/>
    <n v="103"/>
    <b v="1"/>
    <s v="music/indie rock"/>
    <n v="1.09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x v="2304"/>
    <b v="1"/>
    <n v="113"/>
    <b v="1"/>
    <s v="music/indie rock"/>
    <n v="1.00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x v="2305"/>
    <b v="1"/>
    <n v="167"/>
    <b v="1"/>
    <s v="music/indie rock"/>
    <n v="1.0122777777777778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x v="2306"/>
    <b v="1"/>
    <n v="73"/>
    <b v="1"/>
    <s v="music/indie rock"/>
    <n v="1.0675857142857144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x v="2307"/>
    <b v="1"/>
    <n v="75"/>
    <b v="1"/>
    <s v="music/indie rock"/>
    <n v="1.06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x v="2308"/>
    <b v="1"/>
    <n v="614"/>
    <b v="1"/>
    <s v="music/indie rock"/>
    <n v="1.01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x v="2309"/>
    <b v="1"/>
    <n v="107"/>
    <b v="1"/>
    <s v="music/indie rock"/>
    <n v="1.06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x v="2310"/>
    <b v="1"/>
    <n v="1224"/>
    <b v="1"/>
    <s v="music/indie rock"/>
    <n v="4.288397837837838"/>
    <m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x v="2311"/>
    <b v="1"/>
    <n v="104"/>
    <b v="1"/>
    <s v="music/indie rock"/>
    <n v="1.0411111111111111"/>
    <m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x v="2312"/>
    <b v="1"/>
    <n v="79"/>
    <b v="1"/>
    <s v="music/indie rock"/>
    <n v="1.0786666666666667"/>
    <m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x v="2313"/>
    <b v="1"/>
    <n v="157"/>
    <b v="1"/>
    <s v="music/indie rock"/>
    <n v="1.7584040000000001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x v="2314"/>
    <b v="1"/>
    <n v="50"/>
    <b v="1"/>
    <s v="music/indie rock"/>
    <n v="1.5697000000000001"/>
    <m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x v="2315"/>
    <b v="1"/>
    <n v="64"/>
    <b v="1"/>
    <s v="music/indie rock"/>
    <n v="1.026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x v="2316"/>
    <b v="1"/>
    <n v="200"/>
    <b v="1"/>
    <s v="music/indie rock"/>
    <n v="1.04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x v="2317"/>
    <b v="1"/>
    <n v="22"/>
    <b v="1"/>
    <s v="music/indie rock"/>
    <n v="1.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x v="2318"/>
    <b v="1"/>
    <n v="163"/>
    <b v="1"/>
    <s v="music/indie rock"/>
    <n v="1.21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x v="2319"/>
    <b v="1"/>
    <n v="77"/>
    <b v="1"/>
    <s v="music/indie rock"/>
    <n v="1.077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x v="2320"/>
    <b v="1"/>
    <n v="89"/>
    <b v="1"/>
    <s v="music/indie rock"/>
    <n v="1.0866"/>
    <m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x v="2321"/>
    <b v="0"/>
    <n v="64"/>
    <b v="0"/>
    <s v="food/small batch"/>
    <n v="0.39120962394619685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x v="2322"/>
    <b v="0"/>
    <n v="4"/>
    <b v="0"/>
    <s v="food/small batch"/>
    <n v="3.1481481481481478E-2"/>
    <m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x v="2323"/>
    <b v="0"/>
    <n v="4"/>
    <b v="0"/>
    <s v="food/small batch"/>
    <n v="0.48"/>
    <m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x v="2324"/>
    <b v="0"/>
    <n v="61"/>
    <b v="0"/>
    <s v="food/small batch"/>
    <n v="0.20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x v="2325"/>
    <b v="0"/>
    <n v="7"/>
    <b v="0"/>
    <s v="food/small batch"/>
    <n v="0.0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x v="2326"/>
    <b v="0"/>
    <n v="1"/>
    <b v="0"/>
    <s v="food/small batch"/>
    <n v="7.1999999999999998E-3"/>
    <m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x v="2327"/>
    <b v="1"/>
    <n v="3355"/>
    <b v="1"/>
    <s v="food/small batch"/>
    <n v="5.2609431428571432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x v="2328"/>
    <b v="1"/>
    <n v="537"/>
    <b v="1"/>
    <s v="food/small batch"/>
    <n v="2.54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x v="2329"/>
    <b v="1"/>
    <n v="125"/>
    <b v="1"/>
    <s v="food/small batch"/>
    <n v="1.05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x v="2330"/>
    <b v="1"/>
    <n v="163"/>
    <b v="1"/>
    <s v="food/small batch"/>
    <n v="1.0242285714285715"/>
    <m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x v="2331"/>
    <b v="1"/>
    <n v="283"/>
    <b v="1"/>
    <s v="food/small batch"/>
    <n v="1.44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x v="2332"/>
    <b v="1"/>
    <n v="352"/>
    <b v="1"/>
    <s v="food/small batch"/>
    <n v="1.06308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x v="2333"/>
    <b v="1"/>
    <n v="94"/>
    <b v="1"/>
    <s v="food/small batch"/>
    <n v="2.12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x v="2334"/>
    <b v="1"/>
    <n v="67"/>
    <b v="1"/>
    <s v="food/small batch"/>
    <n v="1.0195000000000001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x v="2335"/>
    <b v="1"/>
    <n v="221"/>
    <b v="1"/>
    <s v="food/small batch"/>
    <n v="1.02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x v="2336"/>
    <b v="1"/>
    <n v="2165"/>
    <b v="1"/>
    <s v="food/small batch"/>
    <n v="5.2073254999999996"/>
    <m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x v="2337"/>
    <b v="1"/>
    <n v="179"/>
    <b v="1"/>
    <s v="food/small batch"/>
    <n v="1.10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x v="2338"/>
    <b v="1"/>
    <n v="123"/>
    <b v="1"/>
    <s v="food/small batch"/>
    <n v="1.011433333333333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x v="2339"/>
    <b v="1"/>
    <n v="1104"/>
    <b v="1"/>
    <s v="food/small batch"/>
    <n v="2.9420799999999998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x v="2340"/>
    <b v="1"/>
    <n v="403"/>
    <b v="1"/>
    <s v="food/small batch"/>
    <n v="1.05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x v="2341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x v="2342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x v="2343"/>
    <b v="0"/>
    <n v="1"/>
    <b v="0"/>
    <s v="technology/web"/>
    <n v="0.0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x v="2344"/>
    <b v="0"/>
    <n v="1"/>
    <b v="0"/>
    <s v="technology/web"/>
    <n v="1E-3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x v="2345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x v="2346"/>
    <b v="0"/>
    <n v="3"/>
    <b v="0"/>
    <s v="technology/web"/>
    <n v="6.4999999999999997E-4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x v="2347"/>
    <b v="0"/>
    <n v="1"/>
    <b v="0"/>
    <s v="technology/web"/>
    <n v="1.4999999999999999E-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x v="2348"/>
    <b v="0"/>
    <n v="5"/>
    <b v="0"/>
    <s v="technology/web"/>
    <n v="3.8571428571428572E-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x v="2349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x v="235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x v="2351"/>
    <b v="0"/>
    <n v="7"/>
    <b v="0"/>
    <s v="technology/web"/>
    <n v="5.7142857142857143E-3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x v="23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x v="2353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x v="2354"/>
    <b v="0"/>
    <n v="1"/>
    <b v="0"/>
    <s v="technology/web"/>
    <n v="7.1428571428571429E-4"/>
    <m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x v="2355"/>
    <b v="0"/>
    <n v="2"/>
    <b v="0"/>
    <s v="technology/web"/>
    <n v="6.875E-3"/>
    <m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x v="2356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x v="2357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x v="2358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x v="2359"/>
    <b v="0"/>
    <n v="3"/>
    <b v="0"/>
    <s v="technology/web"/>
    <n v="0.14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x v="2360"/>
    <b v="0"/>
    <n v="1"/>
    <b v="0"/>
    <s v="technology/web"/>
    <n v="4.0000000000000002E-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x v="2361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x v="2362"/>
    <b v="0"/>
    <n v="2"/>
    <b v="0"/>
    <s v="technology/web"/>
    <n v="0.2857142857142857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x v="2363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x v="2364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x v="236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x v="2366"/>
    <b v="0"/>
    <n v="27"/>
    <b v="0"/>
    <s v="technology/web"/>
    <n v="0.10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x v="2367"/>
    <b v="0"/>
    <n v="14"/>
    <b v="0"/>
    <s v="technology/web"/>
    <n v="1.34E-2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x v="2368"/>
    <b v="0"/>
    <n v="2"/>
    <b v="0"/>
    <s v="technology/web"/>
    <n v="2.5000000000000001E-3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x v="2369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x v="2370"/>
    <b v="0"/>
    <n v="4"/>
    <b v="0"/>
    <s v="technology/web"/>
    <n v="3.2799999999999999E-3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x v="2371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x v="2372"/>
    <b v="0"/>
    <n v="6"/>
    <b v="0"/>
    <s v="technology/web"/>
    <n v="3.272727272727273E-2"/>
    <m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x v="2373"/>
    <b v="0"/>
    <n v="1"/>
    <b v="0"/>
    <s v="technology/web"/>
    <n v="5.8823529411764708E-5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x v="2374"/>
    <b v="0"/>
    <n v="1"/>
    <b v="0"/>
    <s v="technology/web"/>
    <n v="4.5454545454545455E-4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x v="2375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x v="2376"/>
    <b v="0"/>
    <n v="4"/>
    <b v="0"/>
    <s v="technology/web"/>
    <n v="0.10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x v="2377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x v="2378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x v="2379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x v="2380"/>
    <b v="0"/>
    <n v="3"/>
    <b v="0"/>
    <s v="technology/web"/>
    <n v="3.6666666666666666E-3"/>
    <m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x v="2381"/>
    <b v="0"/>
    <n v="7"/>
    <b v="0"/>
    <s v="technology/web"/>
    <n v="1.8193398957730169E-2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x v="2382"/>
    <b v="0"/>
    <n v="2"/>
    <b v="0"/>
    <s v="technology/web"/>
    <n v="2.5000000000000001E-2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x v="2383"/>
    <b v="0"/>
    <n v="3"/>
    <b v="0"/>
    <s v="technology/web"/>
    <n v="4.3499999999999997E-2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x v="2384"/>
    <b v="0"/>
    <n v="8"/>
    <b v="0"/>
    <s v="technology/web"/>
    <n v="8.0000000000000002E-3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x v="2385"/>
    <b v="0"/>
    <n v="7"/>
    <b v="0"/>
    <s v="technology/web"/>
    <n v="1.2123076923076924E-2"/>
    <m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x v="2386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x v="2387"/>
    <b v="0"/>
    <n v="3"/>
    <b v="0"/>
    <s v="technology/web"/>
    <n v="6.8399999999999997E-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x v="2388"/>
    <b v="0"/>
    <n v="8"/>
    <b v="0"/>
    <s v="technology/web"/>
    <n v="1.2513513513513513E-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x v="2389"/>
    <b v="0"/>
    <n v="1"/>
    <b v="0"/>
    <s v="technology/web"/>
    <n v="1.8749999999999999E-3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x v="2390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x v="2391"/>
    <b v="0"/>
    <n v="1"/>
    <b v="0"/>
    <s v="technology/web"/>
    <n v="1.25E-3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x v="2392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x v="2393"/>
    <b v="0"/>
    <n v="1"/>
    <b v="0"/>
    <s v="technology/web"/>
    <n v="5.0000000000000001E-4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x v="2394"/>
    <b v="0"/>
    <n v="2"/>
    <b v="0"/>
    <s v="technology/web"/>
    <n v="5.9999999999999995E-4"/>
    <m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x v="2395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x v="2396"/>
    <b v="0"/>
    <n v="1"/>
    <b v="0"/>
    <s v="technology/web"/>
    <n v="2E-3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x v="2397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x v="2398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x v="2399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x v="2400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x v="2401"/>
    <b v="0"/>
    <n v="9"/>
    <b v="0"/>
    <s v="food/food trucks"/>
    <n v="7.1785714285714283E-3"/>
    <m/>
    <x v="7"/>
    <x v="19"/>
  </r>
  <r>
    <n v="2402"/>
    <s v="Cupcake Truck Unite"/>
    <s v="Small town, delicious treats, and a mobile truck"/>
    <n v="12000"/>
    <x v="401"/>
    <x v="2"/>
    <x v="0"/>
    <s v="USD"/>
    <n v="1431533931"/>
    <x v="2402"/>
    <b v="0"/>
    <n v="1"/>
    <b v="0"/>
    <s v="food/food trucks"/>
    <n v="4.3333333333333331E-3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x v="2403"/>
    <b v="0"/>
    <n v="12"/>
    <b v="0"/>
    <s v="food/food trucks"/>
    <n v="0.16833333333333333"/>
    <m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x v="2404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x v="2405"/>
    <b v="0"/>
    <n v="20"/>
    <b v="0"/>
    <s v="food/food trucks"/>
    <n v="0.22520000000000001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x v="2406"/>
    <b v="0"/>
    <n v="16"/>
    <b v="0"/>
    <s v="food/food trucks"/>
    <n v="0.41384615384615386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x v="2407"/>
    <b v="0"/>
    <n v="33"/>
    <b v="0"/>
    <s v="food/food trucks"/>
    <n v="0.25259090909090909"/>
    <m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x v="2408"/>
    <b v="0"/>
    <n v="2"/>
    <b v="0"/>
    <s v="food/food trucks"/>
    <n v="2E-3"/>
    <m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x v="2409"/>
    <b v="0"/>
    <n v="6"/>
    <b v="0"/>
    <s v="food/food trucks"/>
    <n v="1.84E-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x v="2410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x v="2411"/>
    <b v="0"/>
    <n v="3"/>
    <b v="0"/>
    <s v="food/food trucks"/>
    <n v="6.0400000000000002E-3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x v="2412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x v="2413"/>
    <b v="0"/>
    <n v="3"/>
    <b v="0"/>
    <s v="food/food trucks"/>
    <n v="8.3333333333333332E-3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x v="2414"/>
    <b v="0"/>
    <n v="13"/>
    <b v="0"/>
    <s v="food/food trucks"/>
    <n v="3.0666666666666665E-2"/>
    <m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x v="2415"/>
    <b v="0"/>
    <n v="6"/>
    <b v="0"/>
    <s v="food/food trucks"/>
    <n v="5.5833333333333334E-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x v="2416"/>
    <b v="0"/>
    <n v="1"/>
    <b v="0"/>
    <s v="food/food trucks"/>
    <n v="2.5000000000000001E-4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x v="2417"/>
    <b v="0"/>
    <n v="0"/>
    <b v="0"/>
    <s v="food/food trucks"/>
    <n v="0"/>
    <m/>
    <x v="7"/>
    <x v="19"/>
  </r>
  <r>
    <n v="2418"/>
    <s v="Mexican food truck"/>
    <s v="I want to start my food truck business."/>
    <n v="25000"/>
    <x v="139"/>
    <x v="2"/>
    <x v="0"/>
    <s v="USD"/>
    <n v="1427225644"/>
    <x v="2418"/>
    <b v="0"/>
    <n v="5"/>
    <b v="0"/>
    <s v="food/food trucks"/>
    <n v="2.0000000000000001E-4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x v="241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x v="2420"/>
    <b v="0"/>
    <n v="36"/>
    <b v="0"/>
    <s v="food/food trucks"/>
    <n v="0.14825133372851215"/>
    <m/>
    <x v="7"/>
    <x v="19"/>
  </r>
  <r>
    <n v="2421"/>
    <s v="hot dog cart"/>
    <s v="help me start Merrill's first hot dog cart in this empty lot"/>
    <n v="6000"/>
    <x v="116"/>
    <x v="2"/>
    <x v="0"/>
    <s v="USD"/>
    <n v="1424536196"/>
    <x v="2421"/>
    <b v="0"/>
    <n v="1"/>
    <b v="0"/>
    <s v="food/food trucks"/>
    <n v="1.6666666666666666E-4"/>
    <m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x v="2422"/>
    <b v="0"/>
    <n v="1"/>
    <b v="0"/>
    <s v="food/food trucks"/>
    <n v="2E-3"/>
    <m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x v="2423"/>
    <b v="0"/>
    <n v="1"/>
    <b v="0"/>
    <s v="food/food trucks"/>
    <n v="1.3333333333333334E-4"/>
    <m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x v="2424"/>
    <b v="0"/>
    <n v="9"/>
    <b v="0"/>
    <s v="food/food trucks"/>
    <n v="1.24E-2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x v="2425"/>
    <b v="0"/>
    <n v="1"/>
    <b v="0"/>
    <s v="food/food trucks"/>
    <n v="2.8571428571428574E-4"/>
    <m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x v="2426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x v="2427"/>
    <b v="0"/>
    <n v="1"/>
    <b v="0"/>
    <s v="food/food trucks"/>
    <n v="2.0000000000000002E-5"/>
    <m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x v="2428"/>
    <b v="0"/>
    <n v="1"/>
    <b v="0"/>
    <s v="food/food trucks"/>
    <n v="2.8571428571428571E-5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x v="2429"/>
    <b v="0"/>
    <n v="4"/>
    <b v="0"/>
    <s v="food/food trucks"/>
    <n v="1.4321428571428572E-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x v="2430"/>
    <b v="0"/>
    <n v="2"/>
    <b v="0"/>
    <s v="food/food trucks"/>
    <n v="7.0000000000000001E-3"/>
    <m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x v="2431"/>
    <b v="0"/>
    <n v="2"/>
    <b v="0"/>
    <s v="food/food trucks"/>
    <n v="2.0000000000000002E-5"/>
    <m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x v="2432"/>
    <b v="0"/>
    <n v="2"/>
    <b v="0"/>
    <s v="food/food trucks"/>
    <n v="1.4285714285714287E-4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x v="243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x v="2434"/>
    <b v="0"/>
    <n v="2"/>
    <b v="0"/>
    <s v="food/food trucks"/>
    <n v="1.2999999999999999E-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x v="2435"/>
    <b v="0"/>
    <n v="4"/>
    <b v="0"/>
    <s v="food/food trucks"/>
    <n v="4.8960000000000002E-3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x v="2436"/>
    <b v="0"/>
    <n v="2"/>
    <b v="0"/>
    <s v="food/food trucks"/>
    <n v="3.8461538461538462E-4"/>
    <m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x v="2437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x v="2438"/>
    <b v="0"/>
    <n v="1"/>
    <b v="0"/>
    <s v="food/food trucks"/>
    <n v="3.3333333333333335E-3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x v="243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x v="2440"/>
    <b v="0"/>
    <n v="2"/>
    <b v="0"/>
    <s v="food/food trucks"/>
    <n v="2E-3"/>
    <m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x v="2441"/>
    <b v="0"/>
    <n v="109"/>
    <b v="1"/>
    <s v="food/small batch"/>
    <n v="1.0788"/>
    <m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x v="2442"/>
    <b v="0"/>
    <n v="372"/>
    <b v="1"/>
    <s v="food/small batch"/>
    <n v="1.25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x v="2443"/>
    <b v="0"/>
    <n v="311"/>
    <b v="1"/>
    <s v="food/small batch"/>
    <n v="2.0251494999999999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x v="2444"/>
    <b v="0"/>
    <n v="61"/>
    <b v="1"/>
    <s v="food/small batch"/>
    <n v="1.08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x v="2445"/>
    <b v="0"/>
    <n v="115"/>
    <b v="1"/>
    <s v="food/small batch"/>
    <n v="1.72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x v="2446"/>
    <b v="0"/>
    <n v="111"/>
    <b v="1"/>
    <s v="food/small batch"/>
    <n v="1.67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x v="2447"/>
    <b v="0"/>
    <n v="337"/>
    <b v="1"/>
    <s v="food/small batch"/>
    <n v="4.2720000000000002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x v="2448"/>
    <b v="0"/>
    <n v="9"/>
    <b v="1"/>
    <s v="food/small batch"/>
    <n v="1.07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x v="2449"/>
    <b v="0"/>
    <n v="120"/>
    <b v="1"/>
    <s v="food/small batch"/>
    <n v="1.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x v="2450"/>
    <b v="0"/>
    <n v="102"/>
    <b v="1"/>
    <s v="food/small batch"/>
    <n v="1.01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x v="2451"/>
    <b v="0"/>
    <n v="186"/>
    <b v="1"/>
    <s v="food/small batch"/>
    <n v="1.1545000000000001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x v="2452"/>
    <b v="0"/>
    <n v="15"/>
    <b v="1"/>
    <s v="food/small batch"/>
    <n v="1.33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x v="2453"/>
    <b v="0"/>
    <n v="67"/>
    <b v="1"/>
    <s v="food/small batch"/>
    <n v="1.54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x v="2454"/>
    <b v="0"/>
    <n v="130"/>
    <b v="1"/>
    <s v="food/small batch"/>
    <n v="1.00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x v="2455"/>
    <b v="0"/>
    <n v="16"/>
    <b v="1"/>
    <s v="food/small batch"/>
    <n v="1.82"/>
    <m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x v="2456"/>
    <b v="0"/>
    <n v="67"/>
    <b v="1"/>
    <s v="food/small batch"/>
    <n v="1.8086666666666666"/>
    <m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x v="2457"/>
    <b v="0"/>
    <n v="124"/>
    <b v="1"/>
    <s v="food/small batch"/>
    <n v="1.02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x v="2458"/>
    <b v="0"/>
    <n v="80"/>
    <b v="1"/>
    <s v="food/small batch"/>
    <n v="1.10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x v="2459"/>
    <b v="0"/>
    <n v="282"/>
    <b v="1"/>
    <s v="food/small batch"/>
    <n v="1.02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x v="2460"/>
    <b v="0"/>
    <n v="68"/>
    <b v="1"/>
    <s v="food/small batch"/>
    <n v="1.0078823529411765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x v="2461"/>
    <b v="0"/>
    <n v="86"/>
    <b v="1"/>
    <s v="music/indie rock"/>
    <n v="1.03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x v="2462"/>
    <b v="0"/>
    <n v="115"/>
    <b v="1"/>
    <s v="music/indie rock"/>
    <n v="1.1070833333333334"/>
    <m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x v="2463"/>
    <b v="0"/>
    <n v="75"/>
    <b v="1"/>
    <s v="music/indie rock"/>
    <n v="1.1625000000000001"/>
    <m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x v="2464"/>
    <b v="0"/>
    <n v="43"/>
    <b v="1"/>
    <s v="music/indie rock"/>
    <n v="1.111"/>
    <m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x v="2465"/>
    <b v="0"/>
    <n v="48"/>
    <b v="1"/>
    <s v="music/indie rock"/>
    <n v="1.80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x v="2466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x v="2467"/>
    <b v="0"/>
    <n v="43"/>
    <b v="1"/>
    <s v="music/indie rock"/>
    <n v="1.1850000000000001"/>
    <m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x v="2468"/>
    <b v="0"/>
    <n v="58"/>
    <b v="1"/>
    <s v="music/indie rock"/>
    <n v="1.07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x v="2469"/>
    <b v="0"/>
    <n v="47"/>
    <b v="1"/>
    <s v="music/indie rock"/>
    <n v="1.13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x v="2470"/>
    <b v="0"/>
    <n v="36"/>
    <b v="1"/>
    <s v="music/indie rock"/>
    <n v="1.0316400000000001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x v="2471"/>
    <b v="0"/>
    <n v="17"/>
    <b v="1"/>
    <s v="music/indie rock"/>
    <n v="1.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x v="2472"/>
    <b v="0"/>
    <n v="104"/>
    <b v="1"/>
    <s v="music/indie rock"/>
    <n v="1.35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x v="2473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x v="2474"/>
    <b v="0"/>
    <n v="38"/>
    <b v="1"/>
    <s v="music/indie rock"/>
    <n v="1.0000360000000001"/>
    <m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x v="2475"/>
    <b v="0"/>
    <n v="81"/>
    <b v="1"/>
    <s v="music/indie rock"/>
    <n v="1.0471999999999999"/>
    <m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x v="2476"/>
    <b v="0"/>
    <n v="55"/>
    <b v="1"/>
    <s v="music/indie rock"/>
    <n v="1.050225"/>
    <m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x v="2477"/>
    <b v="0"/>
    <n v="41"/>
    <b v="1"/>
    <s v="music/indie rock"/>
    <n v="1.71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x v="2478"/>
    <b v="0"/>
    <n v="79"/>
    <b v="1"/>
    <s v="music/indie rock"/>
    <n v="1.2749999999999999"/>
    <m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x v="2479"/>
    <b v="0"/>
    <n v="16"/>
    <b v="1"/>
    <s v="music/indie rock"/>
    <n v="1.3344333333333334"/>
    <m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x v="2480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x v="2481"/>
    <b v="0"/>
    <n v="95"/>
    <b v="1"/>
    <s v="music/indie rock"/>
    <n v="1.1291099999999998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x v="2482"/>
    <b v="0"/>
    <n v="25"/>
    <b v="1"/>
    <s v="music/indie rock"/>
    <n v="1.0009999999999999"/>
    <m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x v="2483"/>
    <b v="0"/>
    <n v="19"/>
    <b v="1"/>
    <s v="music/indie rock"/>
    <n v="1.13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x v="2484"/>
    <b v="0"/>
    <n v="90"/>
    <b v="1"/>
    <s v="music/indie rock"/>
    <n v="1.19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x v="2485"/>
    <b v="0"/>
    <n v="41"/>
    <b v="1"/>
    <s v="music/indie rock"/>
    <n v="1.03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x v="2486"/>
    <b v="0"/>
    <n v="30"/>
    <b v="1"/>
    <s v="music/indie rock"/>
    <n v="2.6566666666666667"/>
    <m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x v="2487"/>
    <b v="0"/>
    <n v="38"/>
    <b v="1"/>
    <s v="music/indie rock"/>
    <n v="1.00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x v="2488"/>
    <b v="0"/>
    <n v="65"/>
    <b v="1"/>
    <s v="music/indie rock"/>
    <n v="1.06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x v="2489"/>
    <b v="0"/>
    <n v="75"/>
    <b v="1"/>
    <s v="music/indie rock"/>
    <n v="1.3367142857142857"/>
    <m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x v="2490"/>
    <b v="0"/>
    <n v="16"/>
    <b v="1"/>
    <s v="music/indie rock"/>
    <n v="1.214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x v="2491"/>
    <b v="0"/>
    <n v="10"/>
    <b v="1"/>
    <s v="music/indie rock"/>
    <n v="1.032"/>
    <m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x v="2492"/>
    <b v="0"/>
    <n v="27"/>
    <b v="1"/>
    <s v="music/indie rock"/>
    <n v="1.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x v="2493"/>
    <b v="0"/>
    <n v="259"/>
    <b v="1"/>
    <s v="music/indie rock"/>
    <n v="1.28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x v="2494"/>
    <b v="0"/>
    <n v="39"/>
    <b v="1"/>
    <s v="music/indie rock"/>
    <n v="1.0100533333333332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x v="2495"/>
    <b v="0"/>
    <n v="42"/>
    <b v="1"/>
    <s v="music/indie rock"/>
    <n v="1.27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x v="2496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x v="2497"/>
    <b v="0"/>
    <n v="56"/>
    <b v="1"/>
    <s v="music/indie rock"/>
    <n v="1.12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x v="2498"/>
    <b v="0"/>
    <n v="20"/>
    <b v="1"/>
    <s v="music/indie rock"/>
    <n v="1.05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x v="2499"/>
    <b v="0"/>
    <n v="170"/>
    <b v="1"/>
    <s v="music/indie rock"/>
    <n v="2.026250000000000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x v="2500"/>
    <b v="0"/>
    <n v="29"/>
    <b v="1"/>
    <s v="music/indie rock"/>
    <n v="1.13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x v="2501"/>
    <b v="0"/>
    <n v="7"/>
    <b v="0"/>
    <s v="food/restaurants"/>
    <n v="2.5545454545454545E-2"/>
    <m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x v="2502"/>
    <b v="0"/>
    <n v="5"/>
    <b v="0"/>
    <s v="food/restaurants"/>
    <n v="7.8181818181818181E-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x v="2503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x v="250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x v="2505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x v="2506"/>
    <b v="0"/>
    <n v="2"/>
    <b v="0"/>
    <s v="food/restaurants"/>
    <n v="6.0000000000000001E-3"/>
    <m/>
    <x v="7"/>
    <x v="34"/>
  </r>
  <r>
    <n v="2507"/>
    <s v="Help Cafe Talavera get a New Kitchen!"/>
    <s v="Unique dishes for a unique city!."/>
    <n v="42850"/>
    <x v="117"/>
    <x v="2"/>
    <x v="0"/>
    <s v="USD"/>
    <n v="1431308704"/>
    <x v="2507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x v="2508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x v="2509"/>
    <b v="0"/>
    <n v="28"/>
    <b v="0"/>
    <s v="food/restaurants"/>
    <n v="1.0526315789473684E-2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x v="2510"/>
    <b v="0"/>
    <n v="2"/>
    <b v="0"/>
    <s v="food/restaurants"/>
    <n v="1.5E-3"/>
    <m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x v="2511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x v="2512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x v="2513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x v="2514"/>
    <b v="0"/>
    <n v="4"/>
    <b v="0"/>
    <s v="food/restaurants"/>
    <n v="1.7500000000000002E-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x v="2515"/>
    <b v="0"/>
    <n v="12"/>
    <b v="0"/>
    <s v="food/restaurants"/>
    <n v="0.186"/>
    <m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x v="2516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x v="2517"/>
    <b v="0"/>
    <n v="33"/>
    <b v="0"/>
    <s v="food/restaurants"/>
    <n v="9.8166666666666666E-2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x v="251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x v="2519"/>
    <b v="0"/>
    <n v="4"/>
    <b v="0"/>
    <s v="food/restaurants"/>
    <n v="4.3333333333333331E-4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x v="2520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x v="2521"/>
    <b v="0"/>
    <n v="132"/>
    <b v="1"/>
    <s v="music/classical music"/>
    <n v="1.0948792000000001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x v="2522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x v="2523"/>
    <b v="0"/>
    <n v="26"/>
    <b v="1"/>
    <s v="music/classical music"/>
    <n v="1.5644444444444445"/>
    <m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x v="2524"/>
    <b v="0"/>
    <n v="43"/>
    <b v="1"/>
    <s v="music/classical music"/>
    <n v="1.016"/>
    <m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x v="2525"/>
    <b v="0"/>
    <n v="80"/>
    <b v="1"/>
    <s v="music/classical music"/>
    <n v="1.00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x v="2526"/>
    <b v="0"/>
    <n v="33"/>
    <b v="1"/>
    <s v="music/classical music"/>
    <n v="1.12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x v="2527"/>
    <b v="0"/>
    <n v="71"/>
    <b v="1"/>
    <s v="music/classical music"/>
    <n v="1.02125"/>
    <m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x v="2528"/>
    <b v="0"/>
    <n v="81"/>
    <b v="1"/>
    <s v="music/classical music"/>
    <n v="1.0724974999999999"/>
    <m/>
    <x v="4"/>
    <x v="35"/>
  </r>
  <r>
    <n v="2529"/>
    <s v="UrbanArias is DC's Contemporary Opera Company"/>
    <s v="Opera. Short. New."/>
    <n v="6000"/>
    <x v="1736"/>
    <x v="0"/>
    <x v="0"/>
    <s v="USD"/>
    <n v="1332636975"/>
    <x v="2529"/>
    <b v="0"/>
    <n v="76"/>
    <b v="1"/>
    <s v="music/classical music"/>
    <n v="1.04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x v="2530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x v="2531"/>
    <b v="0"/>
    <n v="61"/>
    <b v="1"/>
    <s v="music/classical music"/>
    <n v="1.00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x v="2532"/>
    <b v="0"/>
    <n v="60"/>
    <b v="1"/>
    <s v="music/classical music"/>
    <n v="1.26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x v="2533"/>
    <b v="0"/>
    <n v="136"/>
    <b v="1"/>
    <s v="music/classical music"/>
    <n v="1.10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x v="2534"/>
    <b v="0"/>
    <n v="14"/>
    <b v="1"/>
    <s v="music/classical music"/>
    <n v="1.05"/>
    <m/>
    <x v="4"/>
    <x v="35"/>
  </r>
  <r>
    <n v="2535"/>
    <s v="Mark Hayes Requiem Recording"/>
    <s v="Mark Hayes: Requiem Recording"/>
    <n v="20000"/>
    <x v="1741"/>
    <x v="0"/>
    <x v="0"/>
    <s v="USD"/>
    <n v="1417463945"/>
    <x v="2535"/>
    <b v="0"/>
    <n v="78"/>
    <b v="1"/>
    <s v="music/classical music"/>
    <n v="1.03775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x v="2536"/>
    <b v="0"/>
    <n v="4"/>
    <b v="1"/>
    <s v="music/classical music"/>
    <n v="1.15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x v="2537"/>
    <b v="0"/>
    <n v="11"/>
    <b v="1"/>
    <s v="music/classical music"/>
    <n v="1.1000000000000001"/>
    <m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x v="2538"/>
    <b v="0"/>
    <n v="185"/>
    <b v="1"/>
    <s v="music/classical music"/>
    <n v="1.130176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x v="2539"/>
    <b v="0"/>
    <n v="59"/>
    <b v="1"/>
    <s v="music/classical music"/>
    <n v="1.0024999999999999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x v="2540"/>
    <b v="0"/>
    <n v="27"/>
    <b v="1"/>
    <s v="music/classical music"/>
    <n v="1.03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x v="2541"/>
    <b v="0"/>
    <n v="63"/>
    <b v="1"/>
    <s v="music/classical music"/>
    <n v="1.0702857142857143"/>
    <m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x v="2542"/>
    <b v="0"/>
    <n v="13"/>
    <b v="1"/>
    <s v="music/classical music"/>
    <n v="1.03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x v="2543"/>
    <b v="0"/>
    <n v="13"/>
    <b v="1"/>
    <s v="music/classical music"/>
    <n v="1.5640000000000001"/>
    <m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x v="2544"/>
    <b v="0"/>
    <n v="57"/>
    <b v="1"/>
    <s v="music/classical music"/>
    <n v="1.00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x v="2545"/>
    <b v="0"/>
    <n v="61"/>
    <b v="1"/>
    <s v="music/classical music"/>
    <n v="1.953000000000000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x v="2546"/>
    <b v="0"/>
    <n v="65"/>
    <b v="1"/>
    <s v="music/classical music"/>
    <n v="1.11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x v="2547"/>
    <b v="0"/>
    <n v="134"/>
    <b v="1"/>
    <s v="music/classical music"/>
    <n v="1.19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x v="2548"/>
    <b v="0"/>
    <n v="37"/>
    <b v="1"/>
    <s v="music/classical music"/>
    <n v="1.0185"/>
    <m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x v="2549"/>
    <b v="0"/>
    <n v="37"/>
    <b v="1"/>
    <s v="music/classical music"/>
    <n v="1.02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x v="2550"/>
    <b v="0"/>
    <n v="150"/>
    <b v="1"/>
    <s v="music/classical music"/>
    <n v="1.00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x v="2551"/>
    <b v="0"/>
    <n v="56"/>
    <b v="1"/>
    <s v="music/classical music"/>
    <n v="1.0273469387755103"/>
    <m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x v="2552"/>
    <b v="0"/>
    <n v="18"/>
    <b v="1"/>
    <s v="music/classical music"/>
    <n v="1.0649999999999999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x v="2553"/>
    <b v="0"/>
    <n v="60"/>
    <b v="1"/>
    <s v="music/classical music"/>
    <n v="1.5553333333333332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x v="2554"/>
    <b v="0"/>
    <n v="67"/>
    <b v="1"/>
    <s v="music/classical music"/>
    <n v="1.22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x v="2555"/>
    <b v="0"/>
    <n v="35"/>
    <b v="1"/>
    <s v="music/classical music"/>
    <n v="1.0734999999999999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x v="2556"/>
    <b v="0"/>
    <n v="34"/>
    <b v="1"/>
    <s v="music/classical music"/>
    <n v="1.0550335570469798"/>
    <m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x v="2557"/>
    <b v="0"/>
    <n v="36"/>
    <b v="1"/>
    <s v="music/classical music"/>
    <n v="1.1844444444444444"/>
    <m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x v="2558"/>
    <b v="0"/>
    <n v="18"/>
    <b v="1"/>
    <s v="music/classical music"/>
    <n v="1.08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x v="2559"/>
    <b v="0"/>
    <n v="25"/>
    <b v="1"/>
    <s v="music/classical music"/>
    <n v="1.11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x v="2560"/>
    <b v="0"/>
    <n v="21"/>
    <b v="1"/>
    <s v="music/classical music"/>
    <n v="1.0009999999999999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x v="2561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x v="2562"/>
    <b v="0"/>
    <n v="3"/>
    <b v="0"/>
    <s v="food/food trucks"/>
    <n v="7.4999999999999997E-3"/>
    <m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x v="2563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x v="2564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x v="2565"/>
    <b v="0"/>
    <n v="1"/>
    <b v="0"/>
    <s v="food/food trucks"/>
    <n v="0.0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x v="2566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x v="2567"/>
    <b v="0"/>
    <n v="2"/>
    <b v="0"/>
    <s v="food/food trucks"/>
    <n v="2.6666666666666666E-3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x v="2568"/>
    <b v="0"/>
    <n v="1"/>
    <b v="0"/>
    <s v="food/food trucks"/>
    <n v="5.0000000000000001E-3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x v="2569"/>
    <b v="0"/>
    <n v="2"/>
    <b v="0"/>
    <s v="food/food trucks"/>
    <n v="2.2307692307692306E-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x v="2570"/>
    <b v="0"/>
    <n v="2"/>
    <b v="0"/>
    <s v="food/food trucks"/>
    <n v="8.4285714285714294E-3"/>
    <m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x v="2571"/>
    <b v="0"/>
    <n v="4"/>
    <b v="0"/>
    <s v="food/food trucks"/>
    <n v="2.5000000000000001E-3"/>
    <m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x v="2572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x v="2573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x v="2574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x v="2575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x v="2576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x v="257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x v="2578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x v="2579"/>
    <b v="0"/>
    <n v="12"/>
    <b v="0"/>
    <s v="food/food trucks"/>
    <n v="1.3849999999999999E-3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x v="2580"/>
    <b v="0"/>
    <n v="2"/>
    <b v="0"/>
    <s v="food/food trucks"/>
    <n v="6.0000000000000001E-3"/>
    <m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x v="2581"/>
    <b v="0"/>
    <n v="11"/>
    <b v="0"/>
    <s v="food/food trucks"/>
    <n v="0.106"/>
    <m/>
    <x v="7"/>
    <x v="19"/>
  </r>
  <r>
    <n v="2582"/>
    <s v="Drunken Wings"/>
    <s v="The place where chicken meets liquor for the first time!"/>
    <n v="90000"/>
    <x v="116"/>
    <x v="2"/>
    <x v="0"/>
    <s v="USD"/>
    <n v="1477784634"/>
    <x v="2582"/>
    <b v="0"/>
    <n v="1"/>
    <b v="0"/>
    <s v="food/food trucks"/>
    <n v="1.1111111111111112E-5"/>
    <m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x v="2583"/>
    <b v="0"/>
    <n v="5"/>
    <b v="0"/>
    <s v="food/food trucks"/>
    <n v="5.0000000000000001E-3"/>
    <m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x v="2584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x v="2585"/>
    <b v="0"/>
    <n v="1"/>
    <b v="0"/>
    <s v="food/food trucks"/>
    <n v="1.6666666666666668E-3"/>
    <m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x v="2586"/>
    <b v="0"/>
    <n v="1"/>
    <b v="0"/>
    <s v="food/food trucks"/>
    <n v="1.6666666666666668E-3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x v="2587"/>
    <b v="0"/>
    <n v="6"/>
    <b v="0"/>
    <s v="food/food trucks"/>
    <n v="2.4340000000000001E-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x v="2588"/>
    <b v="0"/>
    <n v="8"/>
    <b v="0"/>
    <s v="food/food trucks"/>
    <n v="3.8833333333333331E-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x v="2589"/>
    <b v="0"/>
    <n v="1"/>
    <b v="0"/>
    <s v="food/food trucks"/>
    <n v="1E-4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x v="2590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x v="2591"/>
    <b v="0"/>
    <n v="2"/>
    <b v="0"/>
    <s v="food/food trucks"/>
    <n v="1.7333333333333333E-2"/>
    <m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x v="2592"/>
    <b v="0"/>
    <n v="1"/>
    <b v="0"/>
    <s v="food/food trucks"/>
    <n v="1.6666666666666668E-3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x v="2593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x v="2594"/>
    <b v="0"/>
    <n v="1"/>
    <b v="0"/>
    <s v="food/food trucks"/>
    <n v="1.2500000000000001E-5"/>
    <m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x v="2595"/>
    <b v="0"/>
    <n v="19"/>
    <b v="0"/>
    <s v="food/food trucks"/>
    <n v="0.1216666666666666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x v="2596"/>
    <b v="0"/>
    <n v="27"/>
    <b v="0"/>
    <s v="food/food trucks"/>
    <n v="0.23588571428571428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x v="2597"/>
    <b v="0"/>
    <n v="7"/>
    <b v="0"/>
    <s v="food/food trucks"/>
    <n v="5.6666666666666664E-2"/>
    <m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x v="2598"/>
    <b v="0"/>
    <n v="14"/>
    <b v="0"/>
    <s v="food/food trucks"/>
    <n v="0.39"/>
    <m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x v="2599"/>
    <b v="0"/>
    <n v="5"/>
    <b v="0"/>
    <s v="food/food trucks"/>
    <n v="9.9546510341776348E-3"/>
    <m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x v="2600"/>
    <b v="0"/>
    <n v="30"/>
    <b v="0"/>
    <s v="food/food trucks"/>
    <n v="6.9320000000000007E-2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x v="2601"/>
    <b v="1"/>
    <n v="151"/>
    <b v="1"/>
    <s v="technology/space exploration"/>
    <n v="6.6139999999999999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x v="2602"/>
    <b v="1"/>
    <n v="489"/>
    <b v="1"/>
    <s v="technology/space exploration"/>
    <n v="3.2609166666666667"/>
    <m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x v="2603"/>
    <b v="1"/>
    <n v="50"/>
    <b v="1"/>
    <s v="technology/space exploration"/>
    <n v="1.01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x v="2604"/>
    <b v="1"/>
    <n v="321"/>
    <b v="1"/>
    <s v="technology/space exploration"/>
    <n v="1.04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x v="2605"/>
    <b v="1"/>
    <n v="1762"/>
    <b v="1"/>
    <s v="technology/space exploration"/>
    <n v="1.074215700000000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x v="2606"/>
    <b v="1"/>
    <n v="385"/>
    <b v="1"/>
    <s v="technology/space exploration"/>
    <n v="1.10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x v="2607"/>
    <b v="1"/>
    <n v="398"/>
    <b v="1"/>
    <s v="technology/space exploration"/>
    <n v="4.07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x v="2608"/>
    <b v="1"/>
    <n v="304"/>
    <b v="1"/>
    <s v="technology/space exploration"/>
    <n v="2.2392500000000002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x v="2609"/>
    <b v="1"/>
    <n v="676"/>
    <b v="1"/>
    <s v="technology/space exploration"/>
    <n v="3.038011142857143"/>
    <m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x v="2610"/>
    <b v="1"/>
    <n v="577"/>
    <b v="1"/>
    <s v="technology/space exploration"/>
    <n v="1.4132510432681749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x v="2611"/>
    <b v="1"/>
    <n v="3663"/>
    <b v="1"/>
    <s v="technology/space exploration"/>
    <n v="27.906363636363636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x v="2612"/>
    <b v="1"/>
    <n v="294"/>
    <b v="1"/>
    <s v="technology/space exploration"/>
    <n v="1.7176130000000001"/>
    <m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x v="2613"/>
    <b v="1"/>
    <n v="28"/>
    <b v="1"/>
    <s v="technology/space exploration"/>
    <n v="1.0101333333333333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x v="2614"/>
    <b v="1"/>
    <n v="100"/>
    <b v="1"/>
    <s v="technology/space exploration"/>
    <n v="1.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x v="2615"/>
    <b v="0"/>
    <n v="72"/>
    <b v="1"/>
    <s v="technology/space exploration"/>
    <n v="1.69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x v="2616"/>
    <b v="1"/>
    <n v="238"/>
    <b v="1"/>
    <s v="technology/space exploration"/>
    <n v="1.14534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x v="2617"/>
    <b v="1"/>
    <n v="159"/>
    <b v="1"/>
    <s v="technology/space exploration"/>
    <n v="8.7759999999999998"/>
    <m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x v="2618"/>
    <b v="1"/>
    <n v="77"/>
    <b v="1"/>
    <s v="technology/space exploration"/>
    <n v="1.05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x v="2619"/>
    <b v="1"/>
    <n v="53"/>
    <b v="1"/>
    <s v="technology/space exploration"/>
    <n v="1.8839999999999999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x v="2620"/>
    <b v="1"/>
    <n v="1251"/>
    <b v="1"/>
    <s v="technology/space exploration"/>
    <n v="1.436523076923077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x v="2621"/>
    <b v="1"/>
    <n v="465"/>
    <b v="1"/>
    <s v="technology/space exploration"/>
    <n v="1.4588000000000001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x v="2622"/>
    <b v="0"/>
    <n v="74"/>
    <b v="1"/>
    <s v="technology/space exploration"/>
    <n v="1.3118399999999999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x v="2623"/>
    <b v="0"/>
    <n v="62"/>
    <b v="1"/>
    <s v="technology/space exploration"/>
    <n v="1.13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x v="2624"/>
    <b v="0"/>
    <n v="3468"/>
    <b v="1"/>
    <s v="technology/space exploration"/>
    <n v="13.794206249999998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x v="2625"/>
    <b v="0"/>
    <n v="52"/>
    <b v="1"/>
    <s v="technology/space exploration"/>
    <n v="9.56"/>
    <m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x v="2626"/>
    <b v="0"/>
    <n v="50"/>
    <b v="1"/>
    <s v="technology/space exploration"/>
    <n v="1.12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x v="2627"/>
    <b v="0"/>
    <n v="45"/>
    <b v="1"/>
    <s v="technology/space exploration"/>
    <n v="6.4666666666666668"/>
    <m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x v="2628"/>
    <b v="0"/>
    <n v="21"/>
    <b v="1"/>
    <s v="technology/space exploration"/>
    <n v="1.1036948748510131"/>
    <m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x v="2629"/>
    <b v="0"/>
    <n v="100"/>
    <b v="1"/>
    <s v="technology/space exploration"/>
    <n v="1.27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x v="2630"/>
    <b v="0"/>
    <n v="81"/>
    <b v="1"/>
    <s v="technology/space exploration"/>
    <n v="1.579"/>
    <m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x v="2631"/>
    <b v="0"/>
    <n v="286"/>
    <b v="1"/>
    <s v="technology/space exploration"/>
    <n v="1.1466525000000001"/>
    <m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x v="2632"/>
    <b v="0"/>
    <n v="42"/>
    <b v="1"/>
    <s v="technology/space exploration"/>
    <n v="1.3700934579439252"/>
    <m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x v="2633"/>
    <b v="0"/>
    <n v="199"/>
    <b v="1"/>
    <s v="technology/space exploration"/>
    <n v="3.5461999999999998"/>
    <m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x v="2634"/>
    <b v="0"/>
    <n v="25"/>
    <b v="1"/>
    <s v="technology/space exploration"/>
    <n v="1.06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x v="2635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x v="2636"/>
    <b v="0"/>
    <n v="50"/>
    <b v="1"/>
    <s v="technology/space exploration"/>
    <n v="1.873"/>
    <m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x v="2637"/>
    <b v="0"/>
    <n v="26"/>
    <b v="1"/>
    <s v="technology/space exploration"/>
    <n v="1.6619999999999999"/>
    <m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x v="2638"/>
    <b v="0"/>
    <n v="14"/>
    <b v="1"/>
    <s v="technology/space exploration"/>
    <n v="1.01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x v="2639"/>
    <b v="0"/>
    <n v="49"/>
    <b v="1"/>
    <s v="technology/space exploration"/>
    <n v="1.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x v="2640"/>
    <b v="0"/>
    <n v="69"/>
    <b v="1"/>
    <s v="technology/space exploration"/>
    <n v="1.0566666666666666"/>
    <m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x v="2641"/>
    <b v="0"/>
    <n v="1"/>
    <b v="0"/>
    <s v="technology/space exploration"/>
    <n v="0.0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x v="2642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x v="2643"/>
    <b v="1"/>
    <n v="1501"/>
    <b v="0"/>
    <s v="technology/space exploration"/>
    <n v="0.33559730999999998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x v="2644"/>
    <b v="1"/>
    <n v="52"/>
    <b v="0"/>
    <s v="technology/space exploration"/>
    <n v="2.053E-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x v="2645"/>
    <b v="1"/>
    <n v="23"/>
    <b v="0"/>
    <s v="technology/space exploration"/>
    <n v="0.10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x v="2646"/>
    <b v="1"/>
    <n v="535"/>
    <b v="0"/>
    <s v="technology/space exploration"/>
    <n v="8.4172839999999999E-2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x v="2647"/>
    <b v="0"/>
    <n v="3"/>
    <b v="0"/>
    <s v="technology/space exploration"/>
    <n v="1.44E-2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x v="2648"/>
    <b v="0"/>
    <n v="6"/>
    <b v="0"/>
    <s v="technology/space exploration"/>
    <n v="8.8333333333333337E-3"/>
    <m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x v="2649"/>
    <b v="0"/>
    <n v="3"/>
    <b v="0"/>
    <s v="technology/space exploration"/>
    <n v="9.9200000000000004E-4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x v="2650"/>
    <b v="0"/>
    <n v="5"/>
    <b v="0"/>
    <s v="technology/space exploration"/>
    <n v="5.966666666666667E-3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x v="2651"/>
    <b v="0"/>
    <n v="17"/>
    <b v="0"/>
    <s v="technology/space exploration"/>
    <n v="1.8689285714285714E-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x v="2652"/>
    <b v="0"/>
    <n v="11"/>
    <b v="0"/>
    <s v="technology/space exploration"/>
    <n v="8.8500000000000002E-3"/>
    <m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x v="2653"/>
    <b v="0"/>
    <n v="70"/>
    <b v="0"/>
    <s v="technology/space exploration"/>
    <n v="0.11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x v="2654"/>
    <b v="0"/>
    <n v="6"/>
    <b v="0"/>
    <s v="technology/space exploration"/>
    <n v="5.1000000000000004E-4"/>
    <m/>
    <x v="2"/>
    <x v="36"/>
  </r>
  <r>
    <n v="2655"/>
    <s v="Balloons (Canceled)"/>
    <s v="Thank you for your support!"/>
    <n v="15000"/>
    <x v="1815"/>
    <x v="1"/>
    <x v="0"/>
    <s v="USD"/>
    <n v="1455048000"/>
    <x v="2655"/>
    <b v="0"/>
    <n v="43"/>
    <b v="0"/>
    <s v="technology/space exploration"/>
    <n v="0.21033333333333334"/>
    <m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x v="2656"/>
    <b v="0"/>
    <n v="152"/>
    <b v="0"/>
    <s v="technology/space exploration"/>
    <n v="0.11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x v="2657"/>
    <b v="0"/>
    <n v="59"/>
    <b v="0"/>
    <s v="technology/space exploration"/>
    <n v="0.18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x v="2658"/>
    <b v="0"/>
    <n v="4"/>
    <b v="0"/>
    <s v="technology/space exploration"/>
    <n v="9.2857142857142856E-4"/>
    <m/>
    <x v="2"/>
    <x v="36"/>
  </r>
  <r>
    <n v="2659"/>
    <s v="test (Canceled)"/>
    <s v="test"/>
    <n v="49000"/>
    <x v="1819"/>
    <x v="1"/>
    <x v="0"/>
    <s v="USD"/>
    <n v="1429321210"/>
    <x v="2659"/>
    <b v="0"/>
    <n v="10"/>
    <b v="0"/>
    <s v="technology/space exploration"/>
    <n v="2.720408163265306E-2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x v="2660"/>
    <b v="0"/>
    <n v="5"/>
    <b v="0"/>
    <s v="technology/space exploration"/>
    <n v="9.5E-4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x v="2661"/>
    <b v="0"/>
    <n v="60"/>
    <b v="1"/>
    <s v="technology/makerspaces"/>
    <n v="1.02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x v="2662"/>
    <b v="0"/>
    <n v="80"/>
    <b v="1"/>
    <s v="technology/makerspaces"/>
    <n v="1.06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x v="2663"/>
    <b v="0"/>
    <n v="56"/>
    <b v="1"/>
    <s v="technology/makerspaces"/>
    <n v="1.0459624999999999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x v="2664"/>
    <b v="0"/>
    <n v="104"/>
    <b v="1"/>
    <s v="technology/makerspaces"/>
    <n v="1.03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x v="2665"/>
    <b v="0"/>
    <n v="46"/>
    <b v="1"/>
    <s v="technology/makerspaces"/>
    <n v="1.23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x v="2666"/>
    <b v="0"/>
    <n v="206"/>
    <b v="1"/>
    <s v="technology/makerspaces"/>
    <n v="1.592951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x v="2667"/>
    <b v="0"/>
    <n v="18"/>
    <b v="1"/>
    <s v="technology/makerspaces"/>
    <n v="1.1066666666666667"/>
    <m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x v="2668"/>
    <b v="0"/>
    <n v="28"/>
    <b v="1"/>
    <s v="technology/makerspaces"/>
    <n v="1.707000000000000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x v="2669"/>
    <b v="0"/>
    <n v="11"/>
    <b v="1"/>
    <s v="technology/makerspaces"/>
    <n v="1.25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x v="2670"/>
    <b v="1"/>
    <n v="60"/>
    <b v="0"/>
    <s v="technology/makerspaces"/>
    <n v="6.4158609339642042E-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x v="2671"/>
    <b v="1"/>
    <n v="84"/>
    <b v="0"/>
    <s v="technology/makerspaces"/>
    <n v="0.11344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x v="2672"/>
    <b v="1"/>
    <n v="47"/>
    <b v="0"/>
    <s v="technology/makerspaces"/>
    <n v="0.331899999999999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x v="2673"/>
    <b v="1"/>
    <n v="66"/>
    <b v="0"/>
    <s v="technology/makerspaces"/>
    <n v="0.27579999999999999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x v="2674"/>
    <b v="1"/>
    <n v="171"/>
    <b v="0"/>
    <s v="technology/makerspaces"/>
    <n v="0.62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x v="2675"/>
    <b v="1"/>
    <n v="29"/>
    <b v="0"/>
    <s v="technology/makerspaces"/>
    <n v="7.5880000000000003E-2"/>
    <m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x v="2676"/>
    <b v="0"/>
    <n v="9"/>
    <b v="0"/>
    <s v="technology/makerspaces"/>
    <n v="0.50380952380952382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x v="2677"/>
    <b v="0"/>
    <n v="27"/>
    <b v="0"/>
    <s v="technology/makerspaces"/>
    <n v="0.17512820512820512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x v="2678"/>
    <b v="0"/>
    <n v="2"/>
    <b v="0"/>
    <s v="technology/makerspaces"/>
    <n v="1.3750000000000001E-4"/>
    <m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x v="2679"/>
    <b v="0"/>
    <n v="3"/>
    <b v="0"/>
    <s v="technology/makerspaces"/>
    <n v="3.3E-3"/>
    <m/>
    <x v="2"/>
    <x v="37"/>
  </r>
  <r>
    <n v="2680"/>
    <s v="iHeart Pillow"/>
    <s v="iHeartPillow, Connecting loved ones"/>
    <n v="32000"/>
    <x v="1836"/>
    <x v="2"/>
    <x v="3"/>
    <s v="EUR"/>
    <n v="1459915491"/>
    <x v="2680"/>
    <b v="0"/>
    <n v="4"/>
    <b v="0"/>
    <s v="technology/makerspaces"/>
    <n v="8.6250000000000007E-3"/>
    <m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x v="2681"/>
    <b v="0"/>
    <n v="2"/>
    <b v="0"/>
    <s v="food/food trucks"/>
    <n v="6.875E-3"/>
    <m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x v="2682"/>
    <b v="0"/>
    <n v="20"/>
    <b v="0"/>
    <s v="food/food trucks"/>
    <n v="0.28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x v="2683"/>
    <b v="0"/>
    <n v="3"/>
    <b v="0"/>
    <s v="food/food trucks"/>
    <n v="2.3999999999999998E-3"/>
    <m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x v="2684"/>
    <b v="0"/>
    <n v="4"/>
    <b v="0"/>
    <s v="food/food trucks"/>
    <n v="1.1428571428571429E-2"/>
    <m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x v="2685"/>
    <b v="0"/>
    <n v="1"/>
    <b v="0"/>
    <s v="food/food trucks"/>
    <n v="2.0000000000000001E-4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x v="2686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x v="2687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x v="2688"/>
    <b v="0"/>
    <n v="14"/>
    <b v="0"/>
    <s v="food/food trucks"/>
    <n v="1.48E-3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x v="2689"/>
    <b v="0"/>
    <n v="1"/>
    <b v="0"/>
    <s v="food/food trucks"/>
    <n v="2.8571428571428571E-5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x v="2690"/>
    <b v="0"/>
    <n v="118"/>
    <b v="0"/>
    <s v="food/food trucks"/>
    <n v="0.107325"/>
    <m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x v="2691"/>
    <b v="0"/>
    <n v="2"/>
    <b v="0"/>
    <s v="food/food trucks"/>
    <n v="5.3846153846153844E-4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x v="2692"/>
    <b v="0"/>
    <n v="1"/>
    <b v="0"/>
    <s v="food/food trucks"/>
    <n v="7.1428571428571426E-3"/>
    <m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x v="2693"/>
    <b v="0"/>
    <n v="3"/>
    <b v="0"/>
    <s v="food/food trucks"/>
    <n v="8.0000000000000002E-3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x v="2694"/>
    <b v="0"/>
    <n v="1"/>
    <b v="0"/>
    <s v="food/food trucks"/>
    <n v="3.3333333333333335E-5"/>
    <m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x v="2695"/>
    <b v="0"/>
    <n v="3"/>
    <b v="0"/>
    <s v="food/food trucks"/>
    <n v="4.7333333333333333E-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x v="2696"/>
    <b v="0"/>
    <n v="38"/>
    <b v="0"/>
    <s v="food/food trucks"/>
    <n v="5.6500000000000002E-2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x v="2697"/>
    <b v="0"/>
    <n v="52"/>
    <b v="0"/>
    <s v="food/food trucks"/>
    <n v="0.26352173913043481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x v="2698"/>
    <b v="0"/>
    <n v="2"/>
    <b v="0"/>
    <s v="food/food trucks"/>
    <n v="3.2512500000000002E-3"/>
    <m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x v="2699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x v="2700"/>
    <b v="0"/>
    <n v="4"/>
    <b v="0"/>
    <s v="food/food trucks"/>
    <n v="7.0007000700070005E-3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x v="2701"/>
    <b v="0"/>
    <n v="46"/>
    <b v="0"/>
    <s v="theater/spaces"/>
    <n v="0.46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x v="2702"/>
    <b v="1"/>
    <n v="26"/>
    <b v="0"/>
    <s v="theater/spaces"/>
    <n v="0.34410000000000002"/>
    <m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x v="2703"/>
    <b v="0"/>
    <n v="45"/>
    <b v="0"/>
    <s v="theater/spaces"/>
    <n v="1.03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x v="2704"/>
    <b v="0"/>
    <n v="7"/>
    <b v="0"/>
    <s v="theater/spaces"/>
    <n v="6.0263157894736845E-2"/>
    <m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x v="2705"/>
    <b v="0"/>
    <n v="8"/>
    <b v="0"/>
    <s v="theater/spaces"/>
    <n v="0.10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x v="2706"/>
    <b v="1"/>
    <n v="263"/>
    <b v="1"/>
    <s v="theater/spaces"/>
    <n v="1.1229714285714285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x v="2707"/>
    <b v="1"/>
    <n v="394"/>
    <b v="1"/>
    <s v="theater/spaces"/>
    <n v="3.50844625"/>
    <m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x v="2708"/>
    <b v="1"/>
    <n v="1049"/>
    <b v="1"/>
    <s v="theater/spaces"/>
    <n v="2.33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x v="2709"/>
    <b v="1"/>
    <n v="308"/>
    <b v="1"/>
    <s v="theater/spaces"/>
    <n v="1.01606"/>
    <m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x v="2710"/>
    <b v="1"/>
    <n v="1088"/>
    <b v="1"/>
    <s v="theater/spaces"/>
    <n v="1.5390035000000002"/>
    <m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x v="2711"/>
    <b v="1"/>
    <n v="73"/>
    <b v="1"/>
    <s v="theater/spaces"/>
    <n v="1.00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x v="2712"/>
    <b v="1"/>
    <n v="143"/>
    <b v="1"/>
    <s v="theater/spaces"/>
    <n v="1.31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x v="2713"/>
    <b v="1"/>
    <n v="1420"/>
    <b v="1"/>
    <s v="theater/spaces"/>
    <n v="1.0224133333333334"/>
    <m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x v="2714"/>
    <b v="1"/>
    <n v="305"/>
    <b v="1"/>
    <s v="theater/spaces"/>
    <n v="1.16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x v="2715"/>
    <b v="1"/>
    <n v="551"/>
    <b v="1"/>
    <s v="theater/spaces"/>
    <n v="2.6462241666666664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x v="2716"/>
    <b v="1"/>
    <n v="187"/>
    <b v="1"/>
    <s v="theater/spaces"/>
    <n v="1.19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x v="2717"/>
    <b v="1"/>
    <n v="325"/>
    <b v="1"/>
    <s v="theater/spaces"/>
    <n v="1.20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x v="2718"/>
    <b v="1"/>
    <n v="148"/>
    <b v="1"/>
    <s v="theater/spaces"/>
    <n v="1.03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x v="2719"/>
    <b v="0"/>
    <n v="69"/>
    <b v="1"/>
    <s v="theater/spaces"/>
    <n v="1.0883333333333334"/>
    <m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x v="2720"/>
    <b v="0"/>
    <n v="173"/>
    <b v="1"/>
    <s v="theater/spaces"/>
    <n v="1.18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x v="2721"/>
    <b v="0"/>
    <n v="269"/>
    <b v="1"/>
    <s v="technology/hardware"/>
    <n v="14.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x v="2722"/>
    <b v="0"/>
    <n v="185"/>
    <b v="1"/>
    <s v="technology/hardware"/>
    <n v="2.5253999999999999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x v="2723"/>
    <b v="0"/>
    <n v="176"/>
    <b v="1"/>
    <s v="technology/hardware"/>
    <n v="1.40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x v="2724"/>
    <b v="0"/>
    <n v="1019"/>
    <b v="1"/>
    <s v="technology/hardware"/>
    <n v="2.9687520259319289"/>
    <m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x v="2725"/>
    <b v="0"/>
    <n v="113"/>
    <b v="1"/>
    <s v="technology/hardware"/>
    <n v="1.445425"/>
    <m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x v="2726"/>
    <b v="0"/>
    <n v="404"/>
    <b v="1"/>
    <s v="technology/hardware"/>
    <n v="1.05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x v="2727"/>
    <b v="0"/>
    <n v="707"/>
    <b v="1"/>
    <s v="technology/hardware"/>
    <n v="4.9321000000000002"/>
    <m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x v="2728"/>
    <b v="0"/>
    <n v="392"/>
    <b v="1"/>
    <s v="technology/hardware"/>
    <n v="2.0182666666666669"/>
    <m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x v="2729"/>
    <b v="0"/>
    <n v="23"/>
    <b v="1"/>
    <s v="technology/hardware"/>
    <n v="1.0444"/>
    <m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x v="2730"/>
    <b v="0"/>
    <n v="682"/>
    <b v="1"/>
    <s v="technology/hardware"/>
    <n v="1.70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x v="2731"/>
    <b v="0"/>
    <n v="37"/>
    <b v="1"/>
    <s v="technology/hardware"/>
    <n v="1.04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x v="2732"/>
    <b v="0"/>
    <n v="146"/>
    <b v="1"/>
    <s v="technology/hardware"/>
    <n v="1.18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x v="2733"/>
    <b v="0"/>
    <n v="119"/>
    <b v="1"/>
    <s v="technology/hardware"/>
    <n v="1.07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x v="2734"/>
    <b v="0"/>
    <n v="163"/>
    <b v="1"/>
    <s v="technology/hardware"/>
    <n v="22603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x v="2735"/>
    <b v="0"/>
    <n v="339"/>
    <b v="1"/>
    <s v="technology/hardware"/>
    <n v="9.7813466666666677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x v="2736"/>
    <b v="0"/>
    <n v="58"/>
    <b v="1"/>
    <s v="technology/hardware"/>
    <n v="1.2290000000000001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x v="2737"/>
    <b v="0"/>
    <n v="456"/>
    <b v="1"/>
    <s v="technology/hardware"/>
    <n v="2.4606080000000001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x v="2738"/>
    <b v="0"/>
    <n v="15"/>
    <b v="1"/>
    <s v="technology/hardware"/>
    <n v="1.47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x v="2739"/>
    <b v="0"/>
    <n v="191"/>
    <b v="1"/>
    <s v="technology/hardware"/>
    <n v="3.8409090909090908"/>
    <m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x v="2740"/>
    <b v="0"/>
    <n v="17"/>
    <b v="1"/>
    <s v="technology/hardware"/>
    <n v="1.0333333333333334"/>
    <m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x v="2741"/>
    <b v="0"/>
    <n v="4"/>
    <b v="0"/>
    <s v="publishing/children's books"/>
    <n v="4.3750000000000004E-3"/>
    <m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x v="2742"/>
    <b v="0"/>
    <n v="18"/>
    <b v="0"/>
    <s v="publishing/children's books"/>
    <n v="0.29239999999999999"/>
    <m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x v="2743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x v="2744"/>
    <b v="0"/>
    <n v="22"/>
    <b v="0"/>
    <s v="publishing/children's books"/>
    <n v="5.2187499999999998E-2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x v="2745"/>
    <b v="0"/>
    <n v="49"/>
    <b v="0"/>
    <s v="publishing/children's books"/>
    <n v="0.21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x v="2746"/>
    <b v="0"/>
    <n v="19"/>
    <b v="0"/>
    <s v="publishing/children's books"/>
    <n v="0.26700000000000002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x v="2747"/>
    <b v="0"/>
    <n v="4"/>
    <b v="0"/>
    <s v="publishing/children's books"/>
    <n v="0.28000000000000003"/>
    <m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x v="2748"/>
    <b v="0"/>
    <n v="4"/>
    <b v="0"/>
    <s v="publishing/children's books"/>
    <n v="1.06E-2"/>
    <m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x v="2749"/>
    <b v="0"/>
    <n v="2"/>
    <b v="0"/>
    <s v="publishing/children's books"/>
    <n v="1.0999999999999999E-2"/>
    <m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x v="2750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x v="2751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x v="2752"/>
    <b v="0"/>
    <n v="14"/>
    <b v="0"/>
    <s v="publishing/children's books"/>
    <n v="0.11458333333333333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x v="2753"/>
    <b v="0"/>
    <n v="8"/>
    <b v="0"/>
    <s v="publishing/children's books"/>
    <n v="0.19"/>
    <m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x v="2754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x v="2755"/>
    <b v="0"/>
    <n v="15"/>
    <b v="0"/>
    <s v="publishing/children's books"/>
    <n v="0.52"/>
    <m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x v="2756"/>
    <b v="0"/>
    <n v="33"/>
    <b v="0"/>
    <s v="publishing/children's books"/>
    <n v="0.1048"/>
    <m/>
    <x v="3"/>
    <x v="39"/>
  </r>
  <r>
    <n v="2757"/>
    <s v="C is for Crooked"/>
    <s v="A children's letter book that Lampoons Hillary Clinton"/>
    <n v="1500"/>
    <x v="115"/>
    <x v="2"/>
    <x v="0"/>
    <s v="USD"/>
    <n v="1470498332"/>
    <x v="2757"/>
    <b v="0"/>
    <n v="2"/>
    <b v="0"/>
    <s v="publishing/children's books"/>
    <n v="6.6666666666666671E-3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x v="2758"/>
    <b v="0"/>
    <n v="6"/>
    <b v="0"/>
    <s v="publishing/children's books"/>
    <n v="0.11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x v="2759"/>
    <b v="0"/>
    <n v="2"/>
    <b v="0"/>
    <s v="publishing/children's books"/>
    <n v="0.10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x v="2760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x v="2761"/>
    <b v="0"/>
    <n v="4"/>
    <b v="0"/>
    <s v="publishing/children's books"/>
    <n v="7.1999999999999998E-3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x v="2762"/>
    <b v="0"/>
    <n v="1"/>
    <b v="0"/>
    <s v="publishing/children's books"/>
    <n v="7.6923076923076927E-3"/>
    <m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x v="2763"/>
    <b v="0"/>
    <n v="3"/>
    <b v="0"/>
    <s v="publishing/children's books"/>
    <n v="2.2842639593908631E-3"/>
    <m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x v="2764"/>
    <b v="0"/>
    <n v="4"/>
    <b v="0"/>
    <s v="publishing/children's books"/>
    <n v="1.125E-2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x v="2765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x v="2766"/>
    <b v="0"/>
    <n v="4"/>
    <b v="0"/>
    <s v="publishing/children's books"/>
    <n v="0.02"/>
    <m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x v="2767"/>
    <b v="0"/>
    <n v="3"/>
    <b v="0"/>
    <s v="publishing/children's books"/>
    <n v="8.5000000000000006E-3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x v="2768"/>
    <b v="0"/>
    <n v="34"/>
    <b v="0"/>
    <s v="publishing/children's books"/>
    <n v="0.14314285714285716"/>
    <m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x v="2769"/>
    <b v="0"/>
    <n v="2"/>
    <b v="0"/>
    <s v="publishing/children's books"/>
    <n v="2.5000000000000001E-3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x v="2770"/>
    <b v="0"/>
    <n v="33"/>
    <b v="0"/>
    <s v="publishing/children's books"/>
    <n v="0.1041125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x v="2771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x v="2772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x v="2773"/>
    <b v="0"/>
    <n v="1"/>
    <b v="0"/>
    <s v="publishing/children's books"/>
    <n v="1.8867924528301887E-3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x v="2774"/>
    <b v="0"/>
    <n v="13"/>
    <b v="0"/>
    <s v="publishing/children's books"/>
    <n v="0.14249999999999999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x v="2775"/>
    <b v="0"/>
    <n v="2"/>
    <b v="0"/>
    <s v="publishing/children's books"/>
    <n v="0.0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x v="2776"/>
    <b v="0"/>
    <n v="36"/>
    <b v="0"/>
    <s v="publishing/children's books"/>
    <n v="7.8809523809523815E-2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x v="2777"/>
    <b v="0"/>
    <n v="1"/>
    <b v="0"/>
    <s v="publishing/children's books"/>
    <n v="3.3333333333333335E-3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x v="2778"/>
    <b v="0"/>
    <n v="15"/>
    <b v="0"/>
    <s v="publishing/children's books"/>
    <n v="0.25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x v="2779"/>
    <b v="0"/>
    <n v="1"/>
    <b v="0"/>
    <s v="publishing/children's books"/>
    <n v="2.12E-2"/>
    <m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x v="2780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x v="2781"/>
    <b v="0"/>
    <n v="28"/>
    <b v="1"/>
    <s v="theater/plays"/>
    <n v="1.0528"/>
    <m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x v="2782"/>
    <b v="0"/>
    <n v="18"/>
    <b v="1"/>
    <s v="theater/plays"/>
    <n v="1.2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x v="2783"/>
    <b v="0"/>
    <n v="61"/>
    <b v="1"/>
    <s v="theater/plays"/>
    <n v="1.14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x v="2784"/>
    <b v="0"/>
    <n v="108"/>
    <b v="1"/>
    <s v="theater/plays"/>
    <n v="1.19"/>
    <m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x v="2785"/>
    <b v="0"/>
    <n v="142"/>
    <b v="1"/>
    <s v="theater/plays"/>
    <n v="1.0468"/>
    <m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x v="2786"/>
    <b v="0"/>
    <n v="74"/>
    <b v="1"/>
    <s v="theater/plays"/>
    <n v="1.17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x v="2787"/>
    <b v="0"/>
    <n v="38"/>
    <b v="1"/>
    <s v="theater/plays"/>
    <n v="1.1970000000000001"/>
    <m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x v="2788"/>
    <b v="0"/>
    <n v="20"/>
    <b v="1"/>
    <s v="theater/plays"/>
    <n v="1.0249999999999999"/>
    <m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x v="2789"/>
    <b v="0"/>
    <n v="24"/>
    <b v="1"/>
    <s v="theater/plays"/>
    <n v="1.01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x v="2790"/>
    <b v="0"/>
    <n v="66"/>
    <b v="1"/>
    <s v="theater/plays"/>
    <n v="1.0533333333333332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x v="2791"/>
    <b v="0"/>
    <n v="28"/>
    <b v="1"/>
    <s v="theater/plays"/>
    <n v="1.02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x v="2792"/>
    <b v="0"/>
    <n v="24"/>
    <b v="1"/>
    <s v="theater/plays"/>
    <n v="1.07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x v="2793"/>
    <b v="0"/>
    <n v="73"/>
    <b v="1"/>
    <s v="theater/plays"/>
    <n v="1.10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x v="2794"/>
    <b v="0"/>
    <n v="3"/>
    <b v="1"/>
    <s v="theater/plays"/>
    <n v="1.5"/>
    <m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x v="2795"/>
    <b v="0"/>
    <n v="20"/>
    <b v="1"/>
    <s v="theater/plays"/>
    <n v="1.0428571428571429"/>
    <m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x v="2796"/>
    <b v="0"/>
    <n v="21"/>
    <b v="1"/>
    <s v="theater/plays"/>
    <n v="1.15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x v="2797"/>
    <b v="0"/>
    <n v="94"/>
    <b v="1"/>
    <s v="theater/plays"/>
    <n v="1.02645125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x v="2798"/>
    <b v="0"/>
    <n v="139"/>
    <b v="1"/>
    <s v="theater/plays"/>
    <n v="1.014"/>
    <m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x v="2799"/>
    <b v="0"/>
    <n v="130"/>
    <b v="1"/>
    <s v="theater/plays"/>
    <n v="1.1663479999999999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x v="2800"/>
    <b v="0"/>
    <n v="31"/>
    <b v="1"/>
    <s v="theater/plays"/>
    <n v="1.33"/>
    <m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x v="2801"/>
    <b v="0"/>
    <n v="13"/>
    <b v="1"/>
    <s v="theater/plays"/>
    <n v="1.332000000000000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x v="2802"/>
    <b v="0"/>
    <n v="90"/>
    <b v="1"/>
    <s v="theater/plays"/>
    <n v="1.01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x v="2803"/>
    <b v="0"/>
    <n v="141"/>
    <b v="1"/>
    <s v="theater/plays"/>
    <n v="1.2795000000000001"/>
    <m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x v="2804"/>
    <b v="0"/>
    <n v="23"/>
    <b v="1"/>
    <s v="theater/plays"/>
    <n v="1.14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x v="2805"/>
    <b v="0"/>
    <n v="18"/>
    <b v="1"/>
    <s v="theater/plays"/>
    <n v="1.1000000000000001"/>
    <m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x v="2806"/>
    <b v="0"/>
    <n v="76"/>
    <b v="1"/>
    <s v="theater/plays"/>
    <n v="1.121"/>
    <m/>
    <x v="1"/>
    <x v="6"/>
  </r>
  <r>
    <n v="2807"/>
    <s v="The Commission Theatre Co."/>
    <s v="Bringing Shakespeare back to the Playwrights"/>
    <n v="5000"/>
    <x v="540"/>
    <x v="0"/>
    <x v="0"/>
    <s v="USD"/>
    <n v="1435611438"/>
    <x v="2807"/>
    <b v="0"/>
    <n v="93"/>
    <b v="1"/>
    <s v="theater/plays"/>
    <n v="1.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x v="2808"/>
    <b v="0"/>
    <n v="69"/>
    <b v="1"/>
    <s v="theater/plays"/>
    <n v="1.0024444444444445"/>
    <m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x v="2809"/>
    <b v="0"/>
    <n v="21"/>
    <b v="1"/>
    <s v="theater/plays"/>
    <n v="1.02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x v="2810"/>
    <b v="0"/>
    <n v="57"/>
    <b v="1"/>
    <s v="theater/plays"/>
    <n v="1.0820000000000001"/>
    <m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x v="2811"/>
    <b v="0"/>
    <n v="108"/>
    <b v="1"/>
    <s v="theater/plays"/>
    <n v="1.0026999999999999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x v="2812"/>
    <b v="0"/>
    <n v="83"/>
    <b v="1"/>
    <s v="theater/plays"/>
    <n v="1.13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x v="2813"/>
    <b v="0"/>
    <n v="96"/>
    <b v="1"/>
    <s v="theater/plays"/>
    <n v="1.27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x v="2814"/>
    <b v="0"/>
    <n v="64"/>
    <b v="1"/>
    <s v="theater/plays"/>
    <n v="1.0773333333333333"/>
    <m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x v="2815"/>
    <b v="0"/>
    <n v="14"/>
    <b v="1"/>
    <s v="theater/plays"/>
    <n v="2.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x v="2816"/>
    <b v="0"/>
    <n v="169"/>
    <b v="1"/>
    <s v="theater/plays"/>
    <n v="1.41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x v="2817"/>
    <b v="0"/>
    <n v="33"/>
    <b v="1"/>
    <s v="theater/plays"/>
    <n v="1.3"/>
    <m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x v="2818"/>
    <b v="0"/>
    <n v="102"/>
    <b v="1"/>
    <s v="theater/plays"/>
    <n v="1.06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x v="2819"/>
    <b v="0"/>
    <n v="104"/>
    <b v="1"/>
    <s v="theater/plays"/>
    <n v="1.04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x v="2820"/>
    <b v="0"/>
    <n v="20"/>
    <b v="1"/>
    <s v="theater/plays"/>
    <n v="1.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x v="2821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x v="282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x v="2823"/>
    <b v="0"/>
    <n v="14"/>
    <b v="1"/>
    <s v="theater/plays"/>
    <n v="1.24"/>
    <m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x v="2824"/>
    <b v="0"/>
    <n v="15"/>
    <b v="1"/>
    <s v="theater/plays"/>
    <n v="1.16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x v="2825"/>
    <b v="0"/>
    <n v="51"/>
    <b v="1"/>
    <s v="theater/plays"/>
    <n v="1.03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x v="2826"/>
    <b v="0"/>
    <n v="19"/>
    <b v="1"/>
    <s v="theater/plays"/>
    <n v="1.07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x v="2827"/>
    <b v="0"/>
    <n v="23"/>
    <b v="1"/>
    <s v="theater/plays"/>
    <n v="1.20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x v="2828"/>
    <b v="0"/>
    <n v="97"/>
    <b v="1"/>
    <s v="theater/plays"/>
    <n v="1.0037894736842106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x v="2829"/>
    <b v="0"/>
    <n v="76"/>
    <b v="1"/>
    <s v="theater/plays"/>
    <n v="1.0651999999999999"/>
    <m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x v="2830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x v="2831"/>
    <b v="0"/>
    <n v="52"/>
    <b v="1"/>
    <s v="theater/plays"/>
    <n v="1.10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x v="2832"/>
    <b v="0"/>
    <n v="95"/>
    <b v="1"/>
    <s v="theater/plays"/>
    <n v="1.1471959999999999"/>
    <m/>
    <x v="1"/>
    <x v="6"/>
  </r>
  <r>
    <n v="2833"/>
    <s v="Star Man Rocket Man"/>
    <s v="A new play about exploring outer space"/>
    <n v="2700"/>
    <x v="1920"/>
    <x v="0"/>
    <x v="0"/>
    <s v="USD"/>
    <n v="1444528800"/>
    <x v="2833"/>
    <b v="0"/>
    <n v="35"/>
    <b v="1"/>
    <s v="theater/plays"/>
    <n v="1.0825925925925926"/>
    <m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x v="2834"/>
    <b v="0"/>
    <n v="21"/>
    <b v="1"/>
    <s v="theater/plays"/>
    <n v="1.7"/>
    <m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x v="2835"/>
    <b v="0"/>
    <n v="93"/>
    <b v="1"/>
    <s v="theater/plays"/>
    <n v="1.87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x v="2836"/>
    <b v="0"/>
    <n v="11"/>
    <b v="1"/>
    <s v="theater/plays"/>
    <n v="1.07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x v="2837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x v="2838"/>
    <b v="0"/>
    <n v="54"/>
    <b v="1"/>
    <s v="theater/plays"/>
    <n v="1.20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x v="2839"/>
    <b v="0"/>
    <n v="31"/>
    <b v="1"/>
    <s v="theater/plays"/>
    <n v="1.11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x v="2840"/>
    <b v="0"/>
    <n v="132"/>
    <b v="1"/>
    <s v="theater/plays"/>
    <n v="1.04"/>
    <m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x v="2841"/>
    <b v="0"/>
    <n v="1"/>
    <b v="0"/>
    <s v="theater/plays"/>
    <n v="0.01"/>
    <m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x v="2842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x v="2843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x v="2844"/>
    <b v="0"/>
    <n v="1"/>
    <b v="0"/>
    <s v="theater/plays"/>
    <n v="5.4545454545454543E-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x v="2845"/>
    <b v="0"/>
    <n v="39"/>
    <b v="0"/>
    <s v="theater/plays"/>
    <n v="0.31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x v="2846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x v="2847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x v="2848"/>
    <b v="0"/>
    <n v="3"/>
    <b v="0"/>
    <s v="theater/plays"/>
    <n v="2E-3"/>
    <m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x v="2849"/>
    <b v="0"/>
    <n v="1"/>
    <b v="0"/>
    <s v="theater/plays"/>
    <n v="0.0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x v="2850"/>
    <b v="0"/>
    <n v="13"/>
    <b v="0"/>
    <s v="theater/plays"/>
    <n v="3.8875E-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x v="2851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x v="2852"/>
    <b v="0"/>
    <n v="6"/>
    <b v="0"/>
    <s v="theater/plays"/>
    <n v="1.9E-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x v="2853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x v="2854"/>
    <b v="0"/>
    <n v="14"/>
    <b v="0"/>
    <s v="theater/plays"/>
    <n v="0.41699999999999998"/>
    <m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x v="2855"/>
    <b v="0"/>
    <n v="5"/>
    <b v="0"/>
    <s v="theater/plays"/>
    <n v="0.5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x v="2856"/>
    <b v="0"/>
    <n v="6"/>
    <b v="0"/>
    <s v="theater/plays"/>
    <n v="4.8666666666666664E-2"/>
    <m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x v="2857"/>
    <b v="0"/>
    <n v="15"/>
    <b v="0"/>
    <s v="theater/plays"/>
    <n v="0.19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x v="2858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x v="2859"/>
    <b v="0"/>
    <n v="1"/>
    <b v="0"/>
    <s v="theater/plays"/>
    <n v="1.7500000000000002E-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x v="2860"/>
    <b v="0"/>
    <n v="9"/>
    <b v="0"/>
    <s v="theater/plays"/>
    <n v="6.6500000000000004E-2"/>
    <m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x v="2861"/>
    <b v="0"/>
    <n v="3"/>
    <b v="0"/>
    <s v="theater/plays"/>
    <n v="0.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x v="2862"/>
    <b v="0"/>
    <n v="3"/>
    <b v="0"/>
    <s v="theater/plays"/>
    <n v="4.3307086614173228E-3"/>
    <m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x v="2863"/>
    <b v="0"/>
    <n v="1"/>
    <b v="0"/>
    <s v="theater/plays"/>
    <n v="4.0000000000000002E-4"/>
    <m/>
    <x v="1"/>
    <x v="6"/>
  </r>
  <r>
    <n v="2864"/>
    <s v="'Haunting Julia' by Alan Ayckbourn"/>
    <s v="Accessible, original theatre for all!"/>
    <n v="2500"/>
    <x v="130"/>
    <x v="2"/>
    <x v="1"/>
    <s v="GBP"/>
    <n v="1437139080"/>
    <x v="2864"/>
    <b v="0"/>
    <n v="3"/>
    <b v="0"/>
    <s v="theater/plays"/>
    <n v="1.6E-2"/>
    <m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x v="2865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x v="2866"/>
    <b v="0"/>
    <n v="2"/>
    <b v="0"/>
    <s v="theater/plays"/>
    <n v="8.9999999999999993E-3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x v="2867"/>
    <b v="0"/>
    <n v="10"/>
    <b v="0"/>
    <s v="theater/plays"/>
    <n v="0.20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x v="2868"/>
    <b v="0"/>
    <n v="60"/>
    <b v="0"/>
    <s v="theater/plays"/>
    <n v="0.42011733333333334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x v="2869"/>
    <b v="0"/>
    <n v="5"/>
    <b v="0"/>
    <s v="theater/plays"/>
    <n v="8.8500000000000002E-3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x v="2870"/>
    <b v="0"/>
    <n v="9"/>
    <b v="0"/>
    <s v="theater/plays"/>
    <n v="0.15"/>
    <m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x v="2871"/>
    <b v="0"/>
    <n v="13"/>
    <b v="0"/>
    <s v="theater/plays"/>
    <n v="4.6699999999999998E-2"/>
    <m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x v="2872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x v="2873"/>
    <b v="0"/>
    <n v="8"/>
    <b v="0"/>
    <s v="theater/plays"/>
    <n v="0.38119999999999998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x v="2874"/>
    <b v="0"/>
    <n v="3"/>
    <b v="0"/>
    <s v="theater/plays"/>
    <n v="5.4199999999999998E-2"/>
    <m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x v="2875"/>
    <b v="0"/>
    <n v="3"/>
    <b v="0"/>
    <s v="theater/plays"/>
    <n v="3.5E-4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x v="2876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x v="2877"/>
    <b v="0"/>
    <n v="6"/>
    <b v="0"/>
    <s v="theater/plays"/>
    <n v="0.10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x v="2878"/>
    <b v="0"/>
    <n v="4"/>
    <b v="0"/>
    <s v="theater/plays"/>
    <n v="2.1000000000000001E-2"/>
    <m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x v="2879"/>
    <b v="0"/>
    <n v="1"/>
    <b v="0"/>
    <s v="theater/plays"/>
    <n v="2.5892857142857141E-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x v="2880"/>
    <b v="0"/>
    <n v="29"/>
    <b v="0"/>
    <s v="theater/plays"/>
    <n v="0.23333333333333334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x v="2881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x v="2882"/>
    <b v="0"/>
    <n v="4"/>
    <b v="0"/>
    <s v="theater/plays"/>
    <n v="0.33600000000000002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x v="2883"/>
    <b v="0"/>
    <n v="5"/>
    <b v="0"/>
    <s v="theater/plays"/>
    <n v="0.1908"/>
    <m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x v="2884"/>
    <b v="0"/>
    <n v="4"/>
    <b v="0"/>
    <s v="theater/plays"/>
    <n v="4.1111111111111114E-3"/>
    <m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x v="2885"/>
    <b v="0"/>
    <n v="5"/>
    <b v="0"/>
    <s v="theater/plays"/>
    <n v="0.3250000000000000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x v="2886"/>
    <b v="0"/>
    <n v="1"/>
    <b v="0"/>
    <s v="theater/plays"/>
    <n v="0.0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x v="2887"/>
    <b v="0"/>
    <n v="1"/>
    <b v="0"/>
    <s v="theater/plays"/>
    <n v="1.6666666666666668E-3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x v="2888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x v="2889"/>
    <b v="0"/>
    <n v="14"/>
    <b v="0"/>
    <s v="theater/plays"/>
    <n v="0.38066666666666665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x v="2890"/>
    <b v="0"/>
    <n v="3"/>
    <b v="0"/>
    <s v="theater/plays"/>
    <n v="1.0500000000000001E-2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x v="2891"/>
    <b v="0"/>
    <n v="10"/>
    <b v="0"/>
    <s v="theater/plays"/>
    <n v="2.7300000000000001E-2"/>
    <m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x v="2892"/>
    <b v="0"/>
    <n v="17"/>
    <b v="0"/>
    <s v="theater/plays"/>
    <n v="9.0909090909090912E-2"/>
    <m/>
    <x v="1"/>
    <x v="6"/>
  </r>
  <r>
    <n v="2893"/>
    <s v="REDISCOVERING KIA THE PLAY"/>
    <s v="Fundraising for REDISCOVERING KIA THE PLAY"/>
    <n v="5000"/>
    <x v="379"/>
    <x v="2"/>
    <x v="0"/>
    <s v="USD"/>
    <n v="1420768800"/>
    <x v="2893"/>
    <b v="0"/>
    <n v="2"/>
    <b v="0"/>
    <s v="theater/plays"/>
    <n v="5.0000000000000001E-3"/>
    <m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x v="2894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x v="2895"/>
    <b v="0"/>
    <n v="4"/>
    <b v="0"/>
    <s v="theater/plays"/>
    <n v="4.5999999999999999E-2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x v="2896"/>
    <b v="0"/>
    <n v="12"/>
    <b v="0"/>
    <s v="theater/plays"/>
    <n v="0.20833333333333334"/>
    <m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x v="2897"/>
    <b v="0"/>
    <n v="3"/>
    <b v="0"/>
    <s v="theater/plays"/>
    <n v="4.583333333333333E-2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x v="2898"/>
    <b v="0"/>
    <n v="12"/>
    <b v="0"/>
    <s v="theater/plays"/>
    <n v="4.2133333333333335E-2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x v="2899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x v="2900"/>
    <b v="0"/>
    <n v="7"/>
    <b v="0"/>
    <s v="theater/plays"/>
    <n v="0.61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x v="2901"/>
    <b v="0"/>
    <n v="2"/>
    <b v="0"/>
    <s v="theater/plays"/>
    <n v="8.0000000000000002E-3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x v="2902"/>
    <b v="0"/>
    <n v="1"/>
    <b v="0"/>
    <s v="theater/plays"/>
    <n v="1.6666666666666666E-4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x v="2903"/>
    <b v="0"/>
    <n v="4"/>
    <b v="0"/>
    <s v="theater/plays"/>
    <n v="7.7999999999999996E-3"/>
    <m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x v="2904"/>
    <b v="0"/>
    <n v="4"/>
    <b v="0"/>
    <s v="theater/plays"/>
    <n v="0.0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x v="2905"/>
    <b v="0"/>
    <n v="17"/>
    <b v="0"/>
    <s v="theater/plays"/>
    <n v="0.1777142857142857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x v="2906"/>
    <b v="0"/>
    <n v="7"/>
    <b v="0"/>
    <s v="theater/plays"/>
    <n v="9.4166666666666662E-2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x v="2907"/>
    <b v="0"/>
    <n v="2"/>
    <b v="0"/>
    <s v="theater/plays"/>
    <n v="8.0000000000000004E-4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x v="2908"/>
    <b v="0"/>
    <n v="5"/>
    <b v="0"/>
    <s v="theater/plays"/>
    <n v="2.75E-2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x v="2909"/>
    <b v="0"/>
    <n v="1"/>
    <b v="0"/>
    <s v="theater/plays"/>
    <n v="1.1111111111111112E-4"/>
    <m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x v="2910"/>
    <b v="0"/>
    <n v="1"/>
    <b v="0"/>
    <s v="theater/plays"/>
    <n v="3.3333333333333335E-5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x v="2911"/>
    <b v="0"/>
    <n v="14"/>
    <b v="0"/>
    <s v="theater/plays"/>
    <n v="0.36499999999999999"/>
    <m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x v="2912"/>
    <b v="0"/>
    <n v="26"/>
    <b v="0"/>
    <s v="theater/plays"/>
    <n v="0.14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x v="2913"/>
    <b v="0"/>
    <n v="2"/>
    <b v="0"/>
    <s v="theater/plays"/>
    <n v="2.0000000000000001E-4"/>
    <m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x v="2914"/>
    <b v="0"/>
    <n v="1"/>
    <b v="0"/>
    <s v="theater/plays"/>
    <n v="4.0000000000000003E-5"/>
    <m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x v="2915"/>
    <b v="0"/>
    <n v="3"/>
    <b v="0"/>
    <s v="theater/plays"/>
    <n v="0.61099999999999999"/>
    <m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x v="2916"/>
    <b v="0"/>
    <n v="7"/>
    <b v="0"/>
    <s v="theater/plays"/>
    <n v="7.8378378378378383E-2"/>
    <m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x v="2917"/>
    <b v="0"/>
    <n v="9"/>
    <b v="0"/>
    <s v="theater/plays"/>
    <n v="0.2185"/>
    <m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x v="2918"/>
    <b v="0"/>
    <n v="20"/>
    <b v="0"/>
    <s v="theater/plays"/>
    <n v="0.27239999999999998"/>
    <m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x v="2919"/>
    <b v="0"/>
    <n v="6"/>
    <b v="0"/>
    <s v="theater/plays"/>
    <n v="8.5000000000000006E-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x v="2920"/>
    <b v="0"/>
    <n v="13"/>
    <b v="0"/>
    <s v="theater/plays"/>
    <n v="0.26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x v="2921"/>
    <b v="0"/>
    <n v="3"/>
    <b v="1"/>
    <s v="theater/musical"/>
    <n v="1.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x v="2922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x v="2923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x v="2924"/>
    <b v="0"/>
    <n v="147"/>
    <b v="1"/>
    <s v="theater/musical"/>
    <n v="1.03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x v="2925"/>
    <b v="0"/>
    <n v="199"/>
    <b v="1"/>
    <s v="theater/musical"/>
    <n v="1.02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x v="2926"/>
    <b v="0"/>
    <n v="50"/>
    <b v="1"/>
    <s v="theater/musical"/>
    <n v="1.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x v="2927"/>
    <b v="0"/>
    <n v="21"/>
    <b v="1"/>
    <s v="theater/musical"/>
    <n v="1.3083333333333333"/>
    <m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x v="2928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x v="2929"/>
    <b v="0"/>
    <n v="32"/>
    <b v="1"/>
    <s v="theater/musical"/>
    <n v="1.02069375"/>
    <m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x v="2930"/>
    <b v="0"/>
    <n v="62"/>
    <b v="1"/>
    <s v="theater/musical"/>
    <n v="1.0092000000000001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x v="2931"/>
    <b v="0"/>
    <n v="9"/>
    <b v="1"/>
    <s v="theater/musical"/>
    <n v="1.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x v="2932"/>
    <b v="0"/>
    <n v="38"/>
    <b v="1"/>
    <s v="theater/musical"/>
    <n v="1.0509677419354839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x v="2933"/>
    <b v="0"/>
    <n v="54"/>
    <b v="1"/>
    <s v="theater/musical"/>
    <n v="1.0276000000000001"/>
    <m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x v="2934"/>
    <b v="0"/>
    <n v="37"/>
    <b v="1"/>
    <s v="theater/musical"/>
    <n v="1.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x v="2935"/>
    <b v="0"/>
    <n v="39"/>
    <b v="1"/>
    <s v="theater/musical"/>
    <n v="1.00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x v="2936"/>
    <b v="0"/>
    <n v="34"/>
    <b v="1"/>
    <s v="theater/musical"/>
    <n v="1.28"/>
    <m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x v="2937"/>
    <b v="0"/>
    <n v="55"/>
    <b v="1"/>
    <s v="theater/musical"/>
    <n v="1.3333333333333333"/>
    <m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x v="2938"/>
    <b v="0"/>
    <n v="32"/>
    <b v="1"/>
    <s v="theater/musical"/>
    <n v="1.0137499999999999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x v="2939"/>
    <b v="0"/>
    <n v="25"/>
    <b v="1"/>
    <s v="theater/musical"/>
    <n v="1.0287500000000001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x v="2940"/>
    <b v="0"/>
    <n v="33"/>
    <b v="1"/>
    <s v="theater/musical"/>
    <n v="1.0724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x v="2941"/>
    <b v="0"/>
    <n v="1"/>
    <b v="0"/>
    <s v="theater/spaces"/>
    <n v="4.0000000000000003E-5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x v="2942"/>
    <b v="0"/>
    <n v="202"/>
    <b v="0"/>
    <s v="theater/spaces"/>
    <n v="0.20424999999999999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x v="2943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x v="2944"/>
    <b v="0"/>
    <n v="1"/>
    <b v="0"/>
    <s v="theater/spaces"/>
    <n v="0.0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x v="2945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x v="2946"/>
    <b v="0"/>
    <n v="2"/>
    <b v="0"/>
    <s v="theater/spaces"/>
    <n v="1E-3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x v="2947"/>
    <b v="0"/>
    <n v="13"/>
    <b v="0"/>
    <s v="theater/spaces"/>
    <n v="4.2880000000000001E-2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x v="2948"/>
    <b v="0"/>
    <n v="9"/>
    <b v="0"/>
    <s v="theater/spaces"/>
    <n v="4.8000000000000001E-5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x v="2949"/>
    <b v="0"/>
    <n v="2"/>
    <b v="0"/>
    <s v="theater/spaces"/>
    <n v="2.5000000000000001E-2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x v="2950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x v="2951"/>
    <b v="0"/>
    <n v="58"/>
    <b v="0"/>
    <s v="theater/spaces"/>
    <n v="2.1919999999999999E-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x v="2952"/>
    <b v="0"/>
    <n v="8"/>
    <b v="0"/>
    <s v="theater/spaces"/>
    <n v="8.0250000000000002E-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x v="2953"/>
    <b v="0"/>
    <n v="3"/>
    <b v="0"/>
    <s v="theater/spaces"/>
    <n v="1.5125E-3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x v="2954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x v="2955"/>
    <b v="0"/>
    <n v="11"/>
    <b v="0"/>
    <s v="theater/spaces"/>
    <n v="0.5958333333333333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x v="2956"/>
    <b v="0"/>
    <n v="20"/>
    <b v="0"/>
    <s v="theater/spaces"/>
    <n v="0.16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x v="2957"/>
    <b v="0"/>
    <n v="3"/>
    <b v="0"/>
    <s v="theater/spaces"/>
    <n v="1.8666666666666668E-2"/>
    <m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x v="2958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x v="2959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x v="2960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x v="2961"/>
    <b v="0"/>
    <n v="108"/>
    <b v="1"/>
    <s v="theater/plays"/>
    <n v="1.0962000000000001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x v="2962"/>
    <b v="0"/>
    <n v="20"/>
    <b v="1"/>
    <s v="theater/plays"/>
    <n v="1.21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x v="2963"/>
    <b v="0"/>
    <n v="98"/>
    <b v="1"/>
    <s v="theater/plays"/>
    <n v="1.06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x v="2964"/>
    <b v="0"/>
    <n v="196"/>
    <b v="1"/>
    <s v="theater/plays"/>
    <n v="1.00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x v="2965"/>
    <b v="0"/>
    <n v="39"/>
    <b v="1"/>
    <s v="theater/plays"/>
    <n v="1.09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x v="2966"/>
    <b v="0"/>
    <n v="128"/>
    <b v="1"/>
    <s v="theater/plays"/>
    <n v="1.13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x v="2967"/>
    <b v="0"/>
    <n v="71"/>
    <b v="1"/>
    <s v="theater/plays"/>
    <n v="1.1392"/>
    <m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x v="2968"/>
    <b v="0"/>
    <n v="47"/>
    <b v="1"/>
    <s v="theater/plays"/>
    <n v="1.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x v="2969"/>
    <b v="0"/>
    <n v="17"/>
    <b v="1"/>
    <s v="theater/plays"/>
    <n v="1.62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x v="2970"/>
    <b v="0"/>
    <n v="91"/>
    <b v="1"/>
    <s v="theater/plays"/>
    <n v="1.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x v="2971"/>
    <b v="0"/>
    <n v="43"/>
    <b v="1"/>
    <s v="theater/plays"/>
    <n v="1.0015624999999999"/>
    <m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x v="2972"/>
    <b v="0"/>
    <n v="17"/>
    <b v="1"/>
    <s v="theater/plays"/>
    <n v="1.05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x v="2973"/>
    <b v="0"/>
    <n v="33"/>
    <b v="1"/>
    <s v="theater/plays"/>
    <n v="1.74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x v="2974"/>
    <b v="0"/>
    <n v="87"/>
    <b v="1"/>
    <s v="theater/plays"/>
    <n v="1.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x v="2975"/>
    <b v="0"/>
    <n v="113"/>
    <b v="1"/>
    <s v="theater/plays"/>
    <n v="1.00125"/>
    <m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x v="2976"/>
    <b v="0"/>
    <n v="14"/>
    <b v="1"/>
    <s v="theater/plays"/>
    <n v="1.71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x v="2977"/>
    <b v="0"/>
    <n v="30"/>
    <b v="1"/>
    <s v="theater/plays"/>
    <n v="1.13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x v="2978"/>
    <b v="0"/>
    <n v="16"/>
    <b v="1"/>
    <s v="theater/plays"/>
    <n v="1.2946666666666666"/>
    <m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x v="2979"/>
    <b v="0"/>
    <n v="46"/>
    <b v="1"/>
    <s v="theater/plays"/>
    <n v="1.014"/>
    <m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x v="2980"/>
    <b v="0"/>
    <n v="24"/>
    <b v="1"/>
    <s v="theater/plays"/>
    <n v="1.09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x v="2981"/>
    <b v="1"/>
    <n v="97"/>
    <b v="1"/>
    <s v="theater/spaces"/>
    <n v="1.28925"/>
    <m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x v="2982"/>
    <b v="1"/>
    <n v="59"/>
    <b v="1"/>
    <s v="theater/spaces"/>
    <n v="1.0206"/>
    <m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x v="2983"/>
    <b v="1"/>
    <n v="1095"/>
    <b v="1"/>
    <s v="theater/spaces"/>
    <n v="1.465395775862069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x v="2984"/>
    <b v="1"/>
    <n v="218"/>
    <b v="1"/>
    <s v="theater/spaces"/>
    <n v="1.00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x v="2985"/>
    <b v="0"/>
    <n v="111"/>
    <b v="1"/>
    <s v="theater/spaces"/>
    <n v="1.21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x v="2986"/>
    <b v="0"/>
    <n v="56"/>
    <b v="1"/>
    <s v="theater/spaces"/>
    <n v="1.0549999999999999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x v="2987"/>
    <b v="0"/>
    <n v="265"/>
    <b v="1"/>
    <s v="theater/spaces"/>
    <n v="1.1040080000000001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x v="2988"/>
    <b v="0"/>
    <n v="28"/>
    <b v="1"/>
    <s v="theater/spaces"/>
    <n v="1"/>
    <m/>
    <x v="1"/>
    <x v="38"/>
  </r>
  <r>
    <n v="2989"/>
    <s v="Let's Light Up The Gem!"/>
    <s v="Bring the movies back to Bethel, Maine."/>
    <n v="20000"/>
    <x v="1987"/>
    <x v="0"/>
    <x v="0"/>
    <s v="USD"/>
    <n v="1450673940"/>
    <x v="2989"/>
    <b v="0"/>
    <n v="364"/>
    <b v="1"/>
    <s v="theater/spaces"/>
    <n v="1.76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x v="299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x v="2991"/>
    <b v="0"/>
    <n v="93"/>
    <b v="1"/>
    <s v="theater/spaces"/>
    <n v="1.03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x v="2992"/>
    <b v="0"/>
    <n v="64"/>
    <b v="1"/>
    <s v="theater/spaces"/>
    <n v="1.0449999999999999"/>
    <m/>
    <x v="1"/>
    <x v="38"/>
  </r>
  <r>
    <n v="2993"/>
    <s v="TRUE WEST: Think, Dog! Productions"/>
    <s v="Help us build the Kitchen from Hell!"/>
    <n v="1000"/>
    <x v="1141"/>
    <x v="0"/>
    <x v="0"/>
    <s v="USD"/>
    <n v="1455998867"/>
    <x v="2993"/>
    <b v="0"/>
    <n v="22"/>
    <b v="1"/>
    <s v="theater/spaces"/>
    <n v="1.0029999999999999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x v="2994"/>
    <b v="0"/>
    <n v="59"/>
    <b v="1"/>
    <s v="theater/spaces"/>
    <n v="4.577466666666667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x v="2995"/>
    <b v="0"/>
    <n v="249"/>
    <b v="1"/>
    <s v="theater/spaces"/>
    <n v="1.0496000000000001"/>
    <m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x v="2996"/>
    <b v="0"/>
    <n v="392"/>
    <b v="1"/>
    <s v="theater/spaces"/>
    <n v="1.71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x v="2997"/>
    <b v="0"/>
    <n v="115"/>
    <b v="1"/>
    <s v="theater/spaces"/>
    <n v="1.0373000000000001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x v="2998"/>
    <b v="0"/>
    <n v="433"/>
    <b v="1"/>
    <s v="theater/spaces"/>
    <n v="1.0302899999999999"/>
    <m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x v="2999"/>
    <b v="0"/>
    <n v="20"/>
    <b v="1"/>
    <s v="theater/spaces"/>
    <n v="1.18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x v="300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x v="3001"/>
    <b v="0"/>
    <n v="175"/>
    <b v="1"/>
    <s v="theater/spaces"/>
    <n v="3.1869988910451896"/>
    <m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x v="3002"/>
    <b v="0"/>
    <n v="104"/>
    <b v="1"/>
    <s v="theater/spaces"/>
    <n v="1.08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x v="3003"/>
    <b v="0"/>
    <n v="17"/>
    <b v="1"/>
    <s v="theater/spaces"/>
    <n v="1.01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x v="3004"/>
    <b v="0"/>
    <n v="277"/>
    <b v="1"/>
    <s v="theater/spaces"/>
    <n v="1.12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x v="3005"/>
    <b v="0"/>
    <n v="118"/>
    <b v="1"/>
    <s v="theater/spaces"/>
    <n v="1.2049622641509434"/>
    <m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x v="3006"/>
    <b v="0"/>
    <n v="97"/>
    <b v="1"/>
    <s v="theater/spaces"/>
    <n v="1.0774999999999999"/>
    <m/>
    <x v="1"/>
    <x v="38"/>
  </r>
  <r>
    <n v="3007"/>
    <s v="Bethlem"/>
    <s v="Consuite for 2015 CoreCon.  An adventure into insanity."/>
    <n v="600"/>
    <x v="1144"/>
    <x v="0"/>
    <x v="0"/>
    <s v="USD"/>
    <n v="1429938683"/>
    <x v="3007"/>
    <b v="0"/>
    <n v="20"/>
    <b v="1"/>
    <s v="theater/spaces"/>
    <n v="1.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x v="3008"/>
    <b v="0"/>
    <n v="26"/>
    <b v="1"/>
    <s v="theater/spaces"/>
    <n v="1.01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x v="3009"/>
    <b v="0"/>
    <n v="128"/>
    <b v="1"/>
    <s v="theater/spaces"/>
    <n v="1.19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x v="3010"/>
    <b v="0"/>
    <n v="15"/>
    <b v="1"/>
    <s v="theater/spaces"/>
    <n v="1.58"/>
    <m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x v="3011"/>
    <b v="0"/>
    <n v="25"/>
    <b v="1"/>
    <s v="theater/spaces"/>
    <n v="1.2366666666666666"/>
    <m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x v="3012"/>
    <b v="0"/>
    <n v="55"/>
    <b v="1"/>
    <s v="theater/spaces"/>
    <n v="1.17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x v="3013"/>
    <b v="0"/>
    <n v="107"/>
    <b v="1"/>
    <s v="theater/spaces"/>
    <n v="1.5696000000000001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x v="3014"/>
    <b v="0"/>
    <n v="557"/>
    <b v="1"/>
    <s v="theater/spaces"/>
    <n v="1.13104"/>
    <m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x v="3015"/>
    <b v="0"/>
    <n v="40"/>
    <b v="1"/>
    <s v="theater/spaces"/>
    <n v="1.03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x v="3016"/>
    <b v="0"/>
    <n v="36"/>
    <b v="1"/>
    <s v="theater/spaces"/>
    <n v="1.02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x v="3017"/>
    <b v="0"/>
    <n v="159"/>
    <b v="1"/>
    <s v="theater/spaces"/>
    <n v="1.058409090909090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x v="3018"/>
    <b v="0"/>
    <n v="41"/>
    <b v="1"/>
    <s v="theater/spaces"/>
    <n v="1.00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x v="3019"/>
    <b v="0"/>
    <n v="226"/>
    <b v="1"/>
    <s v="theater/spaces"/>
    <n v="1.21233333333333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x v="3020"/>
    <b v="0"/>
    <n v="30"/>
    <b v="1"/>
    <s v="theater/spaces"/>
    <n v="1.00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x v="3021"/>
    <b v="0"/>
    <n v="103"/>
    <b v="1"/>
    <s v="theater/spaces"/>
    <n v="1.16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x v="3022"/>
    <b v="0"/>
    <n v="62"/>
    <b v="1"/>
    <s v="theater/spaces"/>
    <n v="1.0087999999999999"/>
    <m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x v="3023"/>
    <b v="0"/>
    <n v="6"/>
    <b v="1"/>
    <s v="theater/spaces"/>
    <n v="1.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x v="3024"/>
    <b v="0"/>
    <n v="182"/>
    <b v="1"/>
    <s v="theater/spaces"/>
    <n v="2.4641999999999999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x v="3025"/>
    <b v="0"/>
    <n v="145"/>
    <b v="1"/>
    <s v="theater/spaces"/>
    <n v="3.021999999999999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x v="3026"/>
    <b v="0"/>
    <n v="25"/>
    <b v="1"/>
    <s v="theater/spaces"/>
    <n v="1.4333333333333333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x v="3027"/>
    <b v="0"/>
    <n v="320"/>
    <b v="1"/>
    <s v="theater/spaces"/>
    <n v="1.3144"/>
    <m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x v="3028"/>
    <b v="0"/>
    <n v="99"/>
    <b v="1"/>
    <s v="theater/spaces"/>
    <n v="1.6801999999999999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x v="3029"/>
    <b v="0"/>
    <n v="348"/>
    <b v="1"/>
    <s v="theater/spaces"/>
    <n v="1.096766666666666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x v="3030"/>
    <b v="0"/>
    <n v="41"/>
    <b v="1"/>
    <s v="theater/spaces"/>
    <n v="1.0668571428571429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x v="3031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x v="3032"/>
    <b v="0"/>
    <n v="25"/>
    <b v="1"/>
    <s v="theater/spaces"/>
    <n v="1.27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x v="3033"/>
    <b v="0"/>
    <n v="23"/>
    <b v="1"/>
    <s v="theater/spaces"/>
    <n v="1.4653333333333334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x v="3034"/>
    <b v="0"/>
    <n v="1260"/>
    <b v="1"/>
    <s v="theater/spaces"/>
    <n v="1.1253599999999999"/>
    <m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x v="3035"/>
    <b v="0"/>
    <n v="307"/>
    <b v="1"/>
    <s v="theater/spaces"/>
    <n v="1.08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x v="3036"/>
    <b v="0"/>
    <n v="329"/>
    <b v="1"/>
    <s v="theater/spaces"/>
    <n v="1.26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x v="3037"/>
    <b v="0"/>
    <n v="32"/>
    <b v="1"/>
    <s v="theater/spaces"/>
    <n v="2.1320000000000001"/>
    <m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x v="3038"/>
    <b v="0"/>
    <n v="27"/>
    <b v="1"/>
    <s v="theater/spaces"/>
    <n v="1.00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x v="3039"/>
    <b v="0"/>
    <n v="236"/>
    <b v="1"/>
    <s v="theater/spaces"/>
    <n v="1.0871389999999999"/>
    <m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x v="3040"/>
    <b v="0"/>
    <n v="42"/>
    <b v="1"/>
    <s v="theater/spaces"/>
    <n v="1.075"/>
    <m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x v="3041"/>
    <b v="0"/>
    <n v="95"/>
    <b v="1"/>
    <s v="theater/spaces"/>
    <n v="1.10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x v="3042"/>
    <b v="0"/>
    <n v="37"/>
    <b v="1"/>
    <s v="theater/spaces"/>
    <n v="1.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x v="3043"/>
    <b v="0"/>
    <n v="128"/>
    <b v="1"/>
    <s v="theater/spaces"/>
    <n v="1.10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x v="3044"/>
    <b v="0"/>
    <n v="156"/>
    <b v="1"/>
    <s v="theater/spaces"/>
    <n v="1.09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x v="3045"/>
    <b v="0"/>
    <n v="64"/>
    <b v="1"/>
    <s v="theater/spaces"/>
    <n v="1.3270650000000002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x v="3046"/>
    <b v="0"/>
    <n v="58"/>
    <b v="1"/>
    <s v="theater/spaces"/>
    <n v="1.9084810126582279"/>
    <m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x v="3047"/>
    <b v="0"/>
    <n v="20"/>
    <b v="1"/>
    <s v="theater/spaces"/>
    <n v="1.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x v="3048"/>
    <b v="0"/>
    <n v="47"/>
    <b v="1"/>
    <s v="theater/spaces"/>
    <n v="1.6639999999999999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x v="3049"/>
    <b v="0"/>
    <n v="54"/>
    <b v="1"/>
    <s v="theater/spaces"/>
    <n v="1.0666666666666667"/>
    <m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x v="3050"/>
    <b v="0"/>
    <n v="9"/>
    <b v="1"/>
    <s v="theater/spaces"/>
    <n v="1.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x v="3051"/>
    <b v="1"/>
    <n v="35"/>
    <b v="0"/>
    <s v="theater/spaces"/>
    <n v="0.23628571428571429"/>
    <m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x v="3052"/>
    <b v="0"/>
    <n v="2"/>
    <b v="0"/>
    <s v="theater/spaces"/>
    <n v="1.5E-3"/>
    <m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x v="3053"/>
    <b v="0"/>
    <n v="3"/>
    <b v="0"/>
    <s v="theater/spaces"/>
    <n v="4.0000000000000001E-3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x v="30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x v="3055"/>
    <b v="0"/>
    <n v="1"/>
    <b v="0"/>
    <s v="theater/spaces"/>
    <n v="5.0000000000000002E-5"/>
    <m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x v="3056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x v="3057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x v="3058"/>
    <b v="0"/>
    <n v="3"/>
    <b v="0"/>
    <s v="theater/spaces"/>
    <n v="1.6666666666666666E-4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x v="3059"/>
    <b v="0"/>
    <n v="11"/>
    <b v="0"/>
    <s v="theater/spaces"/>
    <n v="3.0066666666666665E-2"/>
    <m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x v="3060"/>
    <b v="0"/>
    <n v="6"/>
    <b v="0"/>
    <s v="theater/spaces"/>
    <n v="1.5227272727272728E-3"/>
    <m/>
    <x v="1"/>
    <x v="38"/>
  </r>
  <r>
    <n v="3061"/>
    <s v="Help Save Parkway Cinemas!"/>
    <s v="Save a historic Local theater."/>
    <n v="1000000"/>
    <x v="117"/>
    <x v="2"/>
    <x v="0"/>
    <s v="USD"/>
    <n v="1407955748"/>
    <x v="3061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x v="3062"/>
    <b v="0"/>
    <n v="67"/>
    <b v="0"/>
    <s v="theater/spaces"/>
    <n v="0.66839999999999999"/>
    <m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x v="3063"/>
    <b v="0"/>
    <n v="23"/>
    <b v="0"/>
    <s v="theater/spaces"/>
    <n v="0.19566666666666666"/>
    <m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x v="3064"/>
    <b v="0"/>
    <n v="72"/>
    <b v="0"/>
    <s v="theater/spaces"/>
    <n v="0.11294666666666667"/>
    <m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x v="3065"/>
    <b v="0"/>
    <n v="2"/>
    <b v="0"/>
    <s v="theater/spaces"/>
    <n v="4.0000000000000002E-4"/>
    <m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x v="3066"/>
    <b v="0"/>
    <n v="15"/>
    <b v="0"/>
    <s v="theater/spaces"/>
    <n v="0.11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x v="3067"/>
    <b v="0"/>
    <n v="1"/>
    <b v="0"/>
    <s v="theater/spaces"/>
    <n v="2.5000000000000001E-2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x v="3068"/>
    <b v="0"/>
    <n v="2"/>
    <b v="0"/>
    <s v="theater/spaces"/>
    <n v="6.9999999999999999E-4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x v="3069"/>
    <b v="0"/>
    <n v="7"/>
    <b v="0"/>
    <s v="theater/spaces"/>
    <n v="0.14099999999999999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x v="3070"/>
    <b v="0"/>
    <n v="16"/>
    <b v="0"/>
    <s v="theater/spaces"/>
    <n v="3.3399999999999999E-2"/>
    <m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x v="3071"/>
    <b v="0"/>
    <n v="117"/>
    <b v="0"/>
    <s v="theater/spaces"/>
    <n v="0.59775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x v="3072"/>
    <b v="0"/>
    <n v="2"/>
    <b v="0"/>
    <s v="theater/spaces"/>
    <n v="1.6666666666666666E-4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x v="3073"/>
    <b v="0"/>
    <n v="7"/>
    <b v="0"/>
    <s v="theater/spaces"/>
    <n v="2.3035714285714285E-4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x v="3074"/>
    <b v="0"/>
    <n v="3"/>
    <b v="0"/>
    <s v="theater/spaces"/>
    <n v="8.8000000000000003E-4"/>
    <m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x v="3075"/>
    <b v="0"/>
    <n v="20"/>
    <b v="0"/>
    <s v="theater/spaces"/>
    <n v="8.6400000000000005E-2"/>
    <m/>
    <x v="1"/>
    <x v="38"/>
  </r>
  <r>
    <n v="3076"/>
    <s v="10,000 Hours"/>
    <s v="Helping female comedians get in their 10,000 Hours of practice!"/>
    <n v="10000"/>
    <x v="84"/>
    <x v="2"/>
    <x v="0"/>
    <s v="USD"/>
    <n v="1444405123"/>
    <x v="3076"/>
    <b v="0"/>
    <n v="50"/>
    <b v="0"/>
    <s v="theater/spaces"/>
    <n v="0.15060000000000001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x v="3077"/>
    <b v="0"/>
    <n v="2"/>
    <b v="0"/>
    <s v="theater/spaces"/>
    <n v="4.7727272727272731E-3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x v="3078"/>
    <b v="0"/>
    <n v="3"/>
    <b v="0"/>
    <s v="theater/spaces"/>
    <n v="1.1833333333333333E-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x v="3079"/>
    <b v="0"/>
    <n v="27"/>
    <b v="0"/>
    <s v="theater/spaces"/>
    <n v="8.4173998587352451E-3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x v="3080"/>
    <b v="0"/>
    <n v="7"/>
    <b v="0"/>
    <s v="theater/spaces"/>
    <n v="1.8799999999999999E-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x v="3081"/>
    <b v="0"/>
    <n v="5"/>
    <b v="0"/>
    <s v="theater/spaces"/>
    <n v="2.1029999999999998E-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x v="3082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x v="3083"/>
    <b v="0"/>
    <n v="3"/>
    <b v="0"/>
    <s v="theater/spaces"/>
    <n v="2.8E-3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x v="3084"/>
    <b v="0"/>
    <n v="6"/>
    <b v="0"/>
    <s v="theater/spaces"/>
    <n v="0.11579206701157921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x v="3085"/>
    <b v="0"/>
    <n v="9"/>
    <b v="0"/>
    <s v="theater/spaces"/>
    <n v="2.4400000000000002E-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x v="3086"/>
    <b v="0"/>
    <n v="3"/>
    <b v="0"/>
    <s v="theater/spaces"/>
    <n v="2.5000000000000001E-3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x v="3087"/>
    <b v="0"/>
    <n v="2"/>
    <b v="0"/>
    <s v="theater/spaces"/>
    <n v="6.2500000000000003E-3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x v="3088"/>
    <b v="0"/>
    <n v="3"/>
    <b v="0"/>
    <s v="theater/spaces"/>
    <n v="1.9384615384615384E-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x v="3089"/>
    <b v="0"/>
    <n v="45"/>
    <b v="0"/>
    <s v="theater/spaces"/>
    <n v="0.23416000000000001"/>
    <m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x v="3090"/>
    <b v="0"/>
    <n v="9"/>
    <b v="0"/>
    <s v="theater/spaces"/>
    <n v="5.080888888888889E-2"/>
    <m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x v="3091"/>
    <b v="0"/>
    <n v="9"/>
    <b v="0"/>
    <s v="theater/spaces"/>
    <n v="0.15920000000000001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x v="3092"/>
    <b v="0"/>
    <n v="21"/>
    <b v="0"/>
    <s v="theater/spaces"/>
    <n v="1.1831900000000001E-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x v="3093"/>
    <b v="0"/>
    <n v="17"/>
    <b v="0"/>
    <s v="theater/spaces"/>
    <n v="0.22750000000000001"/>
    <m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x v="3094"/>
    <b v="0"/>
    <n v="1"/>
    <b v="0"/>
    <s v="theater/spaces"/>
    <n v="2.5000000000000001E-4"/>
    <m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x v="3095"/>
    <b v="0"/>
    <n v="1"/>
    <b v="0"/>
    <s v="theater/spaces"/>
    <n v="3.351206434316354E-3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x v="3096"/>
    <b v="0"/>
    <n v="14"/>
    <b v="0"/>
    <s v="theater/spaces"/>
    <n v="3.9750000000000001E-2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x v="3097"/>
    <b v="0"/>
    <n v="42"/>
    <b v="0"/>
    <s v="theater/spaces"/>
    <n v="0.17150000000000001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x v="3098"/>
    <b v="0"/>
    <n v="27"/>
    <b v="0"/>
    <s v="theater/spaces"/>
    <n v="3.608004104669061E-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x v="3099"/>
    <b v="0"/>
    <n v="5"/>
    <b v="0"/>
    <s v="theater/spaces"/>
    <n v="0.13900000000000001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x v="3100"/>
    <b v="0"/>
    <n v="13"/>
    <b v="0"/>
    <s v="theater/spaces"/>
    <n v="0.15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x v="3101"/>
    <b v="0"/>
    <n v="12"/>
    <b v="0"/>
    <s v="theater/spaces"/>
    <n v="0.12"/>
    <m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x v="3102"/>
    <b v="0"/>
    <n v="90"/>
    <b v="0"/>
    <s v="theater/spaces"/>
    <n v="0.391125"/>
    <m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x v="3103"/>
    <b v="0"/>
    <n v="2"/>
    <b v="0"/>
    <s v="theater/spaces"/>
    <n v="2.6829268292682929E-3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x v="3104"/>
    <b v="0"/>
    <n v="5"/>
    <b v="0"/>
    <s v="theater/spaces"/>
    <n v="0.29625000000000001"/>
    <m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x v="3105"/>
    <b v="0"/>
    <n v="31"/>
    <b v="0"/>
    <s v="theater/spaces"/>
    <n v="0.4236099230111206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x v="3106"/>
    <b v="0"/>
    <n v="4"/>
    <b v="0"/>
    <s v="theater/spaces"/>
    <n v="4.1000000000000002E-2"/>
    <m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x v="3107"/>
    <b v="0"/>
    <n v="29"/>
    <b v="0"/>
    <s v="theater/spaces"/>
    <n v="0.197625"/>
    <m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x v="3108"/>
    <b v="0"/>
    <n v="2"/>
    <b v="0"/>
    <s v="theater/spaces"/>
    <n v="5.1999999999999995E-4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x v="3109"/>
    <b v="0"/>
    <n v="114"/>
    <b v="0"/>
    <s v="theater/spaces"/>
    <n v="0.25030188679245285"/>
    <m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x v="3110"/>
    <b v="0"/>
    <n v="1"/>
    <b v="0"/>
    <s v="theater/spaces"/>
    <n v="4.0000000000000002E-4"/>
    <m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x v="3111"/>
    <b v="0"/>
    <n v="76"/>
    <b v="0"/>
    <s v="theater/spaces"/>
    <n v="0.26640000000000003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x v="3112"/>
    <b v="0"/>
    <n v="9"/>
    <b v="0"/>
    <s v="theater/spaces"/>
    <n v="4.7363636363636365E-2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x v="3113"/>
    <b v="0"/>
    <n v="37"/>
    <b v="0"/>
    <s v="theater/spaces"/>
    <n v="4.2435339894712751E-2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x v="3114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x v="3115"/>
    <b v="0"/>
    <n v="1"/>
    <b v="0"/>
    <s v="theater/spaces"/>
    <n v="0.03"/>
    <m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x v="3116"/>
    <b v="0"/>
    <n v="10"/>
    <b v="0"/>
    <s v="theater/spaces"/>
    <n v="0.57333333333333336"/>
    <m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x v="3117"/>
    <b v="0"/>
    <n v="1"/>
    <b v="0"/>
    <s v="theater/spaces"/>
    <n v="1E-3"/>
    <m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x v="3118"/>
    <b v="0"/>
    <n v="2"/>
    <b v="0"/>
    <s v="theater/spaces"/>
    <n v="3.0999999999999999E-3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x v="3119"/>
    <b v="0"/>
    <n v="1"/>
    <b v="0"/>
    <s v="theater/spaces"/>
    <n v="5.0000000000000001E-4"/>
    <m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x v="3120"/>
    <b v="0"/>
    <n v="10"/>
    <b v="0"/>
    <s v="theater/spaces"/>
    <n v="9.8461538461538464E-5"/>
    <m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x v="3121"/>
    <b v="0"/>
    <n v="1"/>
    <b v="0"/>
    <s v="theater/spaces"/>
    <n v="6.6666666666666671E-3"/>
    <m/>
    <x v="1"/>
    <x v="38"/>
  </r>
  <r>
    <n v="3122"/>
    <s v="be back soon (Canceled)"/>
    <s v="cancelled until further notice"/>
    <n v="199"/>
    <x v="851"/>
    <x v="1"/>
    <x v="0"/>
    <s v="USD"/>
    <n v="1478733732"/>
    <x v="3122"/>
    <b v="0"/>
    <n v="2"/>
    <b v="0"/>
    <s v="theater/spaces"/>
    <n v="0.58291457286432158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x v="3123"/>
    <b v="0"/>
    <n v="348"/>
    <b v="0"/>
    <s v="theater/spaces"/>
    <n v="0.68153600000000003"/>
    <m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x v="3124"/>
    <b v="0"/>
    <n v="4"/>
    <b v="0"/>
    <s v="theater/spaces"/>
    <n v="3.2499999999999997E-5"/>
    <m/>
    <x v="1"/>
    <x v="38"/>
  </r>
  <r>
    <n v="3125"/>
    <s v="N/A (Canceled)"/>
    <s v="N/A"/>
    <n v="1500000"/>
    <x v="117"/>
    <x v="1"/>
    <x v="0"/>
    <s v="USD"/>
    <n v="1452142672"/>
    <x v="3125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x v="3126"/>
    <b v="0"/>
    <n v="17"/>
    <b v="0"/>
    <s v="theater/spaces"/>
    <n v="4.1599999999999998E-2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x v="3127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x v="3128"/>
    <b v="0"/>
    <n v="117"/>
    <b v="0"/>
    <s v="theater/plays"/>
    <n v="1.08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x v="3129"/>
    <b v="0"/>
    <n v="1"/>
    <b v="0"/>
    <s v="theater/plays"/>
    <n v="8.0000000000000002E-3"/>
    <m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x v="3130"/>
    <b v="0"/>
    <n v="4"/>
    <b v="0"/>
    <s v="theater/plays"/>
    <n v="3.7499999999999999E-2"/>
    <m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x v="3131"/>
    <b v="0"/>
    <n v="12"/>
    <b v="0"/>
    <s v="theater/plays"/>
    <n v="0.15731707317073171"/>
    <m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x v="3132"/>
    <b v="0"/>
    <n v="1"/>
    <b v="0"/>
    <s v="theater/plays"/>
    <n v="3.3333333333333332E-4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x v="3133"/>
    <b v="0"/>
    <n v="16"/>
    <b v="0"/>
    <s v="theater/plays"/>
    <n v="1.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x v="3134"/>
    <b v="0"/>
    <n v="12"/>
    <b v="0"/>
    <s v="theater/plays"/>
    <n v="0.22500000000000001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x v="3135"/>
    <b v="0"/>
    <n v="7"/>
    <b v="0"/>
    <s v="theater/plays"/>
    <n v="0.20849420849420849"/>
    <m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x v="3136"/>
    <b v="0"/>
    <n v="22"/>
    <b v="0"/>
    <s v="theater/plays"/>
    <n v="1.278"/>
    <m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x v="3137"/>
    <b v="0"/>
    <n v="1"/>
    <b v="0"/>
    <s v="theater/plays"/>
    <n v="3.3333333333333333E-2"/>
    <m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x v="3138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x v="3139"/>
    <b v="0"/>
    <n v="6"/>
    <b v="0"/>
    <s v="theater/plays"/>
    <n v="5.3999999999999999E-2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x v="3140"/>
    <b v="0"/>
    <n v="4"/>
    <b v="0"/>
    <s v="theater/plays"/>
    <n v="9.5999999999999992E-3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x v="3141"/>
    <b v="0"/>
    <n v="8"/>
    <b v="0"/>
    <s v="theater/plays"/>
    <n v="0.51600000000000001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x v="3142"/>
    <b v="0"/>
    <n v="3"/>
    <b v="0"/>
    <s v="theater/plays"/>
    <n v="1.6363636363636365E-2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x v="3143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x v="3144"/>
    <b v="0"/>
    <n v="30"/>
    <b v="0"/>
    <s v="theater/plays"/>
    <n v="0.754"/>
    <m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x v="3145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x v="3146"/>
    <b v="0"/>
    <n v="12"/>
    <b v="0"/>
    <s v="theater/plays"/>
    <n v="0.10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x v="3147"/>
    <b v="1"/>
    <n v="213"/>
    <b v="1"/>
    <s v="theater/plays"/>
    <n v="1.1752499999999999"/>
    <m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x v="3148"/>
    <b v="1"/>
    <n v="57"/>
    <b v="1"/>
    <s v="theater/plays"/>
    <n v="1.3116666666666668"/>
    <m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x v="3149"/>
    <b v="1"/>
    <n v="25"/>
    <b v="1"/>
    <s v="theater/plays"/>
    <n v="1.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x v="3150"/>
    <b v="1"/>
    <n v="104"/>
    <b v="1"/>
    <s v="theater/plays"/>
    <n v="1.01"/>
    <m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x v="3151"/>
    <b v="1"/>
    <n v="34"/>
    <b v="1"/>
    <s v="theater/plays"/>
    <n v="1.004"/>
    <m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x v="3152"/>
    <b v="1"/>
    <n v="67"/>
    <b v="1"/>
    <s v="theater/plays"/>
    <n v="1.0595454545454546"/>
    <m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x v="3153"/>
    <b v="1"/>
    <n v="241"/>
    <b v="1"/>
    <s v="theater/plays"/>
    <n v="3.3558333333333334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x v="3154"/>
    <b v="1"/>
    <n v="123"/>
    <b v="1"/>
    <s v="theater/plays"/>
    <n v="1.12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x v="3155"/>
    <b v="1"/>
    <n v="302"/>
    <b v="1"/>
    <s v="theater/plays"/>
    <n v="1.885046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x v="3156"/>
    <b v="1"/>
    <n v="89"/>
    <b v="1"/>
    <s v="theater/plays"/>
    <n v="1.0181818181818181"/>
    <m/>
    <x v="1"/>
    <x v="6"/>
  </r>
  <r>
    <n v="3157"/>
    <s v="Summer FourPlay"/>
    <s v="Four Directors.  Four One Acts.  Four Genres.  For You."/>
    <n v="4000"/>
    <x v="74"/>
    <x v="0"/>
    <x v="0"/>
    <s v="USD"/>
    <n v="1405746000"/>
    <x v="3157"/>
    <b v="1"/>
    <n v="41"/>
    <b v="1"/>
    <s v="theater/plays"/>
    <n v="1.01"/>
    <m/>
    <x v="1"/>
    <x v="6"/>
  </r>
  <r>
    <n v="3158"/>
    <s v="Nursery Crimes"/>
    <s v="A 40s crime-noir play using nursery rhyme characters."/>
    <n v="5000"/>
    <x v="2080"/>
    <x v="0"/>
    <x v="0"/>
    <s v="USD"/>
    <n v="1374523752"/>
    <x v="3158"/>
    <b v="1"/>
    <n v="69"/>
    <b v="1"/>
    <s v="theater/plays"/>
    <n v="1.1399999999999999"/>
    <m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x v="3159"/>
    <b v="1"/>
    <n v="52"/>
    <b v="1"/>
    <s v="theater/plays"/>
    <n v="1.3348133333333334"/>
    <m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x v="3160"/>
    <b v="1"/>
    <n v="57"/>
    <b v="1"/>
    <s v="theater/plays"/>
    <n v="1.0153333333333334"/>
    <m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x v="3161"/>
    <b v="1"/>
    <n v="74"/>
    <b v="1"/>
    <s v="theater/plays"/>
    <n v="1.0509999999999999"/>
    <m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x v="3162"/>
    <b v="1"/>
    <n v="63"/>
    <b v="1"/>
    <s v="theater/plays"/>
    <n v="1.2715000000000001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x v="3163"/>
    <b v="1"/>
    <n v="72"/>
    <b v="1"/>
    <s v="theater/plays"/>
    <n v="1.11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x v="3164"/>
    <b v="1"/>
    <n v="71"/>
    <b v="1"/>
    <s v="theater/plays"/>
    <n v="1.0676000000000001"/>
    <m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x v="3165"/>
    <b v="1"/>
    <n v="21"/>
    <b v="1"/>
    <s v="theater/plays"/>
    <n v="1.6266666666666667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x v="3166"/>
    <b v="1"/>
    <n v="930"/>
    <b v="1"/>
    <s v="theater/plays"/>
    <n v="1.6022808571428573"/>
    <m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x v="3167"/>
    <b v="1"/>
    <n v="55"/>
    <b v="1"/>
    <s v="theater/plays"/>
    <n v="1.1616666666666666"/>
    <m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x v="3168"/>
    <b v="1"/>
    <n v="61"/>
    <b v="1"/>
    <s v="theater/plays"/>
    <n v="1.242"/>
    <m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x v="3169"/>
    <b v="1"/>
    <n v="82"/>
    <b v="1"/>
    <s v="theater/plays"/>
    <n v="1.030125"/>
    <m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x v="3170"/>
    <b v="1"/>
    <n v="71"/>
    <b v="1"/>
    <s v="theater/plays"/>
    <n v="1.1225000000000001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x v="3171"/>
    <b v="1"/>
    <n v="117"/>
    <b v="1"/>
    <s v="theater/plays"/>
    <n v="1.0881428571428571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x v="3172"/>
    <b v="1"/>
    <n v="29"/>
    <b v="1"/>
    <s v="theater/plays"/>
    <n v="1.14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x v="3173"/>
    <b v="1"/>
    <n v="74"/>
    <b v="1"/>
    <s v="theater/plays"/>
    <n v="1.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x v="3174"/>
    <b v="1"/>
    <n v="23"/>
    <b v="1"/>
    <s v="theater/plays"/>
    <n v="1.01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x v="3175"/>
    <b v="1"/>
    <n v="60"/>
    <b v="1"/>
    <s v="theater/plays"/>
    <n v="1.09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x v="3176"/>
    <b v="1"/>
    <n v="55"/>
    <b v="1"/>
    <s v="theater/plays"/>
    <n v="1.14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x v="3177"/>
    <b v="1"/>
    <n v="51"/>
    <b v="1"/>
    <s v="theater/plays"/>
    <n v="1.17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x v="3178"/>
    <b v="1"/>
    <n v="78"/>
    <b v="1"/>
    <s v="theater/plays"/>
    <n v="1.7173333333333334"/>
    <m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x v="3179"/>
    <b v="1"/>
    <n v="62"/>
    <b v="1"/>
    <s v="theater/plays"/>
    <n v="1.14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x v="3180"/>
    <b v="1"/>
    <n v="45"/>
    <b v="1"/>
    <s v="theater/plays"/>
    <n v="1.1975"/>
    <m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x v="3181"/>
    <b v="1"/>
    <n v="15"/>
    <b v="1"/>
    <s v="theater/plays"/>
    <n v="1.09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x v="3182"/>
    <b v="1"/>
    <n v="151"/>
    <b v="1"/>
    <s v="theater/plays"/>
    <n v="1.0088571428571429"/>
    <m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x v="3183"/>
    <b v="1"/>
    <n v="68"/>
    <b v="1"/>
    <s v="theater/plays"/>
    <n v="1.0900000000000001"/>
    <m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x v="3184"/>
    <b v="1"/>
    <n v="46"/>
    <b v="1"/>
    <s v="theater/plays"/>
    <n v="1.07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x v="3185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x v="3186"/>
    <b v="1"/>
    <n v="70"/>
    <b v="1"/>
    <s v="theater/plays"/>
    <n v="1.02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x v="3187"/>
    <b v="1"/>
    <n v="244"/>
    <b v="1"/>
    <s v="theater/plays"/>
    <n v="1.16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x v="3188"/>
    <b v="0"/>
    <n v="9"/>
    <b v="0"/>
    <s v="theater/musical"/>
    <n v="0.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x v="3189"/>
    <b v="0"/>
    <n v="19"/>
    <b v="0"/>
    <s v="theater/musical"/>
    <n v="0.12327272727272727"/>
    <m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x v="3190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x v="3191"/>
    <b v="0"/>
    <n v="4"/>
    <b v="0"/>
    <s v="theater/musical"/>
    <n v="4.0266666666666666E-2"/>
    <m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x v="3192"/>
    <b v="0"/>
    <n v="8"/>
    <b v="0"/>
    <s v="theater/musical"/>
    <n v="1.0200000000000001E-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x v="3193"/>
    <b v="0"/>
    <n v="24"/>
    <b v="0"/>
    <s v="theater/musical"/>
    <n v="0.11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x v="3194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x v="3195"/>
    <b v="0"/>
    <n v="39"/>
    <b v="0"/>
    <s v="theater/musical"/>
    <n v="0.59142857142857141"/>
    <m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x v="3196"/>
    <b v="0"/>
    <n v="6"/>
    <b v="0"/>
    <s v="theater/musical"/>
    <n v="5.9999999999999995E-4"/>
    <m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x v="3197"/>
    <b v="0"/>
    <n v="4"/>
    <b v="0"/>
    <s v="theater/musical"/>
    <n v="0.1145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x v="3198"/>
    <b v="0"/>
    <n v="3"/>
    <b v="0"/>
    <s v="theater/musical"/>
    <n v="3.6666666666666666E-3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x v="3199"/>
    <b v="0"/>
    <n v="53"/>
    <b v="0"/>
    <s v="theater/musical"/>
    <n v="0.521599999999999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x v="3200"/>
    <b v="0"/>
    <n v="1"/>
    <b v="0"/>
    <s v="theater/musical"/>
    <n v="2.0000000000000002E-5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x v="3201"/>
    <b v="0"/>
    <n v="2"/>
    <b v="0"/>
    <s v="theater/musical"/>
    <n v="1.2500000000000001E-2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x v="3202"/>
    <b v="0"/>
    <n v="25"/>
    <b v="0"/>
    <s v="theater/musical"/>
    <n v="0.5452000000000000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x v="3203"/>
    <b v="0"/>
    <n v="6"/>
    <b v="0"/>
    <s v="theater/musical"/>
    <n v="0.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x v="3204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x v="3205"/>
    <b v="0"/>
    <n v="12"/>
    <b v="0"/>
    <s v="theater/musical"/>
    <n v="3.4125000000000003E-2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x v="3206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x v="3207"/>
    <b v="0"/>
    <n v="36"/>
    <b v="0"/>
    <s v="theater/musical"/>
    <n v="0.46363636363636362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x v="3208"/>
    <b v="1"/>
    <n v="82"/>
    <b v="1"/>
    <s v="theater/plays"/>
    <n v="1.03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x v="3209"/>
    <b v="1"/>
    <n v="226"/>
    <b v="1"/>
    <s v="theater/plays"/>
    <n v="1.19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x v="3210"/>
    <b v="1"/>
    <n v="60"/>
    <b v="1"/>
    <s v="theater/plays"/>
    <n v="1.25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x v="3211"/>
    <b v="1"/>
    <n v="322"/>
    <b v="1"/>
    <s v="theater/plays"/>
    <n v="1.1974347826086957"/>
    <m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x v="3212"/>
    <b v="1"/>
    <n v="94"/>
    <b v="1"/>
    <s v="theater/plays"/>
    <n v="1.26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x v="3213"/>
    <b v="1"/>
    <n v="47"/>
    <b v="1"/>
    <s v="theater/plays"/>
    <n v="1.0011666666666668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x v="3214"/>
    <b v="1"/>
    <n v="115"/>
    <b v="1"/>
    <s v="theater/plays"/>
    <n v="1.02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x v="3215"/>
    <b v="1"/>
    <n v="134"/>
    <b v="1"/>
    <s v="theater/plays"/>
    <n v="1.0035142857142858"/>
    <m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x v="3216"/>
    <b v="1"/>
    <n v="35"/>
    <b v="1"/>
    <s v="theater/plays"/>
    <n v="1.0004999999999999"/>
    <m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x v="3217"/>
    <b v="1"/>
    <n v="104"/>
    <b v="1"/>
    <s v="theater/plays"/>
    <n v="1.16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x v="3218"/>
    <b v="1"/>
    <n v="184"/>
    <b v="1"/>
    <s v="theater/plays"/>
    <n v="1.0209999999999999"/>
    <m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x v="3219"/>
    <b v="1"/>
    <n v="119"/>
    <b v="1"/>
    <s v="theater/plays"/>
    <n v="1.0011000000000001"/>
    <m/>
    <x v="1"/>
    <x v="6"/>
  </r>
  <r>
    <n v="3220"/>
    <s v="Burners"/>
    <s v="A sci-fi thriller for the stage opening March 10 in Los Angeles."/>
    <n v="15000"/>
    <x v="2117"/>
    <x v="0"/>
    <x v="0"/>
    <s v="USD"/>
    <n v="1489352400"/>
    <x v="3220"/>
    <b v="1"/>
    <n v="59"/>
    <b v="1"/>
    <s v="theater/plays"/>
    <n v="1.00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x v="3221"/>
    <b v="1"/>
    <n v="113"/>
    <b v="1"/>
    <s v="theater/plays"/>
    <n v="1.0342499999999999"/>
    <m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x v="3222"/>
    <b v="1"/>
    <n v="84"/>
    <b v="1"/>
    <s v="theater/plays"/>
    <n v="1.248"/>
    <m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x v="3223"/>
    <b v="1"/>
    <n v="74"/>
    <b v="1"/>
    <s v="theater/plays"/>
    <n v="1.0951612903225807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x v="3224"/>
    <b v="1"/>
    <n v="216"/>
    <b v="1"/>
    <s v="theater/plays"/>
    <n v="1.02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x v="3225"/>
    <b v="1"/>
    <n v="39"/>
    <b v="1"/>
    <s v="theater/plays"/>
    <n v="1.02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x v="3226"/>
    <b v="1"/>
    <n v="21"/>
    <b v="1"/>
    <s v="theater/plays"/>
    <n v="1.04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x v="3227"/>
    <b v="0"/>
    <n v="30"/>
    <b v="1"/>
    <s v="theater/plays"/>
    <n v="1.25"/>
    <m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x v="3228"/>
    <b v="1"/>
    <n v="37"/>
    <b v="1"/>
    <s v="theater/plays"/>
    <n v="1.02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x v="3229"/>
    <b v="1"/>
    <n v="202"/>
    <b v="1"/>
    <s v="theater/plays"/>
    <n v="1.07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x v="3230"/>
    <b v="1"/>
    <n v="37"/>
    <b v="1"/>
    <s v="theater/plays"/>
    <n v="1.0988461538461538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x v="3231"/>
    <b v="0"/>
    <n v="28"/>
    <b v="1"/>
    <s v="theater/plays"/>
    <n v="1.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x v="3232"/>
    <b v="1"/>
    <n v="26"/>
    <b v="1"/>
    <s v="theater/plays"/>
    <n v="1.3120000000000001"/>
    <m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x v="3233"/>
    <b v="0"/>
    <n v="61"/>
    <b v="1"/>
    <s v="theater/plays"/>
    <n v="1.187999999999999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x v="3234"/>
    <b v="0"/>
    <n v="115"/>
    <b v="1"/>
    <s v="theater/plays"/>
    <n v="1.00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x v="3235"/>
    <b v="1"/>
    <n v="181"/>
    <b v="1"/>
    <s v="theater/plays"/>
    <n v="1.0320666666666667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x v="3236"/>
    <b v="0"/>
    <n v="110"/>
    <b v="1"/>
    <s v="theater/plays"/>
    <n v="1.006"/>
    <m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x v="3237"/>
    <b v="1"/>
    <n v="269"/>
    <b v="1"/>
    <s v="theater/plays"/>
    <n v="1.0078754285714286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x v="3238"/>
    <b v="1"/>
    <n v="79"/>
    <b v="1"/>
    <s v="theater/plays"/>
    <n v="1.12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x v="3239"/>
    <b v="1"/>
    <n v="104"/>
    <b v="1"/>
    <s v="theater/plays"/>
    <n v="1.05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x v="3240"/>
    <b v="0"/>
    <n v="34"/>
    <b v="1"/>
    <s v="theater/plays"/>
    <n v="1.0056666666666667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x v="3241"/>
    <b v="1"/>
    <n v="167"/>
    <b v="1"/>
    <s v="theater/plays"/>
    <n v="1.1530588235294117"/>
    <m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x v="3242"/>
    <b v="1"/>
    <n v="183"/>
    <b v="1"/>
    <s v="theater/plays"/>
    <n v="1.273042"/>
    <m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x v="3243"/>
    <b v="1"/>
    <n v="71"/>
    <b v="1"/>
    <s v="theater/plays"/>
    <n v="1.028375"/>
    <m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x v="3244"/>
    <b v="0"/>
    <n v="69"/>
    <b v="1"/>
    <s v="theater/plays"/>
    <n v="1.0293749999999999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x v="3245"/>
    <b v="0"/>
    <n v="270"/>
    <b v="1"/>
    <s v="theater/plays"/>
    <n v="1.043047619047619"/>
    <m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x v="3246"/>
    <b v="1"/>
    <n v="193"/>
    <b v="1"/>
    <s v="theater/plays"/>
    <n v="1.11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x v="3247"/>
    <b v="1"/>
    <n v="57"/>
    <b v="1"/>
    <s v="theater/plays"/>
    <n v="1.0586"/>
    <m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x v="3248"/>
    <b v="1"/>
    <n v="200"/>
    <b v="1"/>
    <s v="theater/plays"/>
    <n v="1.00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x v="3249"/>
    <b v="1"/>
    <n v="88"/>
    <b v="1"/>
    <s v="theater/plays"/>
    <n v="1.04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x v="3250"/>
    <b v="1"/>
    <n v="213"/>
    <b v="1"/>
    <s v="theater/plays"/>
    <n v="1.01552"/>
    <m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x v="3251"/>
    <b v="1"/>
    <n v="20"/>
    <b v="1"/>
    <s v="theater/plays"/>
    <n v="1.1073333333333333"/>
    <m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x v="3252"/>
    <b v="1"/>
    <n v="50"/>
    <b v="1"/>
    <s v="theater/plays"/>
    <n v="1.2782222222222221"/>
    <m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x v="3253"/>
    <b v="1"/>
    <n v="115"/>
    <b v="1"/>
    <s v="theater/plays"/>
    <n v="1.0182500000000001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x v="3254"/>
    <b v="1"/>
    <n v="186"/>
    <b v="1"/>
    <s v="theater/plays"/>
    <n v="1.012576923076923"/>
    <m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x v="3255"/>
    <b v="1"/>
    <n v="18"/>
    <b v="1"/>
    <s v="theater/plays"/>
    <n v="1.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x v="3256"/>
    <b v="1"/>
    <n v="176"/>
    <b v="1"/>
    <s v="theater/plays"/>
    <n v="1.28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x v="3257"/>
    <b v="0"/>
    <n v="41"/>
    <b v="1"/>
    <s v="theater/plays"/>
    <n v="1.0629949999999999"/>
    <m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x v="3258"/>
    <b v="1"/>
    <n v="75"/>
    <b v="1"/>
    <s v="theater/plays"/>
    <n v="1.052142857142857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x v="3259"/>
    <b v="1"/>
    <n v="97"/>
    <b v="1"/>
    <s v="theater/plays"/>
    <n v="1.06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x v="3260"/>
    <b v="1"/>
    <n v="73"/>
    <b v="1"/>
    <s v="theater/plays"/>
    <n v="1.0924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x v="3261"/>
    <b v="1"/>
    <n v="49"/>
    <b v="1"/>
    <s v="theater/plays"/>
    <n v="1.0045454545454546"/>
    <m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x v="3262"/>
    <b v="1"/>
    <n v="134"/>
    <b v="1"/>
    <s v="theater/plays"/>
    <n v="1.0304098360655738"/>
    <m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x v="3263"/>
    <b v="1"/>
    <n v="68"/>
    <b v="1"/>
    <s v="theater/plays"/>
    <n v="1.121664"/>
    <m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x v="3264"/>
    <b v="1"/>
    <n v="49"/>
    <b v="1"/>
    <s v="theater/plays"/>
    <n v="1.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x v="3265"/>
    <b v="1"/>
    <n v="63"/>
    <b v="1"/>
    <s v="theater/plays"/>
    <n v="1.64"/>
    <m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x v="3266"/>
    <b v="1"/>
    <n v="163"/>
    <b v="1"/>
    <s v="theater/plays"/>
    <n v="1.31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x v="3267"/>
    <b v="1"/>
    <n v="288"/>
    <b v="1"/>
    <s v="theater/plays"/>
    <n v="1.0209999999999999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x v="3268"/>
    <b v="1"/>
    <n v="42"/>
    <b v="1"/>
    <s v="theater/plays"/>
    <n v="1.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x v="3269"/>
    <b v="1"/>
    <n v="70"/>
    <b v="1"/>
    <s v="theater/plays"/>
    <n v="1.01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x v="3270"/>
    <b v="1"/>
    <n v="30"/>
    <b v="1"/>
    <s v="theater/plays"/>
    <n v="1.0166666666666666"/>
    <m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x v="3271"/>
    <b v="1"/>
    <n v="51"/>
    <b v="1"/>
    <s v="theater/plays"/>
    <n v="1.3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x v="3272"/>
    <b v="1"/>
    <n v="145"/>
    <b v="1"/>
    <s v="theater/plays"/>
    <n v="1.54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x v="3273"/>
    <b v="1"/>
    <n v="21"/>
    <b v="1"/>
    <s v="theater/plays"/>
    <n v="1.0740000000000001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x v="3274"/>
    <b v="1"/>
    <n v="286"/>
    <b v="1"/>
    <s v="theater/plays"/>
    <n v="1.0132258064516129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x v="3275"/>
    <b v="1"/>
    <n v="12"/>
    <b v="1"/>
    <s v="theater/plays"/>
    <n v="1.0027777777777778"/>
    <m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x v="3276"/>
    <b v="1"/>
    <n v="100"/>
    <b v="1"/>
    <s v="theater/plays"/>
    <n v="1.168444444444444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x v="3277"/>
    <b v="1"/>
    <n v="100"/>
    <b v="1"/>
    <s v="theater/plays"/>
    <n v="1.08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x v="3278"/>
    <b v="1"/>
    <n v="34"/>
    <b v="1"/>
    <s v="theater/plays"/>
    <n v="1.03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x v="3279"/>
    <b v="0"/>
    <n v="63"/>
    <b v="1"/>
    <s v="theater/plays"/>
    <n v="1.14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x v="3280"/>
    <b v="0"/>
    <n v="30"/>
    <b v="1"/>
    <s v="theater/plays"/>
    <n v="1.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x v="3281"/>
    <b v="0"/>
    <n v="47"/>
    <b v="1"/>
    <s v="theater/plays"/>
    <n v="1.21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x v="3282"/>
    <b v="0"/>
    <n v="237"/>
    <b v="1"/>
    <s v="theater/plays"/>
    <n v="1.02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x v="3283"/>
    <b v="0"/>
    <n v="47"/>
    <b v="1"/>
    <s v="theater/plays"/>
    <n v="1.0475000000000001"/>
    <m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x v="3284"/>
    <b v="0"/>
    <n v="15"/>
    <b v="1"/>
    <s v="theater/plays"/>
    <n v="1.016"/>
    <m/>
    <x v="1"/>
    <x v="6"/>
  </r>
  <r>
    <n v="3285"/>
    <s v="By Morning"/>
    <s v="A new play by Matthew Gasda"/>
    <n v="4999"/>
    <x v="2173"/>
    <x v="0"/>
    <x v="0"/>
    <s v="USD"/>
    <n v="1488258000"/>
    <x v="3285"/>
    <b v="0"/>
    <n v="81"/>
    <b v="1"/>
    <s v="theater/plays"/>
    <n v="1.1210242048409682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x v="3286"/>
    <b v="0"/>
    <n v="122"/>
    <b v="1"/>
    <s v="theater/plays"/>
    <n v="1.0176666666666667"/>
    <m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x v="3287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x v="3288"/>
    <b v="0"/>
    <n v="207"/>
    <b v="1"/>
    <s v="theater/plays"/>
    <n v="1.0026489999999999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x v="3289"/>
    <b v="0"/>
    <n v="25"/>
    <b v="1"/>
    <s v="theater/plays"/>
    <n v="1.3304200000000002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x v="3290"/>
    <b v="0"/>
    <n v="72"/>
    <b v="1"/>
    <s v="theater/plays"/>
    <n v="1.21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x v="3291"/>
    <b v="0"/>
    <n v="14"/>
    <b v="1"/>
    <s v="theater/plays"/>
    <n v="1.13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x v="3292"/>
    <b v="0"/>
    <n v="15"/>
    <b v="1"/>
    <s v="theater/plays"/>
    <n v="2.8613861386138613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x v="3293"/>
    <b v="0"/>
    <n v="91"/>
    <b v="1"/>
    <s v="theater/plays"/>
    <n v="1.7044444444444444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x v="3294"/>
    <b v="0"/>
    <n v="24"/>
    <b v="1"/>
    <s v="theater/plays"/>
    <n v="1.18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x v="3295"/>
    <b v="0"/>
    <n v="27"/>
    <b v="1"/>
    <s v="theater/plays"/>
    <n v="1.02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x v="3296"/>
    <b v="0"/>
    <n v="47"/>
    <b v="1"/>
    <s v="theater/plays"/>
    <n v="1.4406666666666668"/>
    <m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x v="3297"/>
    <b v="0"/>
    <n v="44"/>
    <b v="1"/>
    <s v="theater/plays"/>
    <n v="1.0007272727272727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x v="3298"/>
    <b v="0"/>
    <n v="72"/>
    <b v="1"/>
    <s v="theater/plays"/>
    <n v="1.0173000000000001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x v="3299"/>
    <b v="0"/>
    <n v="63"/>
    <b v="1"/>
    <s v="theater/plays"/>
    <n v="1.1619999999999999"/>
    <m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x v="3300"/>
    <b v="0"/>
    <n v="88"/>
    <b v="1"/>
    <s v="theater/plays"/>
    <n v="1.36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x v="3301"/>
    <b v="0"/>
    <n v="70"/>
    <b v="1"/>
    <s v="theater/plays"/>
    <n v="1.3346666666666667"/>
    <m/>
    <x v="1"/>
    <x v="6"/>
  </r>
  <r>
    <n v="3302"/>
    <s v="El muro de BorÃ­s KiÃ©n"/>
    <s v="FilosofÃ­a de los anÃ³nimos"/>
    <n v="8400"/>
    <x v="2186"/>
    <x v="0"/>
    <x v="3"/>
    <s v="EUR"/>
    <n v="1481099176"/>
    <x v="3302"/>
    <b v="0"/>
    <n v="50"/>
    <b v="1"/>
    <s v="theater/plays"/>
    <n v="1.03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x v="3303"/>
    <b v="0"/>
    <n v="35"/>
    <b v="1"/>
    <s v="theater/plays"/>
    <n v="1.1588888888888889"/>
    <m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x v="3304"/>
    <b v="0"/>
    <n v="175"/>
    <b v="1"/>
    <s v="theater/plays"/>
    <n v="1.0451666666666666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x v="3305"/>
    <b v="0"/>
    <n v="20"/>
    <b v="1"/>
    <s v="theater/plays"/>
    <n v="1.02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x v="3306"/>
    <b v="0"/>
    <n v="54"/>
    <b v="1"/>
    <s v="theater/plays"/>
    <n v="1.75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x v="3307"/>
    <b v="0"/>
    <n v="20"/>
    <b v="1"/>
    <s v="theater/plays"/>
    <n v="1.0668"/>
    <m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x v="3308"/>
    <b v="0"/>
    <n v="57"/>
    <b v="1"/>
    <s v="theater/plays"/>
    <n v="1.2228571428571429"/>
    <m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x v="3309"/>
    <b v="0"/>
    <n v="31"/>
    <b v="1"/>
    <s v="theater/plays"/>
    <n v="1.5942857142857143"/>
    <m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x v="3310"/>
    <b v="0"/>
    <n v="31"/>
    <b v="1"/>
    <s v="theater/plays"/>
    <n v="1.000769230769230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x v="3311"/>
    <b v="0"/>
    <n v="45"/>
    <b v="1"/>
    <s v="theater/plays"/>
    <n v="1.0984"/>
    <m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x v="3312"/>
    <b v="0"/>
    <n v="41"/>
    <b v="1"/>
    <s v="theater/plays"/>
    <n v="1.0004"/>
    <m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x v="3313"/>
    <b v="0"/>
    <n v="29"/>
    <b v="1"/>
    <s v="theater/plays"/>
    <n v="1.16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x v="3314"/>
    <b v="0"/>
    <n v="58"/>
    <b v="1"/>
    <s v="theater/plays"/>
    <n v="2.1074999999999999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x v="3315"/>
    <b v="0"/>
    <n v="89"/>
    <b v="1"/>
    <s v="theater/plays"/>
    <n v="1.10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x v="3316"/>
    <b v="0"/>
    <n v="125"/>
    <b v="1"/>
    <s v="theater/plays"/>
    <n v="1.0008673425918038"/>
    <m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x v="3317"/>
    <b v="0"/>
    <n v="18"/>
    <b v="1"/>
    <s v="theater/plays"/>
    <n v="1.0619047619047619"/>
    <m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x v="3318"/>
    <b v="0"/>
    <n v="32"/>
    <b v="1"/>
    <s v="theater/plays"/>
    <n v="1.256"/>
    <m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x v="3319"/>
    <b v="0"/>
    <n v="16"/>
    <b v="1"/>
    <s v="theater/plays"/>
    <n v="1.08"/>
    <m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x v="3320"/>
    <b v="0"/>
    <n v="38"/>
    <b v="1"/>
    <s v="theater/plays"/>
    <n v="1.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x v="3321"/>
    <b v="0"/>
    <n v="15"/>
    <b v="1"/>
    <s v="theater/plays"/>
    <n v="1.0740000000000001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x v="3322"/>
    <b v="0"/>
    <n v="23"/>
    <b v="1"/>
    <s v="theater/plays"/>
    <n v="1.0151515151515151"/>
    <m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x v="3323"/>
    <b v="0"/>
    <n v="49"/>
    <b v="1"/>
    <s v="theater/plays"/>
    <n v="1.2589999999999999"/>
    <m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x v="3324"/>
    <b v="0"/>
    <n v="10"/>
    <b v="1"/>
    <s v="theater/plays"/>
    <n v="1.01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x v="3325"/>
    <b v="0"/>
    <n v="15"/>
    <b v="1"/>
    <s v="theater/plays"/>
    <n v="1.125"/>
    <m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x v="3326"/>
    <b v="0"/>
    <n v="57"/>
    <b v="1"/>
    <s v="theater/plays"/>
    <n v="1.0137499999999999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x v="3327"/>
    <b v="0"/>
    <n v="33"/>
    <b v="1"/>
    <s v="theater/plays"/>
    <n v="1.01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x v="3328"/>
    <b v="0"/>
    <n v="9"/>
    <b v="1"/>
    <s v="theater/plays"/>
    <n v="1.4638888888888888"/>
    <m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x v="3329"/>
    <b v="0"/>
    <n v="26"/>
    <b v="1"/>
    <s v="theater/plays"/>
    <n v="1.1679999999999999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x v="3330"/>
    <b v="0"/>
    <n v="69"/>
    <b v="1"/>
    <s v="theater/plays"/>
    <n v="1.062666666666666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x v="3331"/>
    <b v="0"/>
    <n v="65"/>
    <b v="1"/>
    <s v="theater/plays"/>
    <n v="1.0451999999999999"/>
    <m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x v="3332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x v="3333"/>
    <b v="0"/>
    <n v="111"/>
    <b v="1"/>
    <s v="theater/plays"/>
    <n v="1.0457142857142858"/>
    <m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x v="3334"/>
    <b v="0"/>
    <n v="46"/>
    <b v="1"/>
    <s v="theater/plays"/>
    <n v="1.38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x v="3335"/>
    <b v="0"/>
    <n v="63"/>
    <b v="1"/>
    <s v="theater/plays"/>
    <n v="1.0032000000000001"/>
    <m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x v="333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x v="3337"/>
    <b v="0"/>
    <n v="34"/>
    <b v="1"/>
    <s v="theater/plays"/>
    <n v="1.1020000000000001"/>
    <m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x v="3338"/>
    <b v="0"/>
    <n v="112"/>
    <b v="1"/>
    <s v="theater/plays"/>
    <n v="1.0218"/>
    <m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x v="3339"/>
    <b v="0"/>
    <n v="47"/>
    <b v="1"/>
    <s v="theater/plays"/>
    <n v="1.04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x v="3340"/>
    <b v="0"/>
    <n v="38"/>
    <b v="1"/>
    <s v="theater/plays"/>
    <n v="1.38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x v="334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x v="3342"/>
    <b v="0"/>
    <n v="78"/>
    <b v="1"/>
    <s v="theater/plays"/>
    <n v="1.01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x v="3343"/>
    <b v="0"/>
    <n v="23"/>
    <b v="1"/>
    <s v="theater/plays"/>
    <n v="1.71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x v="3344"/>
    <b v="0"/>
    <n v="40"/>
    <b v="1"/>
    <s v="theater/plays"/>
    <n v="1.014444444444444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x v="3345"/>
    <b v="0"/>
    <n v="13"/>
    <b v="1"/>
    <s v="theater/plays"/>
    <n v="1.3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x v="3346"/>
    <b v="0"/>
    <n v="18"/>
    <b v="1"/>
    <s v="theater/plays"/>
    <n v="1.10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x v="3347"/>
    <b v="0"/>
    <n v="22"/>
    <b v="1"/>
    <s v="theater/plays"/>
    <n v="1.1944999999999999"/>
    <m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x v="3348"/>
    <b v="0"/>
    <n v="79"/>
    <b v="1"/>
    <s v="theater/plays"/>
    <n v="1.00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x v="3349"/>
    <b v="0"/>
    <n v="14"/>
    <b v="1"/>
    <s v="theater/plays"/>
    <n v="1.534"/>
    <m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x v="3350"/>
    <b v="0"/>
    <n v="51"/>
    <b v="1"/>
    <s v="theater/plays"/>
    <n v="1.04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x v="3351"/>
    <b v="0"/>
    <n v="54"/>
    <b v="1"/>
    <s v="theater/plays"/>
    <n v="1.0109999999999999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x v="3352"/>
    <b v="0"/>
    <n v="70"/>
    <b v="1"/>
    <s v="theater/plays"/>
    <n v="1.0751999999999999"/>
    <m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x v="3353"/>
    <b v="0"/>
    <n v="44"/>
    <b v="1"/>
    <s v="theater/plays"/>
    <n v="3.15"/>
    <m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x v="3354"/>
    <b v="0"/>
    <n v="55"/>
    <b v="1"/>
    <s v="theater/plays"/>
    <n v="1.01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x v="3355"/>
    <b v="0"/>
    <n v="15"/>
    <b v="1"/>
    <s v="theater/plays"/>
    <n v="1.26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x v="3356"/>
    <b v="0"/>
    <n v="27"/>
    <b v="1"/>
    <s v="theater/plays"/>
    <n v="1.01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x v="3357"/>
    <b v="0"/>
    <n v="21"/>
    <b v="1"/>
    <s v="theater/plays"/>
    <n v="1.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x v="3358"/>
    <b v="0"/>
    <n v="162"/>
    <b v="1"/>
    <s v="theater/plays"/>
    <n v="1.0299"/>
    <m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x v="3359"/>
    <b v="0"/>
    <n v="23"/>
    <b v="1"/>
    <s v="theater/plays"/>
    <n v="1.0625"/>
    <m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x v="3360"/>
    <b v="0"/>
    <n v="72"/>
    <b v="1"/>
    <s v="theater/plays"/>
    <n v="1.01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x v="3361"/>
    <b v="0"/>
    <n v="68"/>
    <b v="1"/>
    <s v="theater/plays"/>
    <n v="1.13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x v="3362"/>
    <b v="0"/>
    <n v="20"/>
    <b v="1"/>
    <s v="theater/plays"/>
    <n v="2.1800000000000002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x v="3363"/>
    <b v="0"/>
    <n v="26"/>
    <b v="1"/>
    <s v="theater/plays"/>
    <n v="1.0141935483870967"/>
    <m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x v="3364"/>
    <b v="0"/>
    <n v="72"/>
    <b v="1"/>
    <s v="theater/plays"/>
    <n v="1.05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x v="3365"/>
    <b v="0"/>
    <n v="3"/>
    <b v="1"/>
    <s v="theater/plays"/>
    <n v="1.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x v="3366"/>
    <b v="0"/>
    <n v="18"/>
    <b v="1"/>
    <s v="theater/plays"/>
    <n v="2.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x v="3367"/>
    <b v="0"/>
    <n v="30"/>
    <b v="1"/>
    <s v="theater/plays"/>
    <n v="1.1866666666666668"/>
    <m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x v="3368"/>
    <b v="0"/>
    <n v="23"/>
    <b v="1"/>
    <s v="theater/plays"/>
    <n v="1.046"/>
    <m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x v="3369"/>
    <b v="0"/>
    <n v="54"/>
    <b v="1"/>
    <s v="theater/plays"/>
    <n v="1.0389999999999999"/>
    <m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x v="3370"/>
    <b v="0"/>
    <n v="26"/>
    <b v="1"/>
    <s v="theater/plays"/>
    <n v="1.1773333333333333"/>
    <m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x v="3371"/>
    <b v="0"/>
    <n v="9"/>
    <b v="1"/>
    <s v="theater/plays"/>
    <n v="1.385"/>
    <m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x v="3372"/>
    <b v="0"/>
    <n v="27"/>
    <b v="1"/>
    <s v="theater/plays"/>
    <n v="1.03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x v="3373"/>
    <b v="0"/>
    <n v="30"/>
    <b v="1"/>
    <s v="theater/plays"/>
    <n v="1.0024999999999999"/>
    <m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x v="3374"/>
    <b v="0"/>
    <n v="52"/>
    <b v="1"/>
    <s v="theater/plays"/>
    <n v="1.06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x v="3375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x v="3376"/>
    <b v="0"/>
    <n v="19"/>
    <b v="1"/>
    <s v="theater/plays"/>
    <n v="1.00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x v="3377"/>
    <b v="0"/>
    <n v="77"/>
    <b v="1"/>
    <s v="theater/plays"/>
    <n v="1.0105"/>
    <m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x v="3378"/>
    <b v="0"/>
    <n v="21"/>
    <b v="1"/>
    <s v="theater/plays"/>
    <n v="1.07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x v="3379"/>
    <b v="0"/>
    <n v="38"/>
    <b v="1"/>
    <s v="theater/plays"/>
    <n v="1.0365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x v="3380"/>
    <b v="0"/>
    <n v="28"/>
    <b v="1"/>
    <s v="theater/plays"/>
    <n v="1.0443333333333333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x v="3381"/>
    <b v="0"/>
    <n v="48"/>
    <b v="1"/>
    <s v="theater/plays"/>
    <n v="1.02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x v="3382"/>
    <b v="0"/>
    <n v="46"/>
    <b v="1"/>
    <s v="theater/plays"/>
    <n v="1.00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x v="3383"/>
    <b v="0"/>
    <n v="30"/>
    <b v="1"/>
    <s v="theater/plays"/>
    <n v="1.1171428571428572"/>
    <m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x v="3384"/>
    <b v="0"/>
    <n v="64"/>
    <b v="1"/>
    <s v="theater/plays"/>
    <n v="1.00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x v="3385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x v="3386"/>
    <b v="0"/>
    <n v="41"/>
    <b v="1"/>
    <s v="theater/plays"/>
    <n v="1.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x v="3387"/>
    <b v="0"/>
    <n v="35"/>
    <b v="1"/>
    <s v="theater/plays"/>
    <n v="1.1686666666666667"/>
    <m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x v="3388"/>
    <b v="0"/>
    <n v="45"/>
    <b v="1"/>
    <s v="theater/plays"/>
    <n v="1.038"/>
    <m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x v="3389"/>
    <b v="0"/>
    <n v="62"/>
    <b v="1"/>
    <s v="theater/plays"/>
    <n v="1.14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x v="3390"/>
    <b v="0"/>
    <n v="22"/>
    <b v="1"/>
    <s v="theater/plays"/>
    <n v="1.024"/>
    <m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x v="3391"/>
    <b v="0"/>
    <n v="18"/>
    <b v="1"/>
    <s v="theater/plays"/>
    <n v="2.23"/>
    <m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x v="3392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x v="3393"/>
    <b v="0"/>
    <n v="44"/>
    <b v="1"/>
    <s v="theater/plays"/>
    <n v="1.05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x v="3394"/>
    <b v="0"/>
    <n v="27"/>
    <b v="1"/>
    <s v="theater/plays"/>
    <n v="1.4236363636363636"/>
    <m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x v="3395"/>
    <b v="0"/>
    <n v="38"/>
    <b v="1"/>
    <s v="theater/plays"/>
    <n v="1.84"/>
    <m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x v="3396"/>
    <b v="0"/>
    <n v="28"/>
    <b v="1"/>
    <s v="theater/plays"/>
    <n v="1.0433333333333332"/>
    <m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x v="3397"/>
    <b v="0"/>
    <n v="24"/>
    <b v="1"/>
    <s v="theater/plays"/>
    <n v="1.12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x v="3398"/>
    <b v="0"/>
    <n v="65"/>
    <b v="1"/>
    <s v="theater/plays"/>
    <n v="1.11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x v="3399"/>
    <b v="0"/>
    <n v="46"/>
    <b v="1"/>
    <s v="theater/plays"/>
    <n v="1.03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x v="3400"/>
    <b v="0"/>
    <n v="85"/>
    <b v="1"/>
    <s v="theater/plays"/>
    <n v="1.00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x v="3401"/>
    <b v="0"/>
    <n v="66"/>
    <b v="1"/>
    <s v="theater/plays"/>
    <n v="1.01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x v="3402"/>
    <b v="0"/>
    <n v="165"/>
    <b v="1"/>
    <s v="theater/plays"/>
    <n v="1.0976666666666666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x v="3403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x v="3404"/>
    <b v="0"/>
    <n v="3"/>
    <b v="1"/>
    <s v="theater/plays"/>
    <n v="1.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x v="3405"/>
    <b v="0"/>
    <n v="17"/>
    <b v="1"/>
    <s v="theater/plays"/>
    <n v="1.3757142857142857"/>
    <m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x v="3406"/>
    <b v="0"/>
    <n v="91"/>
    <b v="1"/>
    <s v="theater/plays"/>
    <n v="1.0031000000000001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x v="3407"/>
    <b v="0"/>
    <n v="67"/>
    <b v="1"/>
    <s v="theater/plays"/>
    <n v="1.07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x v="3408"/>
    <b v="0"/>
    <n v="18"/>
    <b v="1"/>
    <s v="theater/plays"/>
    <n v="2.11"/>
    <m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x v="3409"/>
    <b v="0"/>
    <n v="21"/>
    <b v="1"/>
    <s v="theater/plays"/>
    <n v="1.23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x v="3410"/>
    <b v="0"/>
    <n v="40"/>
    <b v="1"/>
    <s v="theater/plays"/>
    <n v="1.08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x v="3411"/>
    <b v="0"/>
    <n v="78"/>
    <b v="1"/>
    <s v="theater/plays"/>
    <n v="1.0356666666666667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x v="341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x v="3413"/>
    <b v="0"/>
    <n v="14"/>
    <b v="1"/>
    <s v="theater/plays"/>
    <n v="1.3"/>
    <m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x v="3414"/>
    <b v="0"/>
    <n v="44"/>
    <b v="1"/>
    <s v="theater/plays"/>
    <n v="1.0349999999999999"/>
    <m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x v="3415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x v="3416"/>
    <b v="0"/>
    <n v="30"/>
    <b v="1"/>
    <s v="theater/plays"/>
    <n v="1.19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x v="3417"/>
    <b v="0"/>
    <n v="45"/>
    <b v="1"/>
    <s v="theater/plays"/>
    <n v="1.00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x v="3418"/>
    <b v="0"/>
    <n v="56"/>
    <b v="1"/>
    <s v="theater/plays"/>
    <n v="1.00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x v="3419"/>
    <b v="0"/>
    <n v="46"/>
    <b v="1"/>
    <s v="theater/plays"/>
    <n v="1.0654545454545454"/>
    <m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x v="3420"/>
    <b v="0"/>
    <n v="34"/>
    <b v="1"/>
    <s v="theater/plays"/>
    <n v="1.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x v="3421"/>
    <b v="0"/>
    <n v="98"/>
    <b v="1"/>
    <s v="theater/plays"/>
    <n v="1.01150000000000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x v="3422"/>
    <b v="0"/>
    <n v="46"/>
    <b v="1"/>
    <s v="theater/plays"/>
    <n v="1.091"/>
    <m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x v="3423"/>
    <b v="0"/>
    <n v="10"/>
    <b v="1"/>
    <s v="theater/plays"/>
    <n v="1.4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x v="3424"/>
    <b v="0"/>
    <n v="76"/>
    <b v="1"/>
    <s v="theater/plays"/>
    <n v="1.03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x v="3425"/>
    <b v="0"/>
    <n v="104"/>
    <b v="1"/>
    <s v="theater/plays"/>
    <n v="1.0297033333333332"/>
    <m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x v="3426"/>
    <b v="0"/>
    <n v="87"/>
    <b v="1"/>
    <s v="theater/plays"/>
    <n v="1.0813333333333333"/>
    <m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x v="3427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x v="3428"/>
    <b v="0"/>
    <n v="51"/>
    <b v="1"/>
    <s v="theater/plays"/>
    <n v="1.02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x v="3429"/>
    <b v="0"/>
    <n v="12"/>
    <b v="1"/>
    <s v="theater/plays"/>
    <n v="1.3"/>
    <m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x v="3430"/>
    <b v="0"/>
    <n v="72"/>
    <b v="1"/>
    <s v="theater/plays"/>
    <n v="1.08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x v="3431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x v="3432"/>
    <b v="0"/>
    <n v="42"/>
    <b v="1"/>
    <s v="theater/plays"/>
    <n v="1.0965"/>
    <m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x v="3433"/>
    <b v="0"/>
    <n v="71"/>
    <b v="1"/>
    <s v="theater/plays"/>
    <n v="1.0026315789473683"/>
    <m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x v="3434"/>
    <b v="0"/>
    <n v="168"/>
    <b v="1"/>
    <s v="theater/plays"/>
    <n v="1.05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x v="3435"/>
    <b v="0"/>
    <n v="19"/>
    <b v="1"/>
    <s v="theater/plays"/>
    <n v="1.12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x v="3436"/>
    <b v="0"/>
    <n v="37"/>
    <b v="1"/>
    <s v="theater/plays"/>
    <n v="1.05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x v="3437"/>
    <b v="0"/>
    <n v="36"/>
    <b v="1"/>
    <s v="theater/plays"/>
    <n v="1.01"/>
    <m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x v="3438"/>
    <b v="0"/>
    <n v="14"/>
    <b v="1"/>
    <s v="theater/plays"/>
    <n v="1.042"/>
    <m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x v="3439"/>
    <b v="0"/>
    <n v="18"/>
    <b v="1"/>
    <s v="theater/plays"/>
    <n v="1.34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x v="3440"/>
    <b v="0"/>
    <n v="82"/>
    <b v="1"/>
    <s v="theater/plays"/>
    <n v="1.05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x v="3441"/>
    <b v="0"/>
    <n v="43"/>
    <b v="1"/>
    <s v="theater/plays"/>
    <n v="1.026"/>
    <m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x v="344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x v="3443"/>
    <b v="0"/>
    <n v="45"/>
    <b v="1"/>
    <s v="theater/plays"/>
    <n v="1.85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x v="3444"/>
    <b v="0"/>
    <n v="20"/>
    <b v="1"/>
    <s v="theater/plays"/>
    <n v="2.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x v="3445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x v="3446"/>
    <b v="0"/>
    <n v="25"/>
    <b v="1"/>
    <s v="theater/plays"/>
    <n v="1.0820000000000001"/>
    <m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x v="3447"/>
    <b v="0"/>
    <n v="14"/>
    <b v="1"/>
    <s v="theater/plays"/>
    <n v="1.07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x v="3448"/>
    <b v="0"/>
    <n v="45"/>
    <b v="1"/>
    <s v="theater/plays"/>
    <n v="1.09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x v="3449"/>
    <b v="0"/>
    <n v="20"/>
    <b v="1"/>
    <s v="theater/plays"/>
    <n v="1.70625"/>
    <m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x v="3450"/>
    <b v="0"/>
    <n v="39"/>
    <b v="1"/>
    <s v="theater/plays"/>
    <n v="1.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x v="3451"/>
    <b v="0"/>
    <n v="16"/>
    <b v="1"/>
    <s v="theater/plays"/>
    <n v="1.01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x v="3452"/>
    <b v="0"/>
    <n v="37"/>
    <b v="1"/>
    <s v="theater/plays"/>
    <n v="1.532"/>
    <m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x v="3453"/>
    <b v="0"/>
    <n v="14"/>
    <b v="1"/>
    <s v="theater/plays"/>
    <n v="1.28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x v="3454"/>
    <b v="0"/>
    <n v="21"/>
    <b v="1"/>
    <s v="theater/plays"/>
    <n v="1.00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x v="3455"/>
    <b v="0"/>
    <n v="69"/>
    <b v="1"/>
    <s v="theater/plays"/>
    <n v="1.0065"/>
    <m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x v="3456"/>
    <b v="0"/>
    <n v="16"/>
    <b v="1"/>
    <s v="theater/plays"/>
    <n v="1.913"/>
    <m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x v="3457"/>
    <b v="0"/>
    <n v="55"/>
    <b v="1"/>
    <s v="theater/plays"/>
    <n v="1.40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x v="3458"/>
    <b v="0"/>
    <n v="27"/>
    <b v="1"/>
    <s v="theater/plays"/>
    <n v="1.24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x v="3459"/>
    <b v="0"/>
    <n v="36"/>
    <b v="1"/>
    <s v="theater/plays"/>
    <n v="1.262"/>
    <m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x v="3460"/>
    <b v="0"/>
    <n v="19"/>
    <b v="1"/>
    <s v="theater/plays"/>
    <n v="1.9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x v="3461"/>
    <b v="0"/>
    <n v="12"/>
    <b v="1"/>
    <s v="theater/plays"/>
    <n v="1.39"/>
    <m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x v="3462"/>
    <b v="0"/>
    <n v="17"/>
    <b v="1"/>
    <s v="theater/plays"/>
    <n v="2.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x v="3463"/>
    <b v="0"/>
    <n v="114"/>
    <b v="1"/>
    <s v="theater/plays"/>
    <n v="1.03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x v="3464"/>
    <b v="0"/>
    <n v="93"/>
    <b v="1"/>
    <s v="theater/plays"/>
    <n v="1.02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x v="3465"/>
    <b v="0"/>
    <n v="36"/>
    <b v="1"/>
    <s v="theater/plays"/>
    <n v="1.03"/>
    <m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x v="3466"/>
    <b v="0"/>
    <n v="61"/>
    <b v="1"/>
    <s v="theater/plays"/>
    <n v="1.2714285714285714"/>
    <m/>
    <x v="1"/>
    <x v="6"/>
  </r>
  <r>
    <n v="3467"/>
    <s v="Venus in Fur, Los Angeles."/>
    <s v="Venus in Fur, By David Ives."/>
    <n v="3000"/>
    <x v="168"/>
    <x v="0"/>
    <x v="0"/>
    <s v="USD"/>
    <n v="1426864032"/>
    <x v="3467"/>
    <b v="0"/>
    <n v="47"/>
    <b v="1"/>
    <s v="theater/plays"/>
    <n v="1.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x v="3468"/>
    <b v="0"/>
    <n v="17"/>
    <b v="1"/>
    <s v="theater/plays"/>
    <n v="1.21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x v="3469"/>
    <b v="0"/>
    <n v="63"/>
    <b v="1"/>
    <s v="theater/plays"/>
    <n v="1.1339285714285714"/>
    <m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x v="3470"/>
    <b v="0"/>
    <n v="9"/>
    <b v="1"/>
    <s v="theater/plays"/>
    <n v="1.5"/>
    <m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x v="3471"/>
    <b v="0"/>
    <n v="30"/>
    <b v="1"/>
    <s v="theater/plays"/>
    <n v="2.1459999999999999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x v="3472"/>
    <b v="0"/>
    <n v="23"/>
    <b v="1"/>
    <s v="theater/plays"/>
    <n v="1.0205"/>
    <m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x v="3473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x v="3474"/>
    <b v="0"/>
    <n v="39"/>
    <b v="1"/>
    <s v="theater/plays"/>
    <n v="1.01"/>
    <m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x v="3475"/>
    <b v="0"/>
    <n v="17"/>
    <b v="1"/>
    <s v="theater/plays"/>
    <n v="1.13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x v="3476"/>
    <b v="0"/>
    <n v="6"/>
    <b v="1"/>
    <s v="theater/plays"/>
    <n v="1.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x v="3477"/>
    <b v="0"/>
    <n v="39"/>
    <b v="1"/>
    <s v="theater/plays"/>
    <n v="1.15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x v="3478"/>
    <b v="0"/>
    <n v="57"/>
    <b v="1"/>
    <s v="theater/plays"/>
    <n v="1.1285000000000001"/>
    <m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x v="3479"/>
    <b v="0"/>
    <n v="56"/>
    <b v="1"/>
    <s v="theater/plays"/>
    <n v="1.27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x v="3480"/>
    <b v="0"/>
    <n v="13"/>
    <b v="1"/>
    <s v="theater/plays"/>
    <n v="1.4266666666666667"/>
    <m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x v="3481"/>
    <b v="0"/>
    <n v="95"/>
    <b v="1"/>
    <s v="theater/plays"/>
    <n v="1.1879999999999999"/>
    <m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x v="3482"/>
    <b v="0"/>
    <n v="80"/>
    <b v="1"/>
    <s v="theater/plays"/>
    <n v="1.3833333333333333"/>
    <m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x v="3483"/>
    <b v="0"/>
    <n v="133"/>
    <b v="1"/>
    <s v="theater/plays"/>
    <n v="1.59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x v="3484"/>
    <b v="0"/>
    <n v="44"/>
    <b v="1"/>
    <s v="theater/plays"/>
    <n v="1.14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x v="3485"/>
    <b v="0"/>
    <n v="30"/>
    <b v="1"/>
    <s v="theater/plays"/>
    <n v="1.00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x v="3486"/>
    <b v="0"/>
    <n v="56"/>
    <b v="1"/>
    <s v="theater/plays"/>
    <n v="1.552"/>
    <m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x v="3487"/>
    <b v="0"/>
    <n v="66"/>
    <b v="1"/>
    <s v="theater/plays"/>
    <n v="1.27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x v="3488"/>
    <b v="0"/>
    <n v="29"/>
    <b v="1"/>
    <s v="theater/plays"/>
    <n v="1.21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x v="3489"/>
    <b v="0"/>
    <n v="72"/>
    <b v="1"/>
    <s v="theater/plays"/>
    <n v="1.12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x v="3490"/>
    <b v="0"/>
    <n v="27"/>
    <b v="1"/>
    <s v="theater/plays"/>
    <n v="1.27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x v="3491"/>
    <b v="0"/>
    <n v="10"/>
    <b v="1"/>
    <s v="theater/plays"/>
    <n v="1.5820000000000001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x v="3492"/>
    <b v="0"/>
    <n v="35"/>
    <b v="1"/>
    <s v="theater/plays"/>
    <n v="1.05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x v="3493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x v="3494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x v="3495"/>
    <b v="0"/>
    <n v="72"/>
    <b v="1"/>
    <s v="theater/plays"/>
    <n v="1.06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x v="3496"/>
    <b v="0"/>
    <n v="78"/>
    <b v="1"/>
    <s v="theater/plays"/>
    <n v="1.24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x v="3497"/>
    <b v="0"/>
    <n v="49"/>
    <b v="1"/>
    <s v="theater/plays"/>
    <n v="1.08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x v="3498"/>
    <b v="0"/>
    <n v="42"/>
    <b v="1"/>
    <s v="theater/plays"/>
    <n v="1.02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x v="3499"/>
    <b v="0"/>
    <n v="35"/>
    <b v="1"/>
    <s v="theater/plays"/>
    <n v="1.0549999999999999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x v="3500"/>
    <b v="0"/>
    <n v="42"/>
    <b v="1"/>
    <s v="theater/plays"/>
    <n v="1.0629999999999999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x v="3501"/>
    <b v="0"/>
    <n v="42"/>
    <b v="1"/>
    <s v="theater/plays"/>
    <n v="1.00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x v="3502"/>
    <b v="0"/>
    <n v="31"/>
    <b v="1"/>
    <s v="theater/plays"/>
    <n v="1.054"/>
    <m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x v="3503"/>
    <b v="0"/>
    <n v="38"/>
    <b v="1"/>
    <s v="theater/plays"/>
    <n v="1.07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x v="3504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x v="3505"/>
    <b v="0"/>
    <n v="39"/>
    <b v="1"/>
    <s v="theater/plays"/>
    <n v="1.0376000000000001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x v="3506"/>
    <b v="0"/>
    <n v="29"/>
    <b v="1"/>
    <s v="theater/plays"/>
    <n v="1.01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x v="3507"/>
    <b v="0"/>
    <n v="72"/>
    <b v="1"/>
    <s v="theater/plays"/>
    <n v="1.044"/>
    <m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x v="3508"/>
    <b v="0"/>
    <n v="15"/>
    <b v="1"/>
    <s v="theater/plays"/>
    <n v="1.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x v="3509"/>
    <b v="0"/>
    <n v="33"/>
    <b v="1"/>
    <s v="theater/plays"/>
    <n v="1.0633333333333332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x v="3510"/>
    <b v="0"/>
    <n v="15"/>
    <b v="1"/>
    <s v="theater/plays"/>
    <n v="1.0055555555555555"/>
    <m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x v="3511"/>
    <b v="0"/>
    <n v="19"/>
    <b v="1"/>
    <s v="theater/plays"/>
    <n v="1.012"/>
    <m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x v="351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x v="3513"/>
    <b v="0"/>
    <n v="44"/>
    <b v="1"/>
    <s v="theater/plays"/>
    <n v="1.18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x v="3514"/>
    <b v="0"/>
    <n v="10"/>
    <b v="1"/>
    <s v="theater/plays"/>
    <n v="1.10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x v="3515"/>
    <b v="0"/>
    <n v="46"/>
    <b v="1"/>
    <s v="theater/plays"/>
    <n v="1.02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x v="3516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x v="3517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x v="3518"/>
    <b v="0"/>
    <n v="33"/>
    <b v="1"/>
    <s v="theater/plays"/>
    <n v="1.10046"/>
    <m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x v="3519"/>
    <b v="0"/>
    <n v="28"/>
    <b v="1"/>
    <s v="theater/plays"/>
    <n v="1.0135000000000001"/>
    <m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x v="3520"/>
    <b v="0"/>
    <n v="21"/>
    <b v="1"/>
    <s v="theater/plays"/>
    <n v="1.00750000000000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x v="3521"/>
    <b v="0"/>
    <n v="13"/>
    <b v="1"/>
    <s v="theater/plays"/>
    <n v="1.69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x v="3522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x v="3523"/>
    <b v="0"/>
    <n v="80"/>
    <b v="1"/>
    <s v="theater/plays"/>
    <n v="1.1365000000000001"/>
    <m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x v="3524"/>
    <b v="0"/>
    <n v="74"/>
    <b v="1"/>
    <s v="theater/plays"/>
    <n v="1.0156000000000001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x v="3525"/>
    <b v="0"/>
    <n v="7"/>
    <b v="1"/>
    <s v="theater/plays"/>
    <n v="1.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x v="3526"/>
    <b v="0"/>
    <n v="34"/>
    <b v="1"/>
    <s v="theater/plays"/>
    <n v="1.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x v="3527"/>
    <b v="0"/>
    <n v="86"/>
    <b v="1"/>
    <s v="theater/plays"/>
    <n v="1.16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x v="3528"/>
    <b v="0"/>
    <n v="37"/>
    <b v="1"/>
    <s v="theater/plays"/>
    <n v="1.0115151515151515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x v="3529"/>
    <b v="0"/>
    <n v="18"/>
    <b v="1"/>
    <s v="theater/plays"/>
    <n v="1.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x v="3530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x v="1958"/>
    <x v="0"/>
    <x v="0"/>
    <s v="USD"/>
    <n v="1467301334"/>
    <x v="3531"/>
    <b v="0"/>
    <n v="26"/>
    <b v="1"/>
    <s v="theater/plays"/>
    <n v="1.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x v="3532"/>
    <b v="0"/>
    <n v="27"/>
    <b v="1"/>
    <s v="theater/plays"/>
    <n v="1.18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x v="3533"/>
    <b v="0"/>
    <n v="8"/>
    <b v="1"/>
    <s v="theater/plays"/>
    <n v="1.262"/>
    <m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x v="3534"/>
    <b v="0"/>
    <n v="204"/>
    <b v="1"/>
    <s v="theater/plays"/>
    <n v="1.5620000000000001"/>
    <m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x v="3535"/>
    <b v="0"/>
    <n v="46"/>
    <b v="1"/>
    <s v="theater/plays"/>
    <n v="1.0315000000000001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x v="3536"/>
    <b v="0"/>
    <n v="17"/>
    <b v="1"/>
    <s v="theater/plays"/>
    <n v="1.53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x v="3537"/>
    <b v="0"/>
    <n v="28"/>
    <b v="1"/>
    <s v="theater/plays"/>
    <n v="1.804444444444444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x v="3538"/>
    <b v="0"/>
    <n v="83"/>
    <b v="1"/>
    <s v="theater/plays"/>
    <n v="1.2845"/>
    <m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x v="3539"/>
    <b v="0"/>
    <n v="13"/>
    <b v="1"/>
    <s v="theater/plays"/>
    <n v="1.1966666666666668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x v="3540"/>
    <b v="0"/>
    <n v="8"/>
    <b v="1"/>
    <s v="theater/plays"/>
    <n v="1.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x v="3541"/>
    <b v="0"/>
    <n v="32"/>
    <b v="1"/>
    <s v="theater/plays"/>
    <n v="1.05"/>
    <m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x v="3542"/>
    <b v="0"/>
    <n v="85"/>
    <b v="1"/>
    <s v="theater/plays"/>
    <n v="1.0223636363636364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x v="3543"/>
    <b v="0"/>
    <n v="29"/>
    <b v="1"/>
    <s v="theater/plays"/>
    <n v="1.0466666666666666"/>
    <m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x v="3544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x v="3545"/>
    <b v="0"/>
    <n v="8"/>
    <b v="1"/>
    <s v="theater/plays"/>
    <n v="1.00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x v="3546"/>
    <b v="0"/>
    <n v="19"/>
    <b v="1"/>
    <s v="theater/plays"/>
    <n v="1.02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x v="3547"/>
    <b v="0"/>
    <n v="336"/>
    <b v="1"/>
    <s v="theater/plays"/>
    <n v="1.1440928571428572"/>
    <m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x v="3548"/>
    <b v="0"/>
    <n v="13"/>
    <b v="1"/>
    <s v="theater/plays"/>
    <n v="1.019047619047619"/>
    <m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x v="3549"/>
    <b v="0"/>
    <n v="42"/>
    <b v="1"/>
    <s v="theater/plays"/>
    <n v="1.02"/>
    <m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x v="3550"/>
    <b v="0"/>
    <n v="64"/>
    <b v="1"/>
    <s v="theater/plays"/>
    <n v="1.04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x v="3551"/>
    <b v="0"/>
    <n v="25"/>
    <b v="1"/>
    <s v="theater/plays"/>
    <n v="1.01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x v="3552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x v="3553"/>
    <b v="0"/>
    <n v="104"/>
    <b v="1"/>
    <s v="theater/plays"/>
    <n v="1.0627272727272727"/>
    <m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x v="3554"/>
    <b v="0"/>
    <n v="53"/>
    <b v="1"/>
    <s v="theater/plays"/>
    <n v="1.1342219999999998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x v="3555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x v="3556"/>
    <b v="0"/>
    <n v="20"/>
    <b v="1"/>
    <s v="theater/plays"/>
    <n v="1.004545454545454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x v="3557"/>
    <b v="0"/>
    <n v="558"/>
    <b v="1"/>
    <s v="theater/plays"/>
    <n v="1.00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x v="3558"/>
    <b v="0"/>
    <n v="22"/>
    <b v="1"/>
    <s v="theater/plays"/>
    <n v="1.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x v="3559"/>
    <b v="0"/>
    <n v="24"/>
    <b v="1"/>
    <s v="theater/plays"/>
    <n v="1.03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x v="3560"/>
    <b v="0"/>
    <n v="74"/>
    <b v="1"/>
    <s v="theater/plays"/>
    <n v="1.08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x v="3561"/>
    <b v="0"/>
    <n v="54"/>
    <b v="1"/>
    <s v="theater/plays"/>
    <n v="1.02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x v="3562"/>
    <b v="0"/>
    <n v="31"/>
    <b v="1"/>
    <s v="theater/plays"/>
    <n v="1.48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x v="3563"/>
    <b v="0"/>
    <n v="25"/>
    <b v="1"/>
    <s v="theater/plays"/>
    <n v="1.0549000000000002"/>
    <m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x v="3564"/>
    <b v="0"/>
    <n v="17"/>
    <b v="1"/>
    <s v="theater/plays"/>
    <n v="1.00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x v="3565"/>
    <b v="0"/>
    <n v="12"/>
    <b v="1"/>
    <s v="theater/plays"/>
    <n v="1.3055555555555556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x v="3566"/>
    <b v="0"/>
    <n v="38"/>
    <b v="1"/>
    <s v="theater/plays"/>
    <n v="1.04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x v="3567"/>
    <b v="0"/>
    <n v="41"/>
    <b v="1"/>
    <s v="theater/plays"/>
    <n v="1.08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x v="3568"/>
    <b v="0"/>
    <n v="19"/>
    <b v="1"/>
    <s v="theater/plays"/>
    <n v="1.11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x v="3569"/>
    <b v="0"/>
    <n v="41"/>
    <b v="1"/>
    <s v="theater/plays"/>
    <n v="1.0047999999999999"/>
    <m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x v="3570"/>
    <b v="0"/>
    <n v="26"/>
    <b v="1"/>
    <s v="theater/plays"/>
    <n v="1.1435"/>
    <m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x v="3571"/>
    <b v="0"/>
    <n v="25"/>
    <b v="1"/>
    <s v="theater/plays"/>
    <n v="1.2206666666666666"/>
    <m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x v="357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x v="3573"/>
    <b v="0"/>
    <n v="78"/>
    <b v="1"/>
    <s v="theater/plays"/>
    <n v="1.02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x v="3574"/>
    <b v="0"/>
    <n v="45"/>
    <b v="1"/>
    <s v="theater/plays"/>
    <n v="1.06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x v="3575"/>
    <b v="0"/>
    <n v="102"/>
    <b v="1"/>
    <s v="theater/plays"/>
    <n v="1.01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x v="3576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x v="3577"/>
    <b v="0"/>
    <n v="27"/>
    <b v="1"/>
    <s v="theater/plays"/>
    <n v="1.3"/>
    <m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x v="3578"/>
    <b v="0"/>
    <n v="37"/>
    <b v="1"/>
    <s v="theater/plays"/>
    <n v="1.0001333333333333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x v="3579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x v="3580"/>
    <b v="0"/>
    <n v="27"/>
    <b v="1"/>
    <s v="theater/plays"/>
    <n v="1.13888888888888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x v="3581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x v="3582"/>
    <b v="0"/>
    <n v="49"/>
    <b v="1"/>
    <s v="theater/plays"/>
    <n v="2.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x v="3583"/>
    <b v="0"/>
    <n v="24"/>
    <b v="1"/>
    <s v="theater/plays"/>
    <n v="1.08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x v="3584"/>
    <b v="0"/>
    <n v="112"/>
    <b v="1"/>
    <s v="theater/plays"/>
    <n v="1.155"/>
    <m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x v="3585"/>
    <b v="0"/>
    <n v="23"/>
    <b v="1"/>
    <s v="theater/plays"/>
    <n v="1.1911764705882353"/>
    <m/>
    <x v="1"/>
    <x v="6"/>
  </r>
  <r>
    <n v="3586"/>
    <s v="Actors &amp; Musicians who are Blind or Autistic"/>
    <s v="See Theatre In A New Light"/>
    <n v="7500"/>
    <x v="2369"/>
    <x v="0"/>
    <x v="0"/>
    <s v="USD"/>
    <n v="1474649070"/>
    <x v="3586"/>
    <b v="0"/>
    <n v="54"/>
    <b v="1"/>
    <s v="theater/plays"/>
    <n v="1.0942666666666667"/>
    <m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x v="3587"/>
    <b v="0"/>
    <n v="28"/>
    <b v="1"/>
    <s v="theater/plays"/>
    <n v="1.266"/>
    <m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x v="3588"/>
    <b v="0"/>
    <n v="11"/>
    <b v="1"/>
    <s v="theater/plays"/>
    <n v="1.00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x v="3589"/>
    <b v="0"/>
    <n v="62"/>
    <b v="1"/>
    <s v="theater/plays"/>
    <n v="1.27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x v="3590"/>
    <b v="0"/>
    <n v="73"/>
    <b v="1"/>
    <s v="theater/plays"/>
    <n v="1.00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x v="3591"/>
    <b v="0"/>
    <n v="18"/>
    <b v="1"/>
    <s v="theater/plays"/>
    <n v="1.75"/>
    <m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x v="3592"/>
    <b v="0"/>
    <n v="35"/>
    <b v="1"/>
    <s v="theater/plays"/>
    <n v="1.27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x v="3593"/>
    <b v="0"/>
    <n v="43"/>
    <b v="1"/>
    <s v="theater/plays"/>
    <n v="1.10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x v="3594"/>
    <b v="0"/>
    <n v="36"/>
    <b v="1"/>
    <s v="theater/plays"/>
    <n v="1.2593749999999999"/>
    <m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x v="3595"/>
    <b v="0"/>
    <n v="62"/>
    <b v="1"/>
    <s v="theater/plays"/>
    <n v="1.185000000000000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x v="3596"/>
    <b v="0"/>
    <n v="15"/>
    <b v="1"/>
    <s v="theater/plays"/>
    <n v="1.0772727272727274"/>
    <m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x v="3597"/>
    <b v="0"/>
    <n v="33"/>
    <b v="1"/>
    <s v="theater/plays"/>
    <n v="1.026"/>
    <m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x v="3598"/>
    <b v="0"/>
    <n v="27"/>
    <b v="1"/>
    <s v="theater/plays"/>
    <n v="1.101"/>
    <m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x v="3599"/>
    <b v="0"/>
    <n v="17"/>
    <b v="1"/>
    <s v="theater/plays"/>
    <n v="2.02"/>
    <m/>
    <x v="1"/>
    <x v="6"/>
  </r>
  <r>
    <n v="3600"/>
    <s v="Pariah"/>
    <s v="The First Play From The Man Who Brought You The Black James Bond!"/>
    <n v="10"/>
    <x v="31"/>
    <x v="0"/>
    <x v="0"/>
    <s v="USD"/>
    <n v="1476390164"/>
    <x v="3600"/>
    <b v="0"/>
    <n v="4"/>
    <b v="1"/>
    <s v="theater/plays"/>
    <n v="1.3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x v="3601"/>
    <b v="0"/>
    <n v="53"/>
    <b v="1"/>
    <s v="theater/plays"/>
    <n v="1.04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x v="3602"/>
    <b v="0"/>
    <n v="49"/>
    <b v="1"/>
    <s v="theater/plays"/>
    <n v="1.0004999999999999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x v="3603"/>
    <b v="0"/>
    <n v="57"/>
    <b v="1"/>
    <s v="theater/plays"/>
    <n v="1.7066666666666668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x v="3604"/>
    <b v="0"/>
    <n v="69"/>
    <b v="1"/>
    <s v="theater/plays"/>
    <n v="1.12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x v="3605"/>
    <b v="0"/>
    <n v="15"/>
    <b v="1"/>
    <s v="theater/plays"/>
    <n v="1.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x v="3606"/>
    <b v="0"/>
    <n v="64"/>
    <b v="1"/>
    <s v="theater/plays"/>
    <n v="1.3026666666666666"/>
    <m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x v="3607"/>
    <b v="0"/>
    <n v="20"/>
    <b v="1"/>
    <s v="theater/plays"/>
    <n v="1.0545454545454545"/>
    <m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x v="3608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x v="3609"/>
    <b v="0"/>
    <n v="21"/>
    <b v="1"/>
    <s v="theater/plays"/>
    <n v="1.5331632653061225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x v="3610"/>
    <b v="0"/>
    <n v="31"/>
    <b v="1"/>
    <s v="theater/plays"/>
    <n v="1.62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x v="3611"/>
    <b v="0"/>
    <n v="51"/>
    <b v="1"/>
    <s v="theater/plays"/>
    <n v="1.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x v="3612"/>
    <b v="0"/>
    <n v="57"/>
    <b v="1"/>
    <s v="theater/plays"/>
    <n v="1.444"/>
    <m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x v="3613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x v="3614"/>
    <b v="0"/>
    <n v="71"/>
    <b v="1"/>
    <s v="theater/plays"/>
    <n v="1.00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x v="3615"/>
    <b v="0"/>
    <n v="72"/>
    <b v="1"/>
    <s v="theater/plays"/>
    <n v="1.06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x v="3616"/>
    <b v="0"/>
    <n v="45"/>
    <b v="1"/>
    <s v="theater/plays"/>
    <n v="1.24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x v="3617"/>
    <b v="0"/>
    <n v="51"/>
    <b v="1"/>
    <s v="theater/plays"/>
    <n v="1.1891891891891893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x v="3618"/>
    <b v="0"/>
    <n v="56"/>
    <b v="1"/>
    <s v="theater/plays"/>
    <n v="1.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x v="3619"/>
    <b v="0"/>
    <n v="17"/>
    <b v="1"/>
    <s v="theater/plays"/>
    <n v="1.12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x v="3620"/>
    <b v="0"/>
    <n v="197"/>
    <b v="1"/>
    <s v="theater/plays"/>
    <n v="1.0519047619047619"/>
    <m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x v="3621"/>
    <b v="0"/>
    <n v="70"/>
    <b v="1"/>
    <s v="theater/plays"/>
    <n v="1.0973333333333333"/>
    <m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x v="3622"/>
    <b v="0"/>
    <n v="21"/>
    <b v="1"/>
    <s v="theater/plays"/>
    <n v="1.00099"/>
    <m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x v="3623"/>
    <b v="0"/>
    <n v="34"/>
    <b v="1"/>
    <s v="theater/plays"/>
    <n v="1.2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x v="3624"/>
    <b v="0"/>
    <n v="39"/>
    <b v="1"/>
    <s v="theater/plays"/>
    <n v="1.04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x v="3625"/>
    <b v="0"/>
    <n v="78"/>
    <b v="1"/>
    <s v="theater/plays"/>
    <n v="1.02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x v="3626"/>
    <b v="0"/>
    <n v="48"/>
    <b v="1"/>
    <s v="theater/plays"/>
    <n v="1.0182500000000001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x v="362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x v="3628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x v="3629"/>
    <b v="0"/>
    <n v="2"/>
    <b v="0"/>
    <s v="theater/musical"/>
    <n v="1.9999999999999999E-6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x v="3630"/>
    <b v="0"/>
    <n v="1"/>
    <b v="0"/>
    <s v="theater/musical"/>
    <n v="3.3333333333333332E-4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x v="3631"/>
    <b v="0"/>
    <n v="59"/>
    <b v="0"/>
    <s v="theater/musical"/>
    <n v="0.5102339181286549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x v="3632"/>
    <b v="0"/>
    <n v="1"/>
    <b v="0"/>
    <s v="theater/musical"/>
    <n v="0.2"/>
    <m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x v="3633"/>
    <b v="0"/>
    <n v="31"/>
    <b v="0"/>
    <s v="theater/musical"/>
    <n v="0.35239999999999999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x v="3634"/>
    <b v="0"/>
    <n v="18"/>
    <b v="0"/>
    <s v="theater/musical"/>
    <n v="4.2466666666666666E-2"/>
    <m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x v="3635"/>
    <b v="0"/>
    <n v="10"/>
    <b v="0"/>
    <s v="theater/musical"/>
    <n v="0.36457142857142855"/>
    <m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x v="3636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x v="3637"/>
    <b v="0"/>
    <n v="14"/>
    <b v="0"/>
    <s v="theater/musical"/>
    <n v="0.30866666666666664"/>
    <m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x v="3638"/>
    <b v="0"/>
    <n v="2"/>
    <b v="0"/>
    <s v="theater/musical"/>
    <n v="6.545454545454546E-2"/>
    <m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x v="3639"/>
    <b v="0"/>
    <n v="1"/>
    <b v="0"/>
    <s v="theater/musical"/>
    <n v="4.0000000000000003E-5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x v="3640"/>
    <b v="0"/>
    <n v="3"/>
    <b v="0"/>
    <s v="theater/musical"/>
    <n v="5.5E-2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x v="3641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x v="3642"/>
    <b v="0"/>
    <n v="2"/>
    <b v="0"/>
    <s v="theater/musical"/>
    <n v="2.1428571428571429E-2"/>
    <m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x v="3643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x v="3644"/>
    <b v="0"/>
    <n v="12"/>
    <b v="0"/>
    <s v="theater/musical"/>
    <n v="0.16420000000000001"/>
    <m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x v="3645"/>
    <b v="0"/>
    <n v="1"/>
    <b v="0"/>
    <s v="theater/musical"/>
    <n v="1E-3"/>
    <m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x v="3646"/>
    <b v="0"/>
    <n v="8"/>
    <b v="0"/>
    <s v="theater/musical"/>
    <n v="4.8099999999999997E-2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x v="3647"/>
    <b v="0"/>
    <n v="2"/>
    <b v="0"/>
    <s v="theater/musical"/>
    <n v="0.06"/>
    <m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x v="3648"/>
    <b v="0"/>
    <n v="73"/>
    <b v="1"/>
    <s v="theater/plays"/>
    <n v="1.003825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x v="3649"/>
    <b v="0"/>
    <n v="8"/>
    <b v="1"/>
    <s v="theater/plays"/>
    <n v="1.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x v="3650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x v="3651"/>
    <b v="0"/>
    <n v="9"/>
    <b v="1"/>
    <s v="theater/plays"/>
    <n v="1.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x v="3652"/>
    <b v="0"/>
    <n v="17"/>
    <b v="1"/>
    <s v="theater/plays"/>
    <n v="2.5066666666666668"/>
    <m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x v="3653"/>
    <b v="0"/>
    <n v="33"/>
    <b v="1"/>
    <s v="theater/plays"/>
    <n v="1.00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x v="3654"/>
    <b v="0"/>
    <n v="38"/>
    <b v="1"/>
    <s v="theater/plays"/>
    <n v="1.74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x v="3655"/>
    <b v="0"/>
    <n v="79"/>
    <b v="1"/>
    <s v="theater/plays"/>
    <n v="1.16260000000000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x v="3656"/>
    <b v="0"/>
    <n v="46"/>
    <b v="1"/>
    <s v="theater/plays"/>
    <n v="1.0582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x v="3657"/>
    <b v="0"/>
    <n v="20"/>
    <b v="1"/>
    <s v="theater/plays"/>
    <n v="1.1074999999999999"/>
    <m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x v="3658"/>
    <b v="0"/>
    <n v="20"/>
    <b v="1"/>
    <s v="theater/plays"/>
    <n v="1.00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x v="3659"/>
    <b v="0"/>
    <n v="13"/>
    <b v="1"/>
    <s v="theater/plays"/>
    <n v="1.02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x v="3660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x v="3661"/>
    <b v="0"/>
    <n v="36"/>
    <b v="1"/>
    <s v="theater/plays"/>
    <n v="1.11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x v="3662"/>
    <b v="0"/>
    <n v="40"/>
    <b v="1"/>
    <s v="theater/plays"/>
    <n v="1.01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x v="3663"/>
    <b v="0"/>
    <n v="9"/>
    <b v="1"/>
    <s v="theater/plays"/>
    <n v="1.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x v="3664"/>
    <b v="0"/>
    <n v="19"/>
    <b v="1"/>
    <s v="theater/plays"/>
    <n v="1.09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x v="3665"/>
    <b v="0"/>
    <n v="14"/>
    <b v="1"/>
    <s v="theater/plays"/>
    <n v="1.1516129032258065"/>
    <m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x v="3666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x v="3667"/>
    <b v="0"/>
    <n v="58"/>
    <b v="1"/>
    <s v="theater/plays"/>
    <n v="1.0317033333333334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x v="3668"/>
    <b v="0"/>
    <n v="28"/>
    <b v="1"/>
    <s v="theater/plays"/>
    <n v="1.03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x v="3669"/>
    <b v="0"/>
    <n v="17"/>
    <b v="1"/>
    <s v="theater/plays"/>
    <n v="1.38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x v="3670"/>
    <b v="0"/>
    <n v="12"/>
    <b v="1"/>
    <s v="theater/plays"/>
    <n v="1.09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x v="3671"/>
    <b v="0"/>
    <n v="40"/>
    <b v="1"/>
    <s v="theater/plays"/>
    <n v="1.0085714285714287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x v="3672"/>
    <b v="0"/>
    <n v="57"/>
    <b v="1"/>
    <s v="theater/plays"/>
    <n v="1.0153333333333334"/>
    <m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x v="3673"/>
    <b v="0"/>
    <n v="114"/>
    <b v="1"/>
    <s v="theater/plays"/>
    <n v="1.13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x v="3674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x v="3675"/>
    <b v="0"/>
    <n v="3"/>
    <b v="1"/>
    <s v="theater/plays"/>
    <n v="1.4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x v="3676"/>
    <b v="0"/>
    <n v="16"/>
    <b v="1"/>
    <s v="theater/plays"/>
    <n v="1.2875000000000001"/>
    <m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x v="3677"/>
    <b v="0"/>
    <n v="199"/>
    <b v="1"/>
    <s v="theater/plays"/>
    <n v="1.0290416666666666"/>
    <m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x v="3678"/>
    <b v="0"/>
    <n v="31"/>
    <b v="1"/>
    <s v="theater/plays"/>
    <n v="1.02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x v="3679"/>
    <b v="0"/>
    <n v="30"/>
    <b v="1"/>
    <s v="theater/plays"/>
    <n v="1.10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x v="3680"/>
    <b v="0"/>
    <n v="34"/>
    <b v="1"/>
    <s v="theater/plays"/>
    <n v="1.1276666666666666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x v="3681"/>
    <b v="0"/>
    <n v="18"/>
    <b v="1"/>
    <s v="theater/plays"/>
    <n v="1.11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x v="3682"/>
    <b v="0"/>
    <n v="67"/>
    <b v="1"/>
    <s v="theater/plays"/>
    <n v="1.3919999999999999"/>
    <m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x v="3683"/>
    <b v="0"/>
    <n v="66"/>
    <b v="1"/>
    <s v="theater/plays"/>
    <n v="1.1085714285714285"/>
    <m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x v="3684"/>
    <b v="0"/>
    <n v="23"/>
    <b v="1"/>
    <s v="theater/plays"/>
    <n v="1.3906666666666667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x v="3685"/>
    <b v="0"/>
    <n v="126"/>
    <b v="1"/>
    <s v="theater/plays"/>
    <n v="1.05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x v="3686"/>
    <b v="0"/>
    <n v="6"/>
    <b v="1"/>
    <s v="theater/plays"/>
    <n v="1.01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x v="3687"/>
    <b v="0"/>
    <n v="25"/>
    <b v="1"/>
    <s v="theater/plays"/>
    <n v="1.0024500000000001"/>
    <m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x v="3688"/>
    <b v="0"/>
    <n v="39"/>
    <b v="1"/>
    <s v="theater/plays"/>
    <n v="1.09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x v="3689"/>
    <b v="0"/>
    <n v="62"/>
    <b v="1"/>
    <s v="theater/plays"/>
    <n v="1.1833333333333333"/>
    <m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x v="3690"/>
    <b v="0"/>
    <n v="31"/>
    <b v="1"/>
    <s v="theater/plays"/>
    <n v="1.2"/>
    <m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x v="3691"/>
    <b v="0"/>
    <n v="274"/>
    <b v="1"/>
    <s v="theater/plays"/>
    <n v="1.2796000000000001"/>
    <m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x v="3692"/>
    <b v="0"/>
    <n v="17"/>
    <b v="1"/>
    <s v="theater/plays"/>
    <n v="1.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x v="3693"/>
    <b v="0"/>
    <n v="14"/>
    <b v="1"/>
    <s v="theater/plays"/>
    <n v="1.29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x v="3694"/>
    <b v="0"/>
    <n v="60"/>
    <b v="1"/>
    <s v="theater/plays"/>
    <n v="1.07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x v="3695"/>
    <b v="0"/>
    <n v="33"/>
    <b v="1"/>
    <s v="theater/plays"/>
    <n v="1.00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x v="3696"/>
    <b v="0"/>
    <n v="78"/>
    <b v="1"/>
    <s v="theater/plays"/>
    <n v="1.55"/>
    <m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x v="3697"/>
    <b v="0"/>
    <n v="30"/>
    <b v="1"/>
    <s v="theater/plays"/>
    <n v="1.08"/>
    <m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x v="3698"/>
    <b v="0"/>
    <n v="136"/>
    <b v="1"/>
    <s v="theater/plays"/>
    <n v="1.10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x v="3699"/>
    <b v="0"/>
    <n v="40"/>
    <b v="1"/>
    <s v="theater/plays"/>
    <n v="1.008"/>
    <m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x v="3700"/>
    <b v="0"/>
    <n v="18"/>
    <b v="1"/>
    <s v="theater/plays"/>
    <n v="1.212"/>
    <m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x v="3701"/>
    <b v="0"/>
    <n v="39"/>
    <b v="1"/>
    <s v="theater/plays"/>
    <n v="1.00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x v="3702"/>
    <b v="0"/>
    <n v="21"/>
    <b v="1"/>
    <s v="theater/plays"/>
    <n v="1.09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x v="3703"/>
    <b v="0"/>
    <n v="30"/>
    <b v="1"/>
    <s v="theater/plays"/>
    <n v="1.23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x v="3704"/>
    <b v="0"/>
    <n v="27"/>
    <b v="1"/>
    <s v="theater/plays"/>
    <n v="1.3633666666666666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x v="3705"/>
    <b v="0"/>
    <n v="35"/>
    <b v="1"/>
    <s v="theater/plays"/>
    <n v="1.0346657233816767"/>
    <m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x v="3706"/>
    <b v="0"/>
    <n v="13"/>
    <b v="1"/>
    <s v="theater/plays"/>
    <n v="1.21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x v="3707"/>
    <b v="0"/>
    <n v="23"/>
    <b v="1"/>
    <s v="theater/plays"/>
    <n v="1.86"/>
    <m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x v="3708"/>
    <b v="0"/>
    <n v="39"/>
    <b v="1"/>
    <s v="theater/plays"/>
    <n v="3"/>
    <m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x v="3709"/>
    <b v="0"/>
    <n v="35"/>
    <b v="1"/>
    <s v="theater/plays"/>
    <n v="1.0825"/>
    <m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x v="3710"/>
    <b v="0"/>
    <n v="27"/>
    <b v="1"/>
    <s v="theater/plays"/>
    <n v="1.4115384615384616"/>
    <m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x v="3711"/>
    <b v="0"/>
    <n v="21"/>
    <b v="1"/>
    <s v="theater/plays"/>
    <n v="1.13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x v="3712"/>
    <b v="0"/>
    <n v="104"/>
    <b v="1"/>
    <s v="theater/plays"/>
    <n v="1.5373333333333334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x v="3713"/>
    <b v="0"/>
    <n v="19"/>
    <b v="1"/>
    <s v="theater/plays"/>
    <n v="1.01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x v="3714"/>
    <b v="0"/>
    <n v="97"/>
    <b v="1"/>
    <s v="theater/plays"/>
    <n v="1.02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x v="3715"/>
    <b v="0"/>
    <n v="27"/>
    <b v="1"/>
    <s v="theater/plays"/>
    <n v="1.02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x v="3716"/>
    <b v="0"/>
    <n v="24"/>
    <b v="1"/>
    <s v="theater/plays"/>
    <n v="1.5575000000000001"/>
    <m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x v="3717"/>
    <b v="0"/>
    <n v="13"/>
    <b v="1"/>
    <s v="theater/plays"/>
    <n v="1.0075000000000001"/>
    <m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x v="3718"/>
    <b v="0"/>
    <n v="46"/>
    <b v="1"/>
    <s v="theater/plays"/>
    <n v="2.3940000000000001"/>
    <m/>
    <x v="1"/>
    <x v="6"/>
  </r>
  <r>
    <n v="3719"/>
    <s v="Corium"/>
    <s v="A new piece of physical theatre about love, regret and longing."/>
    <n v="200"/>
    <x v="2433"/>
    <x v="0"/>
    <x v="1"/>
    <s v="GBP"/>
    <n v="1434994266"/>
    <x v="3719"/>
    <b v="0"/>
    <n v="4"/>
    <b v="1"/>
    <s v="theater/plays"/>
    <n v="2.1"/>
    <m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x v="3720"/>
    <b v="0"/>
    <n v="40"/>
    <b v="1"/>
    <s v="theater/plays"/>
    <n v="1.04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x v="3721"/>
    <b v="0"/>
    <n v="44"/>
    <b v="1"/>
    <s v="theater/plays"/>
    <n v="1.00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x v="3722"/>
    <b v="0"/>
    <n v="35"/>
    <b v="1"/>
    <s v="theater/plays"/>
    <n v="1.1120000000000001"/>
    <m/>
    <x v="1"/>
    <x v="6"/>
  </r>
  <r>
    <n v="3723"/>
    <s v="Beauty and the Beast"/>
    <s v="Saltmine Theatre Company present Beauty and the Beast:"/>
    <n v="4500"/>
    <x v="2437"/>
    <x v="0"/>
    <x v="1"/>
    <s v="GBP"/>
    <n v="1417374262"/>
    <x v="3723"/>
    <b v="0"/>
    <n v="63"/>
    <b v="1"/>
    <s v="theater/plays"/>
    <n v="1.02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x v="3724"/>
    <b v="0"/>
    <n v="89"/>
    <b v="1"/>
    <s v="theater/plays"/>
    <n v="1.02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x v="3725"/>
    <b v="0"/>
    <n v="15"/>
    <b v="1"/>
    <s v="theater/plays"/>
    <n v="1.27"/>
    <m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x v="3726"/>
    <b v="0"/>
    <n v="46"/>
    <b v="1"/>
    <s v="theater/plays"/>
    <n v="3.3870588235294119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x v="3727"/>
    <b v="0"/>
    <n v="33"/>
    <b v="1"/>
    <s v="theater/plays"/>
    <n v="1.0075000000000001"/>
    <m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x v="3728"/>
    <b v="0"/>
    <n v="31"/>
    <b v="0"/>
    <s v="theater/plays"/>
    <n v="9.3100000000000002E-2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x v="3729"/>
    <b v="0"/>
    <n v="5"/>
    <b v="0"/>
    <s v="theater/plays"/>
    <n v="7.2400000000000006E-2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x v="3730"/>
    <b v="0"/>
    <n v="1"/>
    <b v="0"/>
    <s v="theater/plays"/>
    <n v="0.1"/>
    <m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x v="3731"/>
    <b v="0"/>
    <n v="12"/>
    <b v="0"/>
    <s v="theater/plays"/>
    <n v="0.11272727272727273"/>
    <m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x v="3732"/>
    <b v="0"/>
    <n v="4"/>
    <b v="0"/>
    <s v="theater/plays"/>
    <n v="0.15411764705882353"/>
    <m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x v="3733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x v="3734"/>
    <b v="0"/>
    <n v="7"/>
    <b v="0"/>
    <s v="theater/plays"/>
    <n v="0.28466666666666668"/>
    <m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x v="3735"/>
    <b v="0"/>
    <n v="2"/>
    <b v="0"/>
    <s v="theater/plays"/>
    <n v="0.13333333333333333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x v="3736"/>
    <b v="0"/>
    <n v="1"/>
    <b v="0"/>
    <s v="theater/plays"/>
    <n v="6.6666666666666671E-3"/>
    <m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x v="3737"/>
    <b v="0"/>
    <n v="4"/>
    <b v="0"/>
    <s v="theater/plays"/>
    <n v="0.21428571428571427"/>
    <m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x v="3738"/>
    <b v="0"/>
    <n v="6"/>
    <b v="0"/>
    <s v="theater/plays"/>
    <n v="0.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x v="3739"/>
    <b v="0"/>
    <n v="8"/>
    <b v="0"/>
    <s v="theater/plays"/>
    <n v="0.20125000000000001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x v="3740"/>
    <b v="0"/>
    <n v="14"/>
    <b v="0"/>
    <s v="theater/plays"/>
    <n v="0.17899999999999999"/>
    <m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x v="3741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x v="3742"/>
    <b v="0"/>
    <n v="4"/>
    <b v="0"/>
    <s v="theater/plays"/>
    <n v="0.02"/>
    <m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x v="3743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x v="3744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x v="3745"/>
    <b v="0"/>
    <n v="1"/>
    <b v="0"/>
    <s v="theater/plays"/>
    <n v="0.1"/>
    <m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x v="3746"/>
    <b v="0"/>
    <n v="1"/>
    <b v="0"/>
    <s v="theater/plays"/>
    <n v="2.3764705882352941E-2"/>
    <m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x v="3747"/>
    <b v="0"/>
    <n v="1"/>
    <b v="0"/>
    <s v="theater/plays"/>
    <n v="0.01"/>
    <m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x v="3748"/>
    <b v="0"/>
    <n v="52"/>
    <b v="1"/>
    <s v="theater/musical"/>
    <n v="1.0351999999999999"/>
    <m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x v="3749"/>
    <b v="0"/>
    <n v="7"/>
    <b v="1"/>
    <s v="theater/musical"/>
    <n v="1.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x v="3750"/>
    <b v="0"/>
    <n v="28"/>
    <b v="1"/>
    <s v="theater/musical"/>
    <n v="1.0044999999999999"/>
    <m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x v="3751"/>
    <b v="0"/>
    <n v="11"/>
    <b v="1"/>
    <s v="theater/musical"/>
    <n v="1.3260000000000001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x v="3752"/>
    <b v="0"/>
    <n v="15"/>
    <b v="1"/>
    <s v="theater/musical"/>
    <n v="1.12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x v="3753"/>
    <b v="0"/>
    <n v="30"/>
    <b v="1"/>
    <s v="theater/musical"/>
    <n v="1.0334000000000001"/>
    <m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x v="3754"/>
    <b v="0"/>
    <n v="27"/>
    <b v="1"/>
    <s v="theater/musical"/>
    <n v="1.2"/>
    <m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x v="3755"/>
    <b v="0"/>
    <n v="28"/>
    <b v="1"/>
    <s v="theater/musical"/>
    <n v="1.2963636363636364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x v="3756"/>
    <b v="0"/>
    <n v="17"/>
    <b v="1"/>
    <s v="theater/musical"/>
    <n v="1.01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x v="3757"/>
    <b v="0"/>
    <n v="50"/>
    <b v="1"/>
    <s v="theater/musical"/>
    <n v="1.0851428571428572"/>
    <m/>
    <x v="1"/>
    <x v="40"/>
  </r>
  <r>
    <n v="3758"/>
    <s v="Luigi's Ladies"/>
    <s v="LUIGI'S LADIES: an original one-woman musical comedy"/>
    <n v="1500"/>
    <x v="317"/>
    <x v="0"/>
    <x v="0"/>
    <s v="USD"/>
    <n v="1400475600"/>
    <x v="3758"/>
    <b v="0"/>
    <n v="26"/>
    <b v="1"/>
    <s v="theater/musical"/>
    <n v="1.0233333333333334"/>
    <m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x v="3759"/>
    <b v="0"/>
    <n v="88"/>
    <b v="1"/>
    <s v="theater/musical"/>
    <n v="1.10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x v="3760"/>
    <b v="0"/>
    <n v="91"/>
    <b v="1"/>
    <s v="theater/musical"/>
    <n v="1.01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x v="3761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x v="3762"/>
    <b v="0"/>
    <n v="28"/>
    <b v="1"/>
    <s v="theater/musical"/>
    <n v="1.0624"/>
    <m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x v="3763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x v="3764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x v="3765"/>
    <b v="0"/>
    <n v="107"/>
    <b v="1"/>
    <s v="theater/musical"/>
    <n v="1.13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x v="3766"/>
    <b v="0"/>
    <n v="96"/>
    <b v="1"/>
    <s v="theater/musical"/>
    <n v="1.02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x v="3767"/>
    <b v="0"/>
    <n v="56"/>
    <b v="1"/>
    <s v="theater/musical"/>
    <n v="1.16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x v="3768"/>
    <b v="0"/>
    <n v="58"/>
    <b v="1"/>
    <s v="theater/musical"/>
    <n v="1.0765274999999999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x v="376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x v="377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x v="3771"/>
    <b v="0"/>
    <n v="38"/>
    <b v="1"/>
    <s v="theater/musical"/>
    <n v="1.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x v="3772"/>
    <b v="0"/>
    <n v="33"/>
    <b v="1"/>
    <s v="theater/musical"/>
    <n v="1.1020000000000001"/>
    <m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x v="3773"/>
    <b v="0"/>
    <n v="57"/>
    <b v="1"/>
    <s v="theater/musical"/>
    <n v="1.0820000000000001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x v="3774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x v="3775"/>
    <b v="0"/>
    <n v="14"/>
    <b v="1"/>
    <s v="theater/musical"/>
    <n v="1.0024999999999999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x v="3776"/>
    <b v="0"/>
    <n v="94"/>
    <b v="1"/>
    <s v="theater/musical"/>
    <n v="1.06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x v="3777"/>
    <b v="0"/>
    <n v="59"/>
    <b v="1"/>
    <s v="theater/musical"/>
    <n v="1.4319999999999999"/>
    <m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x v="3778"/>
    <b v="0"/>
    <n v="36"/>
    <b v="1"/>
    <s v="theater/musical"/>
    <n v="1.0504166666666668"/>
    <m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x v="3779"/>
    <b v="0"/>
    <n v="115"/>
    <b v="1"/>
    <s v="theater/musical"/>
    <n v="1.0398000000000001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x v="3780"/>
    <b v="0"/>
    <n v="30"/>
    <b v="1"/>
    <s v="theater/musical"/>
    <n v="1.2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x v="3781"/>
    <b v="0"/>
    <n v="52"/>
    <b v="1"/>
    <s v="theater/musical"/>
    <n v="1.09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x v="3782"/>
    <b v="0"/>
    <n v="27"/>
    <b v="1"/>
    <s v="theater/musical"/>
    <n v="1.0175000000000001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x v="3783"/>
    <b v="0"/>
    <n v="24"/>
    <b v="1"/>
    <s v="theater/musical"/>
    <n v="1.28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x v="3784"/>
    <b v="0"/>
    <n v="10"/>
    <b v="1"/>
    <s v="theater/musical"/>
    <n v="1.14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x v="3785"/>
    <b v="0"/>
    <n v="30"/>
    <b v="1"/>
    <s v="theater/musical"/>
    <n v="1.5075000000000001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x v="3786"/>
    <b v="0"/>
    <n v="71"/>
    <b v="1"/>
    <s v="theater/musical"/>
    <n v="1.1096666666666666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x v="3787"/>
    <b v="0"/>
    <n v="10"/>
    <b v="1"/>
    <s v="theater/musical"/>
    <n v="1.00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x v="3788"/>
    <b v="0"/>
    <n v="1"/>
    <b v="0"/>
    <s v="theater/musical"/>
    <n v="6.6666666666666671E-3"/>
    <m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x v="3789"/>
    <b v="0"/>
    <n v="4"/>
    <b v="0"/>
    <s v="theater/musical"/>
    <n v="3.267605633802817E-2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x v="3790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x v="3791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x v="3792"/>
    <b v="0"/>
    <n v="2"/>
    <b v="0"/>
    <s v="theater/musical"/>
    <n v="2.8E-3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x v="3793"/>
    <b v="0"/>
    <n v="24"/>
    <b v="0"/>
    <s v="theater/musical"/>
    <n v="0.5965714285714285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x v="3794"/>
    <b v="0"/>
    <n v="1"/>
    <b v="0"/>
    <s v="theater/musical"/>
    <n v="0.01"/>
    <m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x v="3795"/>
    <b v="0"/>
    <n v="2"/>
    <b v="0"/>
    <s v="theater/musical"/>
    <n v="1.6666666666666666E-2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x v="3796"/>
    <b v="0"/>
    <n v="1"/>
    <b v="0"/>
    <s v="theater/musical"/>
    <n v="4.4444444444444447E-5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x v="3797"/>
    <b v="0"/>
    <n v="37"/>
    <b v="0"/>
    <s v="theater/musical"/>
    <n v="0.89666666666666661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x v="3798"/>
    <b v="0"/>
    <n v="5"/>
    <b v="0"/>
    <s v="theater/musical"/>
    <n v="1.4642857142857143E-2"/>
    <m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x v="3799"/>
    <b v="0"/>
    <n v="4"/>
    <b v="0"/>
    <s v="theater/musical"/>
    <n v="4.02E-2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x v="3800"/>
    <b v="0"/>
    <n v="16"/>
    <b v="0"/>
    <s v="theater/musical"/>
    <n v="4.0045454545454544E-2"/>
    <m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x v="3801"/>
    <b v="0"/>
    <n v="9"/>
    <b v="0"/>
    <s v="theater/musical"/>
    <n v="8.5199999999999998E-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x v="3802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x v="3803"/>
    <b v="0"/>
    <n v="40"/>
    <b v="0"/>
    <s v="theater/musical"/>
    <n v="0.19650000000000001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x v="380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x v="3805"/>
    <b v="0"/>
    <n v="2"/>
    <b v="0"/>
    <s v="theater/musical"/>
    <n v="2.0000000000000002E-5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x v="3806"/>
    <b v="0"/>
    <n v="1"/>
    <b v="0"/>
    <s v="theater/musical"/>
    <n v="6.6666666666666664E-4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x v="3807"/>
    <b v="0"/>
    <n v="9"/>
    <b v="0"/>
    <s v="theater/musical"/>
    <n v="0.30333333333333334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x v="3808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x v="3809"/>
    <b v="0"/>
    <n v="38"/>
    <b v="1"/>
    <s v="theater/plays"/>
    <n v="1.0125"/>
    <m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x v="3810"/>
    <b v="0"/>
    <n v="26"/>
    <b v="1"/>
    <s v="theater/plays"/>
    <n v="1.2173333333333334"/>
    <m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x v="3811"/>
    <b v="0"/>
    <n v="19"/>
    <b v="1"/>
    <s v="theater/plays"/>
    <n v="3.3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x v="3812"/>
    <b v="0"/>
    <n v="11"/>
    <b v="1"/>
    <s v="theater/plays"/>
    <n v="1.0954999999999999"/>
    <m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x v="3813"/>
    <b v="0"/>
    <n v="27"/>
    <b v="1"/>
    <s v="theater/plays"/>
    <n v="1.00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x v="3814"/>
    <b v="0"/>
    <n v="34"/>
    <b v="1"/>
    <s v="theater/plays"/>
    <n v="1.4013333333333333"/>
    <m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x v="3815"/>
    <b v="0"/>
    <n v="20"/>
    <b v="1"/>
    <s v="theater/plays"/>
    <n v="1.0000100000000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x v="3816"/>
    <b v="0"/>
    <n v="37"/>
    <b v="1"/>
    <s v="theater/plays"/>
    <n v="1.19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x v="3817"/>
    <b v="0"/>
    <n v="20"/>
    <b v="1"/>
    <s v="theater/plays"/>
    <n v="1.0725"/>
    <m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x v="3818"/>
    <b v="0"/>
    <n v="10"/>
    <b v="1"/>
    <s v="theater/plays"/>
    <n v="2.279999999999999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x v="3819"/>
    <b v="0"/>
    <n v="26"/>
    <b v="1"/>
    <s v="theater/plays"/>
    <n v="1.0640000000000001"/>
    <m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x v="3820"/>
    <b v="0"/>
    <n v="20"/>
    <b v="1"/>
    <s v="theater/plays"/>
    <n v="1.433333333333333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x v="3821"/>
    <b v="0"/>
    <n v="46"/>
    <b v="1"/>
    <s v="theater/plays"/>
    <n v="1.04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x v="3822"/>
    <b v="0"/>
    <n v="76"/>
    <b v="1"/>
    <s v="theater/plays"/>
    <n v="1.1002000000000001"/>
    <m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x v="3823"/>
    <b v="0"/>
    <n v="41"/>
    <b v="1"/>
    <s v="theater/plays"/>
    <n v="1.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x v="3824"/>
    <b v="0"/>
    <n v="7"/>
    <b v="1"/>
    <s v="theater/plays"/>
    <n v="1.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x v="3825"/>
    <b v="0"/>
    <n v="49"/>
    <b v="1"/>
    <s v="theater/plays"/>
    <n v="1.0542"/>
    <m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x v="3826"/>
    <b v="0"/>
    <n v="26"/>
    <b v="1"/>
    <s v="theater/plays"/>
    <n v="1.19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x v="3827"/>
    <b v="0"/>
    <n v="65"/>
    <b v="1"/>
    <s v="theater/plays"/>
    <n v="1.52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x v="3828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x v="3829"/>
    <b v="0"/>
    <n v="8"/>
    <b v="1"/>
    <s v="theater/plays"/>
    <n v="1.002"/>
    <m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x v="3830"/>
    <b v="0"/>
    <n v="3"/>
    <b v="1"/>
    <s v="theater/plays"/>
    <n v="2.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x v="3831"/>
    <b v="0"/>
    <n v="9"/>
    <b v="1"/>
    <s v="theater/plays"/>
    <n v="1.06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x v="3832"/>
    <b v="0"/>
    <n v="9"/>
    <b v="1"/>
    <s v="theater/plays"/>
    <n v="1.04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x v="3833"/>
    <b v="0"/>
    <n v="20"/>
    <b v="1"/>
    <s v="theater/plays"/>
    <n v="1.16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x v="3834"/>
    <b v="0"/>
    <n v="57"/>
    <b v="1"/>
    <s v="theater/plays"/>
    <n v="1.090333333333333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x v="3835"/>
    <b v="0"/>
    <n v="8"/>
    <b v="1"/>
    <s v="theater/plays"/>
    <n v="1.6"/>
    <m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x v="3836"/>
    <b v="0"/>
    <n v="14"/>
    <b v="1"/>
    <s v="theater/plays"/>
    <n v="1.125"/>
    <m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x v="3837"/>
    <b v="0"/>
    <n v="17"/>
    <b v="1"/>
    <s v="theater/plays"/>
    <n v="1.0209999999999999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x v="3838"/>
    <b v="0"/>
    <n v="100"/>
    <b v="1"/>
    <s v="theater/plays"/>
    <n v="1.00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x v="3839"/>
    <b v="0"/>
    <n v="32"/>
    <b v="1"/>
    <s v="theater/plays"/>
    <n v="1.0125"/>
    <m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x v="3840"/>
    <b v="0"/>
    <n v="3"/>
    <b v="1"/>
    <s v="theater/plays"/>
    <n v="65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x v="3841"/>
    <b v="1"/>
    <n v="34"/>
    <b v="0"/>
    <s v="theater/plays"/>
    <n v="8.72E-2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x v="3842"/>
    <b v="1"/>
    <n v="23"/>
    <b v="0"/>
    <s v="theater/plays"/>
    <n v="0.21940000000000001"/>
    <m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x v="3843"/>
    <b v="1"/>
    <n v="19"/>
    <b v="0"/>
    <s v="theater/plays"/>
    <n v="0.21299999999999999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x v="3844"/>
    <b v="1"/>
    <n v="50"/>
    <b v="0"/>
    <s v="theater/plays"/>
    <n v="0.41489795918367345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x v="3845"/>
    <b v="1"/>
    <n v="12"/>
    <b v="0"/>
    <s v="theater/plays"/>
    <n v="2.1049999999999999E-2"/>
    <m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x v="3846"/>
    <b v="1"/>
    <n v="8"/>
    <b v="0"/>
    <s v="theater/plays"/>
    <n v="2.7E-2"/>
    <m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x v="3847"/>
    <b v="1"/>
    <n v="9"/>
    <b v="0"/>
    <s v="theater/plays"/>
    <n v="0.16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x v="3848"/>
    <b v="1"/>
    <n v="43"/>
    <b v="0"/>
    <s v="theater/plays"/>
    <n v="0.16376923076923078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x v="3849"/>
    <b v="1"/>
    <n v="28"/>
    <b v="0"/>
    <s v="theater/plays"/>
    <n v="7.0433333333333334E-2"/>
    <m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x v="3850"/>
    <b v="1"/>
    <n v="4"/>
    <b v="0"/>
    <s v="theater/plays"/>
    <n v="3.7999999999999999E-2"/>
    <m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x v="3851"/>
    <b v="1"/>
    <n v="24"/>
    <b v="0"/>
    <s v="theater/plays"/>
    <n v="0.34079999999999999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x v="3852"/>
    <b v="0"/>
    <n v="2"/>
    <b v="0"/>
    <s v="theater/plays"/>
    <n v="2E-3"/>
    <m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x v="3853"/>
    <b v="0"/>
    <n v="2"/>
    <b v="0"/>
    <s v="theater/plays"/>
    <n v="2.5999999999999998E-4"/>
    <m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x v="3854"/>
    <b v="0"/>
    <n v="20"/>
    <b v="0"/>
    <s v="theater/plays"/>
    <n v="0.16254545454545455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x v="3855"/>
    <b v="0"/>
    <n v="1"/>
    <b v="0"/>
    <s v="theater/plays"/>
    <n v="2.5000000000000001E-2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x v="3856"/>
    <b v="0"/>
    <n v="1"/>
    <b v="0"/>
    <s v="theater/plays"/>
    <n v="2.0000000000000001E-4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x v="3857"/>
    <b v="0"/>
    <n v="4"/>
    <b v="0"/>
    <s v="theater/plays"/>
    <n v="5.1999999999999998E-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x v="3858"/>
    <b v="0"/>
    <n v="1"/>
    <b v="0"/>
    <s v="theater/plays"/>
    <n v="0.02"/>
    <m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x v="3859"/>
    <b v="0"/>
    <n v="1"/>
    <b v="0"/>
    <s v="theater/plays"/>
    <n v="4.0000000000000002E-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x v="3860"/>
    <b v="0"/>
    <n v="13"/>
    <b v="0"/>
    <s v="theater/plays"/>
    <n v="0.17666666666666667"/>
    <m/>
    <x v="1"/>
    <x v="6"/>
  </r>
  <r>
    <n v="3861"/>
    <s v="READY OR NOT HERE I COME"/>
    <s v="THE COMING OF THE LORD!"/>
    <n v="2000"/>
    <x v="173"/>
    <x v="2"/>
    <x v="0"/>
    <s v="USD"/>
    <n v="1415828820"/>
    <x v="3861"/>
    <b v="0"/>
    <n v="1"/>
    <b v="0"/>
    <s v="theater/plays"/>
    <n v="0.05"/>
    <m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x v="3862"/>
    <b v="0"/>
    <n v="1"/>
    <b v="0"/>
    <s v="theater/plays"/>
    <n v="1.3333333333333334E-4"/>
    <m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x v="3863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x v="3864"/>
    <b v="0"/>
    <n v="3"/>
    <b v="0"/>
    <s v="theater/plays"/>
    <n v="1.2E-2"/>
    <m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x v="3865"/>
    <b v="0"/>
    <n v="14"/>
    <b v="0"/>
    <s v="theater/plays"/>
    <n v="0.26937422295897223"/>
    <m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x v="3866"/>
    <b v="0"/>
    <n v="2"/>
    <b v="0"/>
    <s v="theater/plays"/>
    <n v="5.4999999999999997E-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x v="3867"/>
    <b v="0"/>
    <n v="5"/>
    <b v="0"/>
    <s v="theater/plays"/>
    <n v="0.1255"/>
    <m/>
    <x v="1"/>
    <x v="6"/>
  </r>
  <r>
    <n v="3868"/>
    <s v="1000 words (Canceled)"/>
    <s v="New collection of music by Scott Evan Davis!"/>
    <n v="5000"/>
    <x v="115"/>
    <x v="1"/>
    <x v="1"/>
    <s v="GBP"/>
    <n v="1410191405"/>
    <x v="3868"/>
    <b v="0"/>
    <n v="1"/>
    <b v="0"/>
    <s v="theater/musical"/>
    <n v="2E-3"/>
    <m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x v="3869"/>
    <b v="0"/>
    <n v="15"/>
    <b v="0"/>
    <s v="theater/musical"/>
    <n v="3.44748684310884E-2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x v="3870"/>
    <b v="0"/>
    <n v="10"/>
    <b v="0"/>
    <s v="theater/musical"/>
    <n v="0.15"/>
    <m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x v="3871"/>
    <b v="0"/>
    <n v="3"/>
    <b v="0"/>
    <s v="theater/musical"/>
    <n v="2.6666666666666668E-2"/>
    <m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x v="3872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x v="3873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x v="3874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x v="387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x v="3876"/>
    <b v="0"/>
    <n v="46"/>
    <b v="0"/>
    <s v="theater/musical"/>
    <n v="0.52794871794871789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x v="3877"/>
    <b v="0"/>
    <n v="14"/>
    <b v="0"/>
    <s v="theater/musical"/>
    <n v="4.9639999999999997E-2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x v="3878"/>
    <b v="0"/>
    <n v="1"/>
    <b v="0"/>
    <s v="theater/musical"/>
    <n v="5.5555555555555556E-4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x v="3879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x v="3880"/>
    <b v="0"/>
    <n v="17"/>
    <b v="0"/>
    <s v="theater/musical"/>
    <n v="0.13066666666666665"/>
    <m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x v="3881"/>
    <b v="0"/>
    <n v="1"/>
    <b v="0"/>
    <s v="theater/musical"/>
    <n v="0.0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x v="3882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x v="3883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x v="3884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x v="3885"/>
    <b v="0"/>
    <n v="0"/>
    <b v="0"/>
    <s v="theater/musical"/>
    <n v="0"/>
    <m/>
    <x v="1"/>
    <x v="40"/>
  </r>
  <r>
    <n v="3886"/>
    <s v="a (Canceled)"/>
    <n v="1"/>
    <n v="10000"/>
    <x v="117"/>
    <x v="1"/>
    <x v="2"/>
    <s v="AUD"/>
    <n v="1418275702"/>
    <x v="3886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x v="3887"/>
    <b v="0"/>
    <n v="2"/>
    <b v="0"/>
    <s v="theater/musical"/>
    <n v="1.7500000000000002E-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x v="3888"/>
    <b v="0"/>
    <n v="14"/>
    <b v="0"/>
    <s v="theater/plays"/>
    <n v="0.27100000000000002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x v="3889"/>
    <b v="0"/>
    <n v="9"/>
    <b v="0"/>
    <s v="theater/plays"/>
    <n v="1.4749999999999999E-2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x v="3890"/>
    <b v="0"/>
    <n v="8"/>
    <b v="0"/>
    <s v="theater/plays"/>
    <n v="0.16826666666666668"/>
    <m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x v="3891"/>
    <b v="0"/>
    <n v="7"/>
    <b v="0"/>
    <s v="theater/plays"/>
    <n v="0.3250000000000000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x v="3892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x v="3893"/>
    <b v="0"/>
    <n v="84"/>
    <b v="0"/>
    <s v="theater/plays"/>
    <n v="0.21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x v="3894"/>
    <b v="0"/>
    <n v="11"/>
    <b v="0"/>
    <s v="theater/plays"/>
    <n v="3.4666666666666665E-2"/>
    <m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x v="3895"/>
    <b v="0"/>
    <n v="1"/>
    <b v="0"/>
    <s v="theater/plays"/>
    <n v="0.05"/>
    <m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x v="3896"/>
    <b v="0"/>
    <n v="4"/>
    <b v="0"/>
    <s v="theater/plays"/>
    <n v="0.10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x v="3897"/>
    <b v="0"/>
    <n v="10"/>
    <b v="0"/>
    <s v="theater/plays"/>
    <n v="0.17599999999999999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x v="3898"/>
    <b v="0"/>
    <n v="16"/>
    <b v="0"/>
    <s v="theater/plays"/>
    <n v="0.32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x v="3899"/>
    <b v="0"/>
    <n v="2"/>
    <b v="0"/>
    <s v="theater/plays"/>
    <n v="1.2500000000000001E-2"/>
    <m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x v="3900"/>
    <b v="0"/>
    <n v="5"/>
    <b v="0"/>
    <s v="theater/plays"/>
    <n v="5.3999999999999999E-2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x v="3901"/>
    <b v="0"/>
    <n v="1"/>
    <b v="0"/>
    <s v="theater/plays"/>
    <n v="8.3333333333333332E-3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x v="3902"/>
    <b v="0"/>
    <n v="31"/>
    <b v="0"/>
    <s v="theater/plays"/>
    <n v="0.48833333333333334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x v="3903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x v="3904"/>
    <b v="0"/>
    <n v="2"/>
    <b v="0"/>
    <s v="theater/plays"/>
    <n v="2.9999999999999997E-4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x v="3905"/>
    <b v="0"/>
    <n v="7"/>
    <b v="0"/>
    <s v="theater/plays"/>
    <n v="0.11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x v="3906"/>
    <b v="0"/>
    <n v="16"/>
    <b v="0"/>
    <s v="theater/plays"/>
    <n v="0.67333333333333334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x v="3907"/>
    <b v="0"/>
    <n v="4"/>
    <b v="0"/>
    <s v="theater/plays"/>
    <n v="0.153"/>
    <m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x v="3908"/>
    <b v="0"/>
    <n v="4"/>
    <b v="0"/>
    <s v="theater/plays"/>
    <n v="8.666666666666667E-2"/>
    <m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x v="3909"/>
    <b v="0"/>
    <n v="4"/>
    <b v="0"/>
    <s v="theater/plays"/>
    <n v="2.2499999999999998E-3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x v="3910"/>
    <b v="0"/>
    <n v="3"/>
    <b v="0"/>
    <s v="theater/plays"/>
    <n v="3.0833333333333334E-2"/>
    <m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x v="3911"/>
    <b v="0"/>
    <n v="36"/>
    <b v="0"/>
    <s v="theater/plays"/>
    <n v="0.37412499999999999"/>
    <m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x v="3912"/>
    <b v="0"/>
    <n v="1"/>
    <b v="0"/>
    <s v="theater/plays"/>
    <n v="6.666666666666667E-5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x v="3913"/>
    <b v="0"/>
    <n v="7"/>
    <b v="0"/>
    <s v="theater/plays"/>
    <n v="0.1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x v="3914"/>
    <b v="0"/>
    <n v="27"/>
    <b v="0"/>
    <s v="theater/plays"/>
    <n v="0.36359999999999998"/>
    <m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x v="3915"/>
    <b v="0"/>
    <n v="1"/>
    <b v="0"/>
    <s v="theater/plays"/>
    <n v="3.3333333333333335E-3"/>
    <m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x v="3916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x v="3917"/>
    <b v="0"/>
    <n v="1"/>
    <b v="0"/>
    <s v="theater/plays"/>
    <n v="2.8571428571428571E-3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x v="3918"/>
    <b v="0"/>
    <n v="3"/>
    <b v="0"/>
    <s v="theater/plays"/>
    <n v="2E-3"/>
    <m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x v="3919"/>
    <b v="0"/>
    <n v="3"/>
    <b v="0"/>
    <s v="theater/plays"/>
    <n v="1.7999999999999999E-2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x v="3920"/>
    <b v="0"/>
    <n v="3"/>
    <b v="0"/>
    <s v="theater/plays"/>
    <n v="5.3999999999999999E-2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x v="3921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x v="3922"/>
    <b v="0"/>
    <n v="6"/>
    <b v="0"/>
    <s v="theater/plays"/>
    <n v="8.1333333333333327E-2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x v="3923"/>
    <b v="0"/>
    <n v="17"/>
    <b v="0"/>
    <s v="theater/plays"/>
    <n v="0.12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x v="3924"/>
    <b v="0"/>
    <n v="40"/>
    <b v="0"/>
    <s v="theater/plays"/>
    <n v="0.15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x v="3925"/>
    <b v="0"/>
    <n v="3"/>
    <b v="0"/>
    <s v="theater/plays"/>
    <n v="0.1"/>
    <m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x v="3926"/>
    <b v="0"/>
    <n v="1"/>
    <b v="0"/>
    <s v="theater/plays"/>
    <n v="3.0000000000000001E-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x v="3927"/>
    <b v="0"/>
    <n v="2"/>
    <b v="0"/>
    <s v="theater/plays"/>
    <n v="0.0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x v="3928"/>
    <b v="0"/>
    <n v="7"/>
    <b v="0"/>
    <s v="theater/plays"/>
    <n v="0.13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x v="3929"/>
    <b v="0"/>
    <n v="14"/>
    <b v="0"/>
    <s v="theater/plays"/>
    <n v="2.265E-2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x v="3930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x v="3931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x v="3932"/>
    <b v="0"/>
    <n v="1"/>
    <b v="0"/>
    <s v="theater/plays"/>
    <n v="8.3333333333333331E-5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x v="3933"/>
    <b v="0"/>
    <n v="12"/>
    <b v="0"/>
    <s v="theater/plays"/>
    <n v="0.15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x v="3934"/>
    <b v="0"/>
    <n v="12"/>
    <b v="0"/>
    <s v="theater/plays"/>
    <n v="0.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x v="3935"/>
    <b v="0"/>
    <n v="23"/>
    <b v="0"/>
    <s v="theater/plays"/>
    <n v="0.43833333333333335"/>
    <m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x v="3936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x v="3937"/>
    <b v="0"/>
    <n v="10"/>
    <b v="0"/>
    <s v="theater/plays"/>
    <n v="0.86135181975736563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x v="3938"/>
    <b v="0"/>
    <n v="5"/>
    <b v="0"/>
    <s v="theater/plays"/>
    <n v="0.12196620583717357"/>
    <m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x v="3939"/>
    <b v="0"/>
    <n v="1"/>
    <b v="0"/>
    <s v="theater/plays"/>
    <n v="1E-3"/>
    <m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x v="3940"/>
    <b v="0"/>
    <n v="2"/>
    <b v="0"/>
    <s v="theater/plays"/>
    <n v="2.2000000000000001E-3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x v="3941"/>
    <b v="0"/>
    <n v="2"/>
    <b v="0"/>
    <s v="theater/plays"/>
    <n v="9.0909090909090905E-3"/>
    <m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x v="3942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x v="3943"/>
    <b v="0"/>
    <n v="13"/>
    <b v="0"/>
    <s v="theater/plays"/>
    <n v="0.35639999999999999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x v="3944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x v="3945"/>
    <b v="0"/>
    <n v="1"/>
    <b v="0"/>
    <s v="theater/plays"/>
    <n v="2.5000000000000001E-3"/>
    <m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x v="3946"/>
    <b v="0"/>
    <n v="5"/>
    <b v="0"/>
    <s v="theater/plays"/>
    <n v="3.2500000000000001E-2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x v="3947"/>
    <b v="0"/>
    <n v="2"/>
    <b v="0"/>
    <s v="theater/plays"/>
    <n v="3.3666666666666664E-2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x v="3948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x v="3949"/>
    <b v="0"/>
    <n v="32"/>
    <b v="0"/>
    <s v="theater/plays"/>
    <n v="0.15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x v="3950"/>
    <b v="0"/>
    <n v="1"/>
    <b v="0"/>
    <s v="theater/plays"/>
    <n v="6.2500000000000003E-3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x v="3951"/>
    <b v="0"/>
    <n v="1"/>
    <b v="0"/>
    <s v="theater/plays"/>
    <n v="5.0000000000000004E-6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x v="3952"/>
    <b v="0"/>
    <n v="1"/>
    <b v="0"/>
    <s v="theater/plays"/>
    <n v="9.6153846153846159E-4"/>
    <m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x v="3953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x v="395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x v="3955"/>
    <b v="0"/>
    <n v="8"/>
    <b v="0"/>
    <s v="theater/plays"/>
    <n v="0.24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x v="3956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x v="3957"/>
    <b v="0"/>
    <n v="1"/>
    <b v="0"/>
    <s v="theater/plays"/>
    <n v="2.5000000000000001E-4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x v="3958"/>
    <b v="0"/>
    <n v="16"/>
    <b v="0"/>
    <s v="theater/plays"/>
    <n v="0.32050000000000001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x v="3959"/>
    <b v="0"/>
    <n v="12"/>
    <b v="0"/>
    <s v="theater/plays"/>
    <n v="0.24333333333333335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x v="3960"/>
    <b v="0"/>
    <n v="4"/>
    <b v="0"/>
    <s v="theater/plays"/>
    <n v="1.4999999999999999E-2"/>
    <m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x v="3961"/>
    <b v="0"/>
    <n v="2"/>
    <b v="0"/>
    <s v="theater/plays"/>
    <n v="4.1999999999999997E-3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x v="3962"/>
    <b v="0"/>
    <n v="3"/>
    <b v="0"/>
    <s v="theater/plays"/>
    <n v="3.214285714285714E-2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x v="3963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x v="3964"/>
    <b v="0"/>
    <n v="3"/>
    <b v="0"/>
    <s v="theater/plays"/>
    <n v="6.3E-2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x v="3965"/>
    <b v="0"/>
    <n v="4"/>
    <b v="0"/>
    <s v="theater/plays"/>
    <n v="0.14249999999999999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x v="3966"/>
    <b v="0"/>
    <n v="2"/>
    <b v="0"/>
    <s v="theater/plays"/>
    <n v="6.0000000000000001E-3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x v="3967"/>
    <b v="0"/>
    <n v="10"/>
    <b v="0"/>
    <s v="theater/plays"/>
    <n v="0.241176470588235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x v="3968"/>
    <b v="0"/>
    <n v="11"/>
    <b v="0"/>
    <s v="theater/plays"/>
    <n v="0.10539999999999999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x v="3969"/>
    <b v="0"/>
    <n v="6"/>
    <b v="0"/>
    <s v="theater/plays"/>
    <n v="7.4690265486725665E-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x v="3970"/>
    <b v="0"/>
    <n v="2"/>
    <b v="0"/>
    <s v="theater/plays"/>
    <n v="7.3333333333333334E-4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x v="3971"/>
    <b v="0"/>
    <n v="6"/>
    <b v="0"/>
    <s v="theater/plays"/>
    <n v="9.7142857142857135E-3"/>
    <m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x v="3972"/>
    <b v="0"/>
    <n v="8"/>
    <b v="0"/>
    <s v="theater/plays"/>
    <n v="0.21099999999999999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x v="3973"/>
    <b v="0"/>
    <n v="37"/>
    <b v="0"/>
    <s v="theater/plays"/>
    <n v="0.78100000000000003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x v="3974"/>
    <b v="0"/>
    <n v="11"/>
    <b v="0"/>
    <s v="theater/plays"/>
    <n v="0.32"/>
    <m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x v="3975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x v="3976"/>
    <b v="0"/>
    <n v="10"/>
    <b v="0"/>
    <s v="theater/plays"/>
    <n v="0.47692307692307695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x v="3977"/>
    <b v="0"/>
    <n v="6"/>
    <b v="0"/>
    <s v="theater/plays"/>
    <n v="1.4500000000000001E-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x v="3978"/>
    <b v="0"/>
    <n v="8"/>
    <b v="0"/>
    <s v="theater/plays"/>
    <n v="0.10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x v="3979"/>
    <b v="0"/>
    <n v="6"/>
    <b v="0"/>
    <s v="theater/plays"/>
    <n v="1.8333333333333333E-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x v="3980"/>
    <b v="0"/>
    <n v="7"/>
    <b v="0"/>
    <s v="theater/plays"/>
    <n v="0.18"/>
    <m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x v="3981"/>
    <b v="0"/>
    <n v="7"/>
    <b v="0"/>
    <s v="theater/plays"/>
    <n v="4.0833333333333333E-2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x v="3982"/>
    <b v="0"/>
    <n v="5"/>
    <b v="0"/>
    <s v="theater/plays"/>
    <n v="0.2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x v="3983"/>
    <b v="0"/>
    <n v="46"/>
    <b v="0"/>
    <s v="theater/plays"/>
    <n v="0.34802513464991025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x v="3984"/>
    <b v="0"/>
    <n v="10"/>
    <b v="0"/>
    <s v="theater/plays"/>
    <n v="6.3333333333333339E-2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x v="3985"/>
    <b v="0"/>
    <n v="19"/>
    <b v="0"/>
    <s v="theater/plays"/>
    <n v="0.32050000000000001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x v="3986"/>
    <b v="0"/>
    <n v="13"/>
    <b v="0"/>
    <s v="theater/plays"/>
    <n v="9.7600000000000006E-2"/>
    <m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x v="3987"/>
    <b v="0"/>
    <n v="13"/>
    <b v="0"/>
    <s v="theater/plays"/>
    <n v="0.3775"/>
    <m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x v="3988"/>
    <b v="0"/>
    <n v="4"/>
    <b v="0"/>
    <s v="theater/plays"/>
    <n v="2.1333333333333333E-2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x v="3989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x v="3990"/>
    <b v="0"/>
    <n v="3"/>
    <b v="0"/>
    <s v="theater/plays"/>
    <n v="4.1818181818181817E-2"/>
    <m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x v="3991"/>
    <b v="0"/>
    <n v="1"/>
    <b v="0"/>
    <s v="theater/plays"/>
    <n v="0.2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x v="3992"/>
    <b v="0"/>
    <n v="9"/>
    <b v="0"/>
    <s v="theater/plays"/>
    <n v="5.4100000000000002E-2"/>
    <m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x v="3993"/>
    <b v="0"/>
    <n v="1"/>
    <b v="0"/>
    <s v="theater/plays"/>
    <n v="6.0000000000000002E-5"/>
    <m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x v="3994"/>
    <b v="0"/>
    <n v="1"/>
    <b v="0"/>
    <s v="theater/plays"/>
    <n v="2.5000000000000001E-3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x v="3995"/>
    <b v="0"/>
    <n v="4"/>
    <b v="0"/>
    <s v="theater/plays"/>
    <n v="0.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x v="3996"/>
    <b v="0"/>
    <n v="17"/>
    <b v="0"/>
    <s v="theater/plays"/>
    <n v="0.16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x v="3997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x v="3998"/>
    <b v="0"/>
    <n v="12"/>
    <b v="0"/>
    <s v="theater/plays"/>
    <n v="0.57199999999999995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x v="3999"/>
    <b v="0"/>
    <n v="14"/>
    <b v="0"/>
    <s v="theater/plays"/>
    <n v="0.16514285714285715"/>
    <m/>
    <x v="1"/>
    <x v="6"/>
  </r>
  <r>
    <n v="4000"/>
    <s v="The Escorts"/>
    <s v="An Enticing Trip into the World of Assisted Dying"/>
    <n v="8000"/>
    <x v="115"/>
    <x v="2"/>
    <x v="0"/>
    <s v="USD"/>
    <n v="1462631358"/>
    <x v="4000"/>
    <b v="0"/>
    <n v="1"/>
    <b v="0"/>
    <s v="theater/plays"/>
    <n v="1.25E-3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x v="4001"/>
    <b v="0"/>
    <n v="14"/>
    <b v="0"/>
    <s v="theater/plays"/>
    <n v="0.37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x v="4002"/>
    <b v="0"/>
    <n v="4"/>
    <b v="0"/>
    <s v="theater/plays"/>
    <n v="1.84E-2"/>
    <m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x v="4003"/>
    <b v="0"/>
    <n v="2"/>
    <b v="0"/>
    <s v="theater/plays"/>
    <n v="0.10050000000000001"/>
    <m/>
    <x v="1"/>
    <x v="6"/>
  </r>
  <r>
    <n v="4004"/>
    <s v="South Florida Tours"/>
    <s v="Help Launch The Queen Into South Florida!"/>
    <n v="500"/>
    <x v="116"/>
    <x v="2"/>
    <x v="0"/>
    <s v="USD"/>
    <n v="1412740457"/>
    <x v="4004"/>
    <b v="0"/>
    <n v="1"/>
    <b v="0"/>
    <s v="theater/plays"/>
    <n v="2E-3"/>
    <m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x v="4005"/>
    <b v="0"/>
    <n v="2"/>
    <b v="0"/>
    <s v="theater/plays"/>
    <n v="1.3333333333333334E-2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x v="4006"/>
    <b v="0"/>
    <n v="1"/>
    <b v="0"/>
    <s v="theater/plays"/>
    <n v="6.666666666666667E-5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x v="4007"/>
    <b v="0"/>
    <n v="1"/>
    <b v="0"/>
    <s v="theater/plays"/>
    <n v="2.5000000000000001E-3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x v="4008"/>
    <b v="0"/>
    <n v="4"/>
    <b v="0"/>
    <s v="theater/plays"/>
    <n v="0.0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x v="4009"/>
    <b v="0"/>
    <n v="3"/>
    <b v="0"/>
    <s v="theater/plays"/>
    <n v="3.8860103626943004E-2"/>
    <m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x v="4010"/>
    <b v="0"/>
    <n v="38"/>
    <b v="0"/>
    <s v="theater/plays"/>
    <n v="0.24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x v="4011"/>
    <b v="0"/>
    <n v="4"/>
    <b v="0"/>
    <s v="theater/plays"/>
    <n v="7.5999999999999998E-2"/>
    <m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x v="4012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x v="4013"/>
    <b v="0"/>
    <n v="2"/>
    <b v="0"/>
    <s v="theater/plays"/>
    <n v="1.2999999999999999E-2"/>
    <m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x v="4014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x v="4015"/>
    <b v="0"/>
    <n v="1"/>
    <b v="0"/>
    <s v="theater/plays"/>
    <n v="1.4285714285714287E-4"/>
    <m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x v="4016"/>
    <b v="0"/>
    <n v="7"/>
    <b v="0"/>
    <s v="theater/plays"/>
    <n v="0.14000000000000001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x v="4017"/>
    <b v="0"/>
    <n v="2"/>
    <b v="0"/>
    <s v="theater/plays"/>
    <n v="1.0500000000000001E-2"/>
    <m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x v="4018"/>
    <b v="0"/>
    <n v="4"/>
    <b v="0"/>
    <s v="theater/plays"/>
    <n v="8.666666666666667E-2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x v="4019"/>
    <b v="0"/>
    <n v="4"/>
    <b v="0"/>
    <s v="theater/plays"/>
    <n v="8.2857142857142851E-3"/>
    <m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x v="4020"/>
    <b v="0"/>
    <n v="3"/>
    <b v="0"/>
    <s v="theater/plays"/>
    <n v="0.16666666666666666"/>
    <m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x v="4021"/>
    <b v="0"/>
    <n v="2"/>
    <b v="0"/>
    <s v="theater/plays"/>
    <n v="8.3333333333333332E-3"/>
    <m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x v="4022"/>
    <b v="0"/>
    <n v="197"/>
    <b v="0"/>
    <s v="theater/plays"/>
    <n v="0.69561111111111107"/>
    <m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x v="402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x v="4024"/>
    <b v="0"/>
    <n v="1"/>
    <b v="0"/>
    <s v="theater/plays"/>
    <n v="1.2500000000000001E-2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x v="4025"/>
    <b v="0"/>
    <n v="4"/>
    <b v="0"/>
    <s v="theater/plays"/>
    <n v="0.05"/>
    <m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x v="4026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x v="4027"/>
    <b v="0"/>
    <n v="7"/>
    <b v="0"/>
    <s v="theater/plays"/>
    <n v="7.166666666666667E-2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x v="4028"/>
    <b v="0"/>
    <n v="11"/>
    <b v="0"/>
    <s v="theater/plays"/>
    <n v="0.28050000000000003"/>
    <m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x v="4029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x v="4030"/>
    <b v="0"/>
    <n v="6"/>
    <b v="0"/>
    <s v="theater/plays"/>
    <n v="0.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x v="4031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x v="4032"/>
    <b v="0"/>
    <n v="7"/>
    <b v="0"/>
    <s v="theater/plays"/>
    <n v="6.8287037037037035E-2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x v="4033"/>
    <b v="0"/>
    <n v="94"/>
    <b v="0"/>
    <s v="theater/plays"/>
    <n v="0.25698702928870293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x v="4034"/>
    <b v="0"/>
    <n v="2"/>
    <b v="0"/>
    <s v="theater/plays"/>
    <n v="1.4814814814814815E-2"/>
    <m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x v="4035"/>
    <b v="0"/>
    <n v="25"/>
    <b v="0"/>
    <s v="theater/plays"/>
    <n v="0.36849999999999999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x v="4036"/>
    <b v="0"/>
    <n v="17"/>
    <b v="0"/>
    <s v="theater/plays"/>
    <n v="0.47049999999999997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x v="4037"/>
    <b v="0"/>
    <n v="2"/>
    <b v="0"/>
    <s v="theater/plays"/>
    <n v="0.11428571428571428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x v="4038"/>
    <b v="0"/>
    <n v="4"/>
    <b v="0"/>
    <s v="theater/plays"/>
    <n v="0.12039999999999999"/>
    <m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x v="4039"/>
    <b v="0"/>
    <n v="5"/>
    <b v="0"/>
    <s v="theater/plays"/>
    <n v="0.6"/>
    <m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x v="4040"/>
    <b v="0"/>
    <n v="2"/>
    <b v="0"/>
    <s v="theater/plays"/>
    <n v="0.3125"/>
    <m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x v="4041"/>
    <b v="0"/>
    <n v="2"/>
    <b v="0"/>
    <s v="theater/plays"/>
    <n v="4.1999999999999997E-3"/>
    <m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x v="4042"/>
    <b v="0"/>
    <n v="3"/>
    <b v="0"/>
    <s v="theater/plays"/>
    <n v="2.0999999999999999E-3"/>
    <m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x v="4043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x v="4044"/>
    <b v="0"/>
    <n v="4"/>
    <b v="0"/>
    <s v="theater/plays"/>
    <n v="0.37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x v="4045"/>
    <b v="0"/>
    <n v="1"/>
    <b v="0"/>
    <s v="theater/plays"/>
    <n v="2.0000000000000001E-4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x v="4046"/>
    <b v="0"/>
    <n v="12"/>
    <b v="0"/>
    <s v="theater/plays"/>
    <n v="8.2142857142857142E-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x v="4047"/>
    <b v="0"/>
    <n v="4"/>
    <b v="0"/>
    <s v="theater/plays"/>
    <n v="2.1999999999999999E-2"/>
    <m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x v="4048"/>
    <b v="0"/>
    <n v="91"/>
    <b v="0"/>
    <s v="theater/plays"/>
    <n v="0.17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x v="4049"/>
    <b v="0"/>
    <n v="1"/>
    <b v="0"/>
    <s v="theater/plays"/>
    <n v="8.0000000000000004E-4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x v="4050"/>
    <b v="0"/>
    <n v="1"/>
    <b v="0"/>
    <s v="theater/plays"/>
    <n v="6.6666666666666664E-4"/>
    <m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x v="4051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x v="4052"/>
    <b v="0"/>
    <n v="13"/>
    <b v="0"/>
    <s v="theater/plays"/>
    <n v="0.37533333333333335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x v="4053"/>
    <b v="0"/>
    <n v="2"/>
    <b v="0"/>
    <s v="theater/plays"/>
    <n v="0.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x v="4054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x v="4055"/>
    <b v="0"/>
    <n v="21"/>
    <b v="0"/>
    <s v="theater/plays"/>
    <n v="0.1762"/>
    <m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x v="4056"/>
    <b v="0"/>
    <n v="9"/>
    <b v="0"/>
    <s v="theater/plays"/>
    <n v="0.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x v="4057"/>
    <b v="0"/>
    <n v="6"/>
    <b v="0"/>
    <s v="theater/plays"/>
    <n v="0.22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x v="4058"/>
    <b v="0"/>
    <n v="4"/>
    <b v="0"/>
    <s v="theater/plays"/>
    <n v="2.5333333333333333E-2"/>
    <m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x v="4059"/>
    <b v="0"/>
    <n v="7"/>
    <b v="0"/>
    <s v="theater/plays"/>
    <n v="2.5000000000000001E-2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x v="4060"/>
    <b v="0"/>
    <n v="5"/>
    <b v="0"/>
    <s v="theater/plays"/>
    <n v="2.8500000000000001E-2"/>
    <m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x v="4061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x v="4062"/>
    <b v="0"/>
    <n v="3"/>
    <b v="0"/>
    <s v="theater/plays"/>
    <n v="2.4500000000000001E-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x v="4063"/>
    <b v="0"/>
    <n v="9"/>
    <b v="0"/>
    <s v="theater/plays"/>
    <n v="1.4210526315789474E-2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x v="4064"/>
    <b v="0"/>
    <n v="6"/>
    <b v="0"/>
    <s v="theater/plays"/>
    <n v="0.1925"/>
    <m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x v="4065"/>
    <b v="0"/>
    <n v="4"/>
    <b v="0"/>
    <s v="theater/plays"/>
    <n v="6.7499999999999999E-3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x v="4066"/>
    <b v="0"/>
    <n v="1"/>
    <b v="0"/>
    <s v="theater/plays"/>
    <n v="1.6666666666666668E-3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x v="4067"/>
    <b v="0"/>
    <n v="17"/>
    <b v="0"/>
    <s v="theater/plays"/>
    <n v="0.60899999999999999"/>
    <m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x v="4068"/>
    <b v="0"/>
    <n v="1"/>
    <b v="0"/>
    <s v="theater/plays"/>
    <n v="0.01"/>
    <m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x v="4069"/>
    <b v="0"/>
    <n v="13"/>
    <b v="0"/>
    <s v="theater/plays"/>
    <n v="0.34399999999999997"/>
    <m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x v="4070"/>
    <b v="0"/>
    <n v="6"/>
    <b v="0"/>
    <s v="theater/plays"/>
    <n v="0.16500000000000001"/>
    <m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x v="407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x v="4072"/>
    <b v="0"/>
    <n v="2"/>
    <b v="0"/>
    <s v="theater/plays"/>
    <n v="4.0000000000000001E-3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x v="4073"/>
    <b v="0"/>
    <n v="2"/>
    <b v="0"/>
    <s v="theater/plays"/>
    <n v="1.0571428571428572E-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x v="4074"/>
    <b v="0"/>
    <n v="21"/>
    <b v="0"/>
    <s v="theater/plays"/>
    <n v="0.26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x v="4075"/>
    <b v="0"/>
    <n v="13"/>
    <b v="0"/>
    <s v="theater/plays"/>
    <n v="0.28799999999999998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x v="4076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x v="4077"/>
    <b v="0"/>
    <n v="6"/>
    <b v="0"/>
    <s v="theater/plays"/>
    <n v="8.8999999999999996E-2"/>
    <m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x v="4078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x v="4079"/>
    <b v="0"/>
    <n v="1"/>
    <b v="0"/>
    <s v="theater/plays"/>
    <n v="1.6666666666666668E-3"/>
    <m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x v="4080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x v="4081"/>
    <b v="0"/>
    <n v="12"/>
    <b v="0"/>
    <s v="theater/plays"/>
    <n v="0.15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x v="4082"/>
    <b v="0"/>
    <n v="2"/>
    <b v="0"/>
    <s v="theater/plays"/>
    <n v="0.0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x v="4083"/>
    <b v="0"/>
    <n v="6"/>
    <b v="0"/>
    <s v="theater/plays"/>
    <n v="0.21685714285714286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x v="4084"/>
    <b v="0"/>
    <n v="1"/>
    <b v="0"/>
    <s v="theater/plays"/>
    <n v="3.3333333333333335E-3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x v="4085"/>
    <b v="0"/>
    <n v="1"/>
    <b v="0"/>
    <s v="theater/plays"/>
    <n v="2.8571428571428571E-3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x v="4086"/>
    <b v="0"/>
    <n v="5"/>
    <b v="0"/>
    <s v="theater/plays"/>
    <n v="4.7E-2"/>
    <m/>
    <x v="1"/>
    <x v="6"/>
  </r>
  <r>
    <n v="4087"/>
    <s v="Stage Production &quot;The Nail Shop&quot;"/>
    <s v="Comedy Stage Play"/>
    <n v="9600"/>
    <x v="117"/>
    <x v="2"/>
    <x v="0"/>
    <s v="USD"/>
    <n v="1468777786"/>
    <x v="4087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x v="4088"/>
    <b v="0"/>
    <n v="3"/>
    <b v="0"/>
    <s v="theater/plays"/>
    <n v="0.10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x v="4089"/>
    <b v="0"/>
    <n v="8"/>
    <b v="0"/>
    <s v="theater/plays"/>
    <n v="4.8000000000000001E-2"/>
    <m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x v="4090"/>
    <b v="0"/>
    <n v="3"/>
    <b v="0"/>
    <s v="theater/plays"/>
    <n v="3.2000000000000001E-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x v="4091"/>
    <b v="0"/>
    <n v="8"/>
    <b v="0"/>
    <s v="theater/plays"/>
    <n v="0.1275"/>
    <m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x v="4092"/>
    <b v="0"/>
    <n v="1"/>
    <b v="0"/>
    <s v="theater/plays"/>
    <n v="1.8181818181818181E-4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x v="4093"/>
    <b v="0"/>
    <n v="4"/>
    <b v="0"/>
    <s v="theater/plays"/>
    <n v="2.4E-2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x v="4094"/>
    <b v="0"/>
    <n v="8"/>
    <b v="0"/>
    <s v="theater/plays"/>
    <n v="0.36499999999999999"/>
    <m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x v="4095"/>
    <b v="0"/>
    <n v="1"/>
    <b v="0"/>
    <s v="theater/plays"/>
    <n v="2.6666666666666668E-2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x v="4096"/>
    <b v="0"/>
    <n v="5"/>
    <b v="0"/>
    <s v="theater/plays"/>
    <n v="0.11428571428571428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x v="409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x v="4098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x v="4099"/>
    <b v="0"/>
    <n v="1"/>
    <b v="0"/>
    <s v="theater/plays"/>
    <n v="1.1111111111111112E-2"/>
    <m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x v="410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x v="4101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x v="4102"/>
    <b v="0"/>
    <n v="6"/>
    <b v="0"/>
    <s v="theater/plays"/>
    <n v="0.27400000000000002"/>
    <m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x v="4103"/>
    <b v="0"/>
    <n v="6"/>
    <b v="0"/>
    <s v="theater/plays"/>
    <n v="0.1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x v="4104"/>
    <b v="0"/>
    <n v="14"/>
    <b v="0"/>
    <s v="theater/plays"/>
    <n v="0.21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x v="4105"/>
    <b v="0"/>
    <n v="6"/>
    <b v="0"/>
    <s v="theater/plays"/>
    <n v="6.9696969696969702E-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x v="4106"/>
    <b v="0"/>
    <n v="33"/>
    <b v="0"/>
    <s v="theater/plays"/>
    <n v="0.70599999999999996"/>
    <m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x v="4107"/>
    <b v="0"/>
    <n v="4"/>
    <b v="0"/>
    <s v="theater/plays"/>
    <n v="2.0500000000000001E-2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x v="4108"/>
    <b v="0"/>
    <n v="1"/>
    <b v="0"/>
    <s v="theater/plays"/>
    <n v="1.9666666666666666E-2"/>
    <m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x v="4109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x v="4110"/>
    <b v="0"/>
    <n v="6"/>
    <b v="0"/>
    <s v="theater/plays"/>
    <n v="0.28666666666666668"/>
    <m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x v="4111"/>
    <b v="0"/>
    <n v="6"/>
    <b v="0"/>
    <s v="theater/plays"/>
    <n v="3.1333333333333331E-2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x v="4112"/>
    <b v="0"/>
    <n v="1"/>
    <b v="0"/>
    <s v="theater/plays"/>
    <n v="4.0000000000000002E-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x v="4113"/>
    <b v="0"/>
    <n v="3"/>
    <b v="0"/>
    <s v="theater/plays"/>
    <n v="2E-3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x v="0"/>
    <x v="0"/>
    <x v="0"/>
    <n v="182"/>
    <b v="1"/>
    <s v="film &amp; video/television"/>
    <n v="1.3685882352941177"/>
    <m/>
    <s v="film &amp; video"/>
    <s v="television"/>
  </r>
  <r>
    <x v="1"/>
    <s v="FannibalFest Fan Convention"/>
    <s v="A Hannibal TV Show Fan Convention and Art Collective"/>
    <n v="10275"/>
    <n v="14653"/>
    <x v="0"/>
    <x v="0"/>
    <s v="USD"/>
    <n v="1488464683"/>
    <d v="2017-03-02T09:24:43"/>
    <x v="1"/>
    <x v="1"/>
    <x v="0"/>
    <n v="79"/>
    <b v="1"/>
    <s v="film &amp; video/television"/>
    <n v="1.4260827250608272"/>
    <m/>
    <s v="film &amp; video"/>
    <s v="television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x v="2"/>
    <x v="2"/>
    <x v="0"/>
    <n v="35"/>
    <b v="1"/>
    <s v="film &amp; video/television"/>
    <n v="1.05"/>
    <m/>
    <s v="film &amp; video"/>
    <s v="television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x v="3"/>
    <x v="3"/>
    <x v="0"/>
    <n v="150"/>
    <b v="1"/>
    <s v="film &amp; video/television"/>
    <n v="1.0389999999999999"/>
    <m/>
    <s v="film &amp; video"/>
    <s v="television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x v="4"/>
    <x v="4"/>
    <x v="0"/>
    <n v="284"/>
    <b v="1"/>
    <s v="film &amp; video/television"/>
    <n v="1.2299154545454545"/>
    <m/>
    <s v="film &amp; video"/>
    <s v="television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x v="5"/>
    <x v="5"/>
    <x v="0"/>
    <n v="47"/>
    <b v="1"/>
    <s v="film &amp; video/television"/>
    <n v="1.0977744436109027"/>
    <m/>
    <s v="film &amp; video"/>
    <s v="television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x v="6"/>
    <x v="6"/>
    <x v="0"/>
    <n v="58"/>
    <b v="1"/>
    <s v="film &amp; video/television"/>
    <n v="1.064875"/>
    <m/>
    <s v="film &amp; video"/>
    <s v="television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x v="7"/>
    <x v="7"/>
    <x v="0"/>
    <n v="57"/>
    <b v="1"/>
    <s v="film &amp; video/television"/>
    <n v="1.0122222222222221"/>
    <m/>
    <s v="film &amp; video"/>
    <s v="television"/>
  </r>
  <r>
    <x v="8"/>
    <s v="Sizzling in the Kitchen Flynn Style"/>
    <s v="Help us raise the funds to film our pilot episode!"/>
    <n v="3500"/>
    <n v="3501.52"/>
    <x v="0"/>
    <x v="0"/>
    <s v="USD"/>
    <n v="1460754000"/>
    <d v="2016-04-15T16:00:00"/>
    <x v="8"/>
    <x v="8"/>
    <x v="0"/>
    <n v="12"/>
    <b v="1"/>
    <s v="film &amp; video/television"/>
    <n v="1.0004342857142856"/>
    <m/>
    <s v="film &amp; video"/>
    <s v="television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x v="9"/>
    <x v="9"/>
    <x v="0"/>
    <n v="20"/>
    <b v="1"/>
    <s v="film &amp; video/television"/>
    <n v="1.2599800000000001"/>
    <m/>
    <s v="film &amp; video"/>
    <s v="television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x v="10"/>
    <x v="10"/>
    <x v="0"/>
    <n v="19"/>
    <b v="1"/>
    <s v="film &amp; video/television"/>
    <n v="1.0049999999999999"/>
    <m/>
    <s v="film &amp; video"/>
    <s v="television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x v="11"/>
    <x v="11"/>
    <x v="0"/>
    <n v="75"/>
    <b v="1"/>
    <s v="film &amp; video/television"/>
    <n v="1.2050000000000001"/>
    <m/>
    <s v="film &amp; video"/>
    <s v="television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x v="12"/>
    <x v="12"/>
    <x v="0"/>
    <n v="827"/>
    <b v="1"/>
    <s v="film &amp; video/television"/>
    <n v="1.6529333333333334"/>
    <m/>
    <s v="film &amp; video"/>
    <s v="television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x v="13"/>
    <x v="13"/>
    <x v="0"/>
    <n v="51"/>
    <b v="1"/>
    <s v="film &amp; video/television"/>
    <n v="1.5997142857142856"/>
    <m/>
    <s v="film &amp; video"/>
    <s v="television"/>
  </r>
  <r>
    <x v="14"/>
    <s v="3010 | Sci-fi Series"/>
    <s v="A highly charged post apocalyptic sci fi series that pulls no punches!"/>
    <n v="6000"/>
    <n v="6056"/>
    <x v="0"/>
    <x v="2"/>
    <s v="AUD"/>
    <n v="1405259940"/>
    <d v="2014-07-13T08:59:00"/>
    <x v="14"/>
    <x v="14"/>
    <x v="0"/>
    <n v="41"/>
    <b v="1"/>
    <s v="film &amp; video/television"/>
    <n v="1.0093333333333334"/>
    <m/>
    <s v="film &amp; video"/>
    <s v="television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x v="15"/>
    <x v="15"/>
    <x v="0"/>
    <n v="98"/>
    <b v="1"/>
    <s v="film &amp; video/television"/>
    <n v="1.0660000000000001"/>
    <m/>
    <s v="film &amp; video"/>
    <s v="television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x v="16"/>
    <x v="16"/>
    <x v="0"/>
    <n v="70"/>
    <b v="1"/>
    <s v="film &amp; video/television"/>
    <n v="1.0024166666666667"/>
    <m/>
    <s v="film &amp; video"/>
    <s v="television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x v="17"/>
    <x v="17"/>
    <x v="0"/>
    <n v="36"/>
    <b v="1"/>
    <s v="film &amp; video/television"/>
    <n v="1.0066666666666666"/>
    <m/>
    <s v="film &amp; video"/>
    <s v="television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x v="18"/>
    <x v="18"/>
    <x v="0"/>
    <n v="342"/>
    <b v="1"/>
    <s v="film &amp; video/television"/>
    <n v="1.0632110000000001"/>
    <m/>
    <s v="film &amp; video"/>
    <s v="television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x v="19"/>
    <x v="19"/>
    <x v="0"/>
    <n v="22"/>
    <b v="1"/>
    <s v="film &amp; video/television"/>
    <n v="1.4529411764705882"/>
    <m/>
    <s v="film &amp; video"/>
    <s v="television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x v="20"/>
    <x v="20"/>
    <x v="0"/>
    <n v="25"/>
    <b v="1"/>
    <s v="film &amp; video/television"/>
    <n v="1.002"/>
    <m/>
    <s v="film &amp; video"/>
    <s v="television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x v="21"/>
    <x v="21"/>
    <x v="0"/>
    <n v="101"/>
    <b v="1"/>
    <s v="film &amp; video/television"/>
    <n v="1.0913513513513513"/>
    <m/>
    <s v="film &amp; video"/>
    <s v="television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x v="22"/>
    <x v="22"/>
    <x v="0"/>
    <n v="8"/>
    <b v="1"/>
    <s v="film &amp; video/television"/>
    <n v="1.1714285714285715"/>
    <m/>
    <s v="film &amp; video"/>
    <s v="television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x v="23"/>
    <x v="23"/>
    <x v="0"/>
    <n v="23"/>
    <b v="1"/>
    <s v="film &amp; video/television"/>
    <n v="1.1850000000000001"/>
    <m/>
    <s v="film &amp; video"/>
    <s v="television"/>
  </r>
  <r>
    <x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x v="24"/>
    <x v="24"/>
    <x v="0"/>
    <n v="574"/>
    <b v="1"/>
    <s v="film &amp; video/television"/>
    <n v="1.0880768571428572"/>
    <m/>
    <s v="film &amp; video"/>
    <s v="television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x v="25"/>
    <x v="25"/>
    <x v="0"/>
    <n v="14"/>
    <b v="1"/>
    <s v="film &amp; video/television"/>
    <n v="1.3333333333333333"/>
    <m/>
    <s v="film &amp; video"/>
    <s v="television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x v="26"/>
    <x v="26"/>
    <x v="0"/>
    <n v="19"/>
    <b v="1"/>
    <s v="film &amp; video/television"/>
    <n v="1.552"/>
    <m/>
    <s v="film &amp; video"/>
    <s v="television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x v="27"/>
    <x v="27"/>
    <x v="0"/>
    <n v="150"/>
    <b v="1"/>
    <s v="film &amp; video/television"/>
    <n v="1.1172500000000001"/>
    <m/>
    <s v="film &amp; video"/>
    <s v="television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x v="28"/>
    <x v="28"/>
    <x v="0"/>
    <n v="71"/>
    <b v="1"/>
    <s v="film &amp; video/television"/>
    <n v="1.0035000000000001"/>
    <m/>
    <s v="film &amp; video"/>
    <s v="television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x v="29"/>
    <x v="29"/>
    <x v="0"/>
    <n v="117"/>
    <b v="1"/>
    <s v="film &amp; video/television"/>
    <n v="1.2333333333333334"/>
    <m/>
    <s v="film &amp; video"/>
    <s v="television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x v="30"/>
    <x v="30"/>
    <x v="0"/>
    <n v="53"/>
    <b v="1"/>
    <s v="film &amp; video/television"/>
    <n v="1.0129975"/>
    <m/>
    <s v="film &amp; video"/>
    <s v="television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x v="31"/>
    <x v="31"/>
    <x v="0"/>
    <n v="1"/>
    <b v="1"/>
    <s v="film &amp; video/television"/>
    <n v="1"/>
    <m/>
    <s v="film &amp; video"/>
    <s v="television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x v="32"/>
    <x v="32"/>
    <x v="0"/>
    <n v="89"/>
    <b v="1"/>
    <s v="film &amp; video/television"/>
    <n v="1.0024604569420035"/>
    <m/>
    <s v="film &amp; video"/>
    <s v="television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x v="33"/>
    <x v="33"/>
    <x v="0"/>
    <n v="64"/>
    <b v="1"/>
    <s v="film &amp; video/television"/>
    <n v="1.0209523809523811"/>
    <m/>
    <s v="film &amp; video"/>
    <s v="television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x v="34"/>
    <x v="34"/>
    <x v="0"/>
    <n v="68"/>
    <b v="1"/>
    <s v="film &amp; video/television"/>
    <n v="1.3046153846153845"/>
    <m/>
    <s v="film &amp; video"/>
    <s v="television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x v="35"/>
    <x v="35"/>
    <x v="0"/>
    <n v="28"/>
    <b v="1"/>
    <s v="film &amp; video/television"/>
    <n v="1.665"/>
    <m/>
    <s v="film &amp; video"/>
    <s v="television"/>
  </r>
  <r>
    <x v="36"/>
    <s v="THE LISTENING BOX"/>
    <s v="A modern day priest makes an unusual discovery, setting off a chain of events."/>
    <n v="6000"/>
    <n v="8529"/>
    <x v="0"/>
    <x v="0"/>
    <s v="USD"/>
    <n v="1428128525"/>
    <d v="2015-04-04T01:22:05"/>
    <x v="36"/>
    <x v="36"/>
    <x v="0"/>
    <n v="44"/>
    <b v="1"/>
    <s v="film &amp; video/television"/>
    <n v="1.4215"/>
    <m/>
    <s v="film &amp; video"/>
    <s v="television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x v="37"/>
    <x v="37"/>
    <x v="0"/>
    <n v="253"/>
    <b v="1"/>
    <s v="film &amp; video/television"/>
    <n v="1.8344090909090909"/>
    <m/>
    <s v="film &amp; video"/>
    <s v="television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x v="38"/>
    <x v="38"/>
    <x v="0"/>
    <n v="66"/>
    <b v="1"/>
    <s v="film &amp; video/television"/>
    <n v="1.1004"/>
    <m/>
    <s v="film &amp; video"/>
    <s v="television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x v="39"/>
    <x v="39"/>
    <x v="0"/>
    <n v="217"/>
    <b v="1"/>
    <s v="film &amp; video/television"/>
    <n v="1.3098000000000001"/>
    <m/>
    <s v="film &amp; video"/>
    <s v="television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x v="40"/>
    <x v="40"/>
    <x v="0"/>
    <n v="16"/>
    <b v="1"/>
    <s v="film &amp; video/television"/>
    <n v="1.0135000000000001"/>
    <m/>
    <s v="film &amp; video"/>
    <s v="television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x v="41"/>
    <x v="41"/>
    <x v="0"/>
    <n v="19"/>
    <b v="1"/>
    <s v="film &amp; video/television"/>
    <n v="1"/>
    <m/>
    <s v="film &amp; video"/>
    <s v="television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x v="42"/>
    <x v="42"/>
    <x v="0"/>
    <n v="169"/>
    <b v="1"/>
    <s v="film &amp; video/television"/>
    <n v="1.4185714285714286"/>
    <m/>
    <s v="film &amp; video"/>
    <s v="television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x v="43"/>
    <x v="43"/>
    <x v="0"/>
    <n v="263"/>
    <b v="1"/>
    <s v="film &amp; video/television"/>
    <n v="3.0865999999999998"/>
    <m/>
    <s v="film &amp; video"/>
    <s v="television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x v="44"/>
    <x v="44"/>
    <x v="0"/>
    <n v="15"/>
    <b v="1"/>
    <s v="film &amp; video/television"/>
    <n v="1"/>
    <m/>
    <s v="film &amp; video"/>
    <s v="television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x v="45"/>
    <x v="45"/>
    <x v="0"/>
    <n v="61"/>
    <b v="1"/>
    <s v="film &amp; video/television"/>
    <n v="1.2"/>
    <m/>
    <s v="film &amp; video"/>
    <s v="television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x v="46"/>
    <x v="46"/>
    <x v="0"/>
    <n v="45"/>
    <b v="1"/>
    <s v="film &amp; video/television"/>
    <n v="1.0416666666666667"/>
    <m/>
    <s v="film &amp; video"/>
    <s v="television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x v="47"/>
    <x v="47"/>
    <x v="0"/>
    <n v="70"/>
    <b v="1"/>
    <s v="film &amp; video/television"/>
    <n v="1.0761100000000001"/>
    <m/>
    <s v="film &amp; video"/>
    <s v="television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x v="48"/>
    <x v="48"/>
    <x v="0"/>
    <n v="38"/>
    <b v="1"/>
    <s v="film &amp; video/television"/>
    <n v="1.0794999999999999"/>
    <m/>
    <s v="film &amp; video"/>
    <s v="television"/>
  </r>
  <r>
    <x v="49"/>
    <s v="Driving Jersey - Season Five"/>
    <s v="Driving Jersey is real people telling real stories."/>
    <n v="12000"/>
    <n v="12000"/>
    <x v="0"/>
    <x v="0"/>
    <s v="USD"/>
    <n v="1445660045"/>
    <d v="2015-10-23T23:14:05"/>
    <x v="49"/>
    <x v="49"/>
    <x v="0"/>
    <n v="87"/>
    <b v="1"/>
    <s v="film &amp; video/television"/>
    <n v="1"/>
    <m/>
    <s v="film &amp; video"/>
    <s v="television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x v="50"/>
    <x v="50"/>
    <x v="0"/>
    <n v="22"/>
    <b v="1"/>
    <s v="film &amp; video/television"/>
    <n v="1"/>
    <m/>
    <s v="film &amp; video"/>
    <s v="television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x v="51"/>
    <x v="51"/>
    <x v="0"/>
    <n v="119"/>
    <b v="1"/>
    <s v="film &amp; video/television"/>
    <n v="1.2801818181818181"/>
    <m/>
    <s v="film &amp; video"/>
    <s v="television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x v="52"/>
    <x v="52"/>
    <x v="0"/>
    <n v="52"/>
    <b v="1"/>
    <s v="film &amp; video/television"/>
    <n v="1.1620999999999999"/>
    <m/>
    <s v="film &amp; video"/>
    <s v="television"/>
  </r>
  <r>
    <x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x v="53"/>
    <x v="53"/>
    <x v="0"/>
    <n v="117"/>
    <b v="1"/>
    <s v="film &amp; video/television"/>
    <n v="1.0963333333333334"/>
    <m/>
    <s v="film &amp; video"/>
    <s v="television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x v="54"/>
    <x v="54"/>
    <x v="0"/>
    <n v="52"/>
    <b v="1"/>
    <s v="film &amp; video/television"/>
    <n v="1.01"/>
    <m/>
    <s v="film &amp; video"/>
    <s v="television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x v="55"/>
    <x v="55"/>
    <x v="0"/>
    <n v="86"/>
    <b v="1"/>
    <s v="film &amp; video/television"/>
    <n v="1.2895348837209302"/>
    <m/>
    <s v="film &amp; video"/>
    <s v="television"/>
  </r>
  <r>
    <x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x v="56"/>
    <x v="56"/>
    <x v="0"/>
    <n v="174"/>
    <b v="1"/>
    <s v="film &amp; video/television"/>
    <n v="1.0726249999999999"/>
    <m/>
    <s v="film &amp; video"/>
    <s v="television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x v="57"/>
    <x v="57"/>
    <x v="0"/>
    <n v="69"/>
    <b v="1"/>
    <s v="film &amp; video/television"/>
    <n v="1.0189999999999999"/>
    <m/>
    <s v="film &amp; video"/>
    <s v="television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x v="58"/>
    <x v="58"/>
    <x v="0"/>
    <n v="75"/>
    <b v="1"/>
    <s v="film &amp; video/television"/>
    <n v="1.0290999999999999"/>
    <m/>
    <s v="film &amp; video"/>
    <s v="television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x v="59"/>
    <x v="59"/>
    <x v="0"/>
    <n v="33"/>
    <b v="1"/>
    <s v="film &amp; video/television"/>
    <n v="1.0012570000000001"/>
    <m/>
    <s v="film &amp; video"/>
    <s v="television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x v="60"/>
    <x v="60"/>
    <x v="0"/>
    <n v="108"/>
    <b v="1"/>
    <s v="film &amp; video/shorts"/>
    <n v="1.0329622222222221"/>
    <m/>
    <s v="film &amp; video"/>
    <s v="shorts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x v="61"/>
    <x v="61"/>
    <x v="0"/>
    <n v="23"/>
    <b v="1"/>
    <s v="film &amp; video/shorts"/>
    <n v="1.4830000000000001"/>
    <m/>
    <s v="film &amp; video"/>
    <s v="shorts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x v="62"/>
    <x v="62"/>
    <x v="0"/>
    <n v="48"/>
    <b v="1"/>
    <s v="film &amp; video/shorts"/>
    <n v="1.5473333333333332"/>
    <m/>
    <s v="film &amp; video"/>
    <s v="shorts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x v="63"/>
    <x v="63"/>
    <x v="0"/>
    <n v="64"/>
    <b v="1"/>
    <s v="film &amp; video/shorts"/>
    <n v="1.1351849999999999"/>
    <m/>
    <s v="film &amp; video"/>
    <s v="shorts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x v="64"/>
    <x v="64"/>
    <x v="0"/>
    <n v="24"/>
    <b v="1"/>
    <s v="film &amp; video/shorts"/>
    <n v="1.7333333333333334"/>
    <m/>
    <s v="film &amp; video"/>
    <s v="shorts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x v="65"/>
    <x v="65"/>
    <x v="0"/>
    <n v="57"/>
    <b v="1"/>
    <s v="film &amp; video/shorts"/>
    <n v="1.0752857142857142"/>
    <m/>
    <s v="film &amp; video"/>
    <s v="shorts"/>
  </r>
  <r>
    <x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x v="66"/>
    <x v="66"/>
    <x v="0"/>
    <n v="26"/>
    <b v="1"/>
    <s v="film &amp; video/shorts"/>
    <n v="1.1859999999999999"/>
    <m/>
    <s v="film &amp; video"/>
    <s v="shorts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x v="67"/>
    <x v="67"/>
    <x v="0"/>
    <n v="20"/>
    <b v="1"/>
    <s v="film &amp; video/shorts"/>
    <n v="1.1625000000000001"/>
    <m/>
    <s v="film &amp; video"/>
    <s v="shorts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x v="68"/>
    <x v="68"/>
    <x v="0"/>
    <n v="36"/>
    <b v="1"/>
    <s v="film &amp; video/shorts"/>
    <n v="1.2716666666666667"/>
    <m/>
    <s v="film &amp; video"/>
    <s v="shorts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x v="69"/>
    <x v="69"/>
    <x v="0"/>
    <n v="178"/>
    <b v="1"/>
    <s v="film &amp; video/shorts"/>
    <n v="1.109423"/>
    <m/>
    <s v="film &amp; video"/>
    <s v="shorts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x v="70"/>
    <x v="70"/>
    <x v="0"/>
    <n v="17"/>
    <b v="1"/>
    <s v="film &amp; video/shorts"/>
    <n v="1.272"/>
    <m/>
    <s v="film &amp; video"/>
    <s v="shorts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x v="71"/>
    <x v="71"/>
    <x v="0"/>
    <n v="32"/>
    <b v="1"/>
    <s v="film &amp; video/shorts"/>
    <n v="1.2394444444444443"/>
    <m/>
    <s v="film &amp; video"/>
    <s v="shorts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x v="72"/>
    <x v="72"/>
    <x v="0"/>
    <n v="41"/>
    <b v="1"/>
    <s v="film &amp; video/shorts"/>
    <n v="1.084090909090909"/>
    <m/>
    <s v="film &amp; video"/>
    <s v="shorts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x v="73"/>
    <x v="73"/>
    <x v="0"/>
    <n v="18"/>
    <b v="1"/>
    <s v="film &amp; video/shorts"/>
    <n v="1"/>
    <m/>
    <s v="film &amp; video"/>
    <s v="shorts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x v="74"/>
    <x v="74"/>
    <x v="0"/>
    <n v="29"/>
    <b v="1"/>
    <s v="film &amp; video/shorts"/>
    <n v="1.1293199999999999"/>
    <m/>
    <s v="film &amp; video"/>
    <s v="shorts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x v="75"/>
    <x v="75"/>
    <x v="0"/>
    <n v="47"/>
    <b v="1"/>
    <s v="film &amp; video/shorts"/>
    <n v="1.1542857142857144"/>
    <m/>
    <s v="film &amp; video"/>
    <s v="shorts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x v="76"/>
    <x v="76"/>
    <x v="0"/>
    <n v="15"/>
    <b v="1"/>
    <s v="film &amp; video/shorts"/>
    <n v="1.5333333333333334"/>
    <m/>
    <s v="film &amp; video"/>
    <s v="shorts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x v="77"/>
    <x v="77"/>
    <x v="0"/>
    <n v="26"/>
    <b v="1"/>
    <s v="film &amp; video/shorts"/>
    <n v="3.9249999999999998"/>
    <m/>
    <s v="film &amp; video"/>
    <s v="shorts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x v="78"/>
    <x v="78"/>
    <x v="0"/>
    <n v="35"/>
    <b v="1"/>
    <s v="film &amp; video/shorts"/>
    <n v="27.02"/>
    <m/>
    <s v="film &amp; video"/>
    <s v="shorts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x v="79"/>
    <x v="79"/>
    <x v="0"/>
    <n v="41"/>
    <b v="1"/>
    <s v="film &amp; video/shorts"/>
    <n v="1.27"/>
    <m/>
    <s v="film &amp; video"/>
    <s v="shorts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x v="80"/>
    <x v="80"/>
    <x v="0"/>
    <n v="47"/>
    <b v="1"/>
    <s v="film &amp; video/shorts"/>
    <n v="1.0725"/>
    <m/>
    <s v="film &amp; video"/>
    <s v="shorts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x v="81"/>
    <x v="81"/>
    <x v="0"/>
    <n v="28"/>
    <b v="1"/>
    <s v="film &amp; video/shorts"/>
    <n v="1.98"/>
    <m/>
    <s v="film &amp; video"/>
    <s v="shorts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x v="82"/>
    <x v="82"/>
    <x v="0"/>
    <n v="100"/>
    <b v="1"/>
    <s v="film &amp; video/shorts"/>
    <n v="1.0001249999999999"/>
    <m/>
    <s v="film &amp; video"/>
    <s v="shorts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x v="83"/>
    <x v="83"/>
    <x v="0"/>
    <n v="13"/>
    <b v="1"/>
    <s v="film &amp; video/shorts"/>
    <n v="1.0249999999999999"/>
    <m/>
    <s v="film &amp; video"/>
    <s v="shorts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x v="84"/>
    <x v="84"/>
    <x v="0"/>
    <n v="7"/>
    <b v="1"/>
    <s v="film &amp; video/shorts"/>
    <n v="1"/>
    <m/>
    <s v="film &amp; video"/>
    <s v="shorts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x v="85"/>
    <x v="85"/>
    <x v="0"/>
    <n v="21"/>
    <b v="1"/>
    <s v="film &amp; video/shorts"/>
    <n v="1.2549999999999999"/>
    <m/>
    <s v="film &amp; video"/>
    <s v="shorts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x v="86"/>
    <x v="86"/>
    <x v="0"/>
    <n v="17"/>
    <b v="1"/>
    <s v="film &amp; video/shorts"/>
    <n v="1.0646666666666667"/>
    <m/>
    <s v="film &amp; video"/>
    <s v="shorts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x v="87"/>
    <x v="87"/>
    <x v="0"/>
    <n v="25"/>
    <b v="1"/>
    <s v="film &amp; video/shorts"/>
    <n v="1.046"/>
    <m/>
    <s v="film &amp; video"/>
    <s v="shorts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x v="88"/>
    <x v="88"/>
    <x v="0"/>
    <n v="60"/>
    <b v="1"/>
    <s v="film &amp; video/shorts"/>
    <n v="1.0285714285714285"/>
    <m/>
    <s v="film &amp; video"/>
    <s v="shorts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x v="89"/>
    <x v="89"/>
    <x v="0"/>
    <n v="56"/>
    <b v="1"/>
    <s v="film &amp; video/shorts"/>
    <n v="1.1506666666666667"/>
    <m/>
    <s v="film &amp; video"/>
    <s v="shorts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x v="90"/>
    <x v="90"/>
    <x v="0"/>
    <n v="16"/>
    <b v="1"/>
    <s v="film &amp; video/shorts"/>
    <n v="1.004"/>
    <m/>
    <s v="film &amp; video"/>
    <s v="shorts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x v="91"/>
    <x v="91"/>
    <x v="0"/>
    <n v="46"/>
    <b v="1"/>
    <s v="film &amp; video/shorts"/>
    <n v="1.2"/>
    <m/>
    <s v="film &amp; video"/>
    <s v="shorts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x v="92"/>
    <x v="92"/>
    <x v="0"/>
    <n v="43"/>
    <b v="1"/>
    <s v="film &amp; video/shorts"/>
    <n v="1.052"/>
    <m/>
    <s v="film &amp; video"/>
    <s v="shorts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x v="93"/>
    <x v="93"/>
    <x v="0"/>
    <n v="15"/>
    <b v="1"/>
    <s v="film &amp; video/shorts"/>
    <n v="1.1060000000000001"/>
    <m/>
    <s v="film &amp; video"/>
    <s v="shorts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x v="94"/>
    <x v="94"/>
    <x v="0"/>
    <n v="12"/>
    <b v="1"/>
    <s v="film &amp; video/shorts"/>
    <n v="1.04"/>
    <m/>
    <s v="film &amp; video"/>
    <s v="shorts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x v="95"/>
    <x v="95"/>
    <x v="0"/>
    <n v="21"/>
    <b v="1"/>
    <s v="film &amp; video/shorts"/>
    <n v="1.3142857142857143"/>
    <m/>
    <s v="film &amp; video"/>
    <s v="shorts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x v="96"/>
    <x v="96"/>
    <x v="0"/>
    <n v="34"/>
    <b v="1"/>
    <s v="film &amp; video/shorts"/>
    <n v="1.1466666666666667"/>
    <m/>
    <s v="film &amp; video"/>
    <s v="shorts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x v="97"/>
    <x v="97"/>
    <x v="0"/>
    <n v="8"/>
    <b v="1"/>
    <s v="film &amp; video/shorts"/>
    <n v="1.0625"/>
    <m/>
    <s v="film &amp; video"/>
    <s v="shorts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x v="98"/>
    <x v="98"/>
    <x v="0"/>
    <n v="60"/>
    <b v="1"/>
    <s v="film &amp; video/shorts"/>
    <n v="1.0625"/>
    <m/>
    <s v="film &amp; video"/>
    <s v="shorts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x v="99"/>
    <x v="99"/>
    <x v="0"/>
    <n v="39"/>
    <b v="1"/>
    <s v="film &amp; video/shorts"/>
    <n v="1.0601933333333333"/>
    <m/>
    <s v="film &amp; video"/>
    <s v="shorts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x v="100"/>
    <x v="100"/>
    <x v="0"/>
    <n v="26"/>
    <b v="1"/>
    <s v="film &amp; video/shorts"/>
    <n v="1"/>
    <m/>
    <s v="film &amp; video"/>
    <s v="shorts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x v="101"/>
    <x v="101"/>
    <x v="0"/>
    <n v="35"/>
    <b v="1"/>
    <s v="film &amp; video/shorts"/>
    <n v="1"/>
    <m/>
    <s v="film &amp; video"/>
    <s v="shorts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x v="102"/>
    <x v="102"/>
    <x v="0"/>
    <n v="65"/>
    <b v="1"/>
    <s v="film &amp; video/shorts"/>
    <n v="1.2775000000000001"/>
    <m/>
    <s v="film &amp; video"/>
    <s v="shorts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x v="103"/>
    <x v="103"/>
    <x v="0"/>
    <n v="49"/>
    <b v="1"/>
    <s v="film &amp; video/shorts"/>
    <n v="1.0515384615384615"/>
    <m/>
    <s v="film &amp; video"/>
    <s v="shorts"/>
  </r>
  <r>
    <x v="104"/>
    <s v="Good 'Ol Trumpet"/>
    <s v="UCF short film about an old man, his love for music, and his misplaced trumpet.  "/>
    <n v="500"/>
    <n v="600"/>
    <x v="0"/>
    <x v="0"/>
    <s v="USD"/>
    <n v="1301792400"/>
    <d v="2011-04-02T20:00:00"/>
    <x v="104"/>
    <x v="104"/>
    <x v="0"/>
    <n v="10"/>
    <b v="1"/>
    <s v="film &amp; video/shorts"/>
    <n v="1.2"/>
    <m/>
    <s v="film &amp; video"/>
    <s v="shorts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x v="105"/>
    <x v="105"/>
    <x v="0"/>
    <n v="60"/>
    <b v="1"/>
    <s v="film &amp; video/shorts"/>
    <n v="1.074090909090909"/>
    <m/>
    <s v="film &amp; video"/>
    <s v="shorts"/>
  </r>
  <r>
    <x v="106"/>
    <s v="LOST WEEKEND"/>
    <s v="A Boy. A Girl. A Car. A Serial Killer."/>
    <n v="5000"/>
    <n v="5025"/>
    <x v="0"/>
    <x v="0"/>
    <s v="USD"/>
    <n v="1333391901"/>
    <d v="2012-04-02T13:38:21"/>
    <x v="106"/>
    <x v="106"/>
    <x v="0"/>
    <n v="27"/>
    <b v="1"/>
    <s v="film &amp; video/shorts"/>
    <n v="1.0049999999999999"/>
    <m/>
    <s v="film &amp; video"/>
    <s v="shorts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x v="107"/>
    <x v="107"/>
    <x v="0"/>
    <n v="69"/>
    <b v="1"/>
    <s v="film &amp; video/shorts"/>
    <n v="1.0246666666666666"/>
    <m/>
    <s v="film &amp; video"/>
    <s v="shorts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x v="108"/>
    <x v="108"/>
    <x v="0"/>
    <n v="47"/>
    <b v="1"/>
    <s v="film &amp; video/shorts"/>
    <n v="2.4666666666666668"/>
    <m/>
    <s v="film &amp; video"/>
    <s v="shorts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x v="109"/>
    <x v="109"/>
    <x v="0"/>
    <n v="47"/>
    <b v="1"/>
    <s v="film &amp; video/shorts"/>
    <n v="2.1949999999999998"/>
    <m/>
    <s v="film &amp; video"/>
    <s v="shorts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x v="110"/>
    <x v="110"/>
    <x v="0"/>
    <n v="26"/>
    <b v="1"/>
    <s v="film &amp; video/shorts"/>
    <n v="1.3076923076923077"/>
    <m/>
    <s v="film &amp; video"/>
    <s v="shorts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x v="111"/>
    <x v="111"/>
    <x v="0"/>
    <n v="53"/>
    <b v="1"/>
    <s v="film &amp; video/shorts"/>
    <n v="1.5457142857142858"/>
    <m/>
    <s v="film &amp; video"/>
    <s v="shorts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x v="112"/>
    <x v="112"/>
    <x v="0"/>
    <n v="81"/>
    <b v="1"/>
    <s v="film &amp; video/shorts"/>
    <n v="1.04"/>
    <m/>
    <s v="film &amp; video"/>
    <s v="shorts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x v="113"/>
    <x v="113"/>
    <x v="0"/>
    <n v="78"/>
    <b v="1"/>
    <s v="film &amp; video/shorts"/>
    <n v="1.41"/>
    <m/>
    <s v="film &amp; video"/>
    <s v="shorts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x v="114"/>
    <x v="114"/>
    <x v="0"/>
    <n v="35"/>
    <b v="1"/>
    <s v="film &amp; video/shorts"/>
    <n v="1.0333333333333334"/>
    <m/>
    <s v="film &amp; video"/>
    <s v="shorts"/>
  </r>
  <r>
    <x v="115"/>
    <s v="The World's Greatest Lover"/>
    <s v="Never judge a book (or a lover) by their cover."/>
    <n v="450"/>
    <n v="632"/>
    <x v="0"/>
    <x v="0"/>
    <s v="USD"/>
    <n v="1328377444"/>
    <d v="2012-02-04T12:44:04"/>
    <x v="115"/>
    <x v="115"/>
    <x v="0"/>
    <n v="22"/>
    <b v="1"/>
    <s v="film &amp; video/shorts"/>
    <n v="1.4044444444444444"/>
    <m/>
    <s v="film &amp; video"/>
    <s v="shorts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x v="116"/>
    <x v="116"/>
    <x v="0"/>
    <n v="57"/>
    <b v="1"/>
    <s v="film &amp; video/shorts"/>
    <n v="1.1365714285714286"/>
    <m/>
    <s v="film &amp; video"/>
    <s v="shorts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x v="117"/>
    <x v="117"/>
    <x v="0"/>
    <n v="27"/>
    <b v="1"/>
    <s v="film &amp; video/shorts"/>
    <n v="1.0049377777777779"/>
    <m/>
    <s v="film &amp; video"/>
    <s v="shorts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x v="118"/>
    <x v="118"/>
    <x v="0"/>
    <n v="39"/>
    <b v="1"/>
    <s v="film &amp; video/shorts"/>
    <n v="1.1303159999999999"/>
    <m/>
    <s v="film &amp; video"/>
    <s v="shorts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x v="119"/>
    <x v="119"/>
    <x v="0"/>
    <n v="37"/>
    <b v="1"/>
    <s v="film &amp; video/shorts"/>
    <n v="1.0455692307692308"/>
    <m/>
    <s v="film &amp; video"/>
    <s v="shorts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x v="120"/>
    <x v="120"/>
    <x v="0"/>
    <n v="1"/>
    <b v="0"/>
    <s v="film &amp; video/science fiction"/>
    <n v="1.4285714285714287E-4"/>
    <m/>
    <s v="film &amp; video"/>
    <s v="science fiction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x v="121"/>
    <x v="121"/>
    <x v="0"/>
    <n v="1"/>
    <b v="0"/>
    <s v="film &amp; video/science fiction"/>
    <n v="3.3333333333333332E-4"/>
    <m/>
    <s v="film &amp; video"/>
    <s v="science fiction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x v="122"/>
    <x v="122"/>
    <x v="0"/>
    <n v="0"/>
    <b v="0"/>
    <s v="film &amp; video/science fiction"/>
    <n v="0"/>
    <m/>
    <s v="film &amp; video"/>
    <s v="science fiction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x v="123"/>
    <x v="123"/>
    <x v="0"/>
    <n v="6"/>
    <b v="0"/>
    <s v="film &amp; video/science fiction"/>
    <n v="2.7454545454545453E-3"/>
    <m/>
    <s v="film &amp; video"/>
    <s v="science fiction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x v="124"/>
    <x v="124"/>
    <x v="0"/>
    <n v="0"/>
    <b v="0"/>
    <s v="film &amp; video/science fiction"/>
    <n v="0"/>
    <m/>
    <s v="film &amp; video"/>
    <s v="science fiction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x v="125"/>
    <x v="125"/>
    <x v="0"/>
    <n v="6"/>
    <b v="0"/>
    <s v="film &amp; video/science fiction"/>
    <n v="0.14000000000000001"/>
    <m/>
    <s v="film &amp; video"/>
    <s v="science fiction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x v="126"/>
    <x v="126"/>
    <x v="0"/>
    <n v="13"/>
    <b v="0"/>
    <s v="film &amp; video/science fiction"/>
    <n v="5.5480000000000002E-2"/>
    <m/>
    <s v="film &amp; video"/>
    <s v="science fiction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x v="127"/>
    <x v="127"/>
    <x v="0"/>
    <n v="4"/>
    <b v="0"/>
    <s v="film &amp; video/science fiction"/>
    <n v="2.375E-2"/>
    <m/>
    <s v="film &amp; video"/>
    <s v="science fiction"/>
  </r>
  <r>
    <x v="128"/>
    <s v="Ralphi3 (Canceled)"/>
    <s v="A Science Fiction film filled with entertainment and Excitement"/>
    <n v="100000"/>
    <n v="1867"/>
    <x v="1"/>
    <x v="0"/>
    <s v="USD"/>
    <n v="1476941293"/>
    <d v="2016-10-20T00:28:13"/>
    <x v="128"/>
    <x v="128"/>
    <x v="0"/>
    <n v="6"/>
    <b v="0"/>
    <s v="film &amp; video/science fiction"/>
    <n v="1.8669999999999999E-2"/>
    <m/>
    <s v="film &amp; video"/>
    <s v="science fiction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x v="129"/>
    <x v="129"/>
    <x v="0"/>
    <n v="0"/>
    <b v="0"/>
    <s v="film &amp; video/science fiction"/>
    <n v="0"/>
    <m/>
    <s v="film &amp; video"/>
    <s v="science fiction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x v="130"/>
    <x v="130"/>
    <x v="0"/>
    <n v="0"/>
    <b v="0"/>
    <s v="film &amp; video/science fiction"/>
    <n v="0"/>
    <m/>
    <s v="film &amp; video"/>
    <s v="science fiction"/>
  </r>
  <r>
    <x v="131"/>
    <s v="I (Canceled)"/>
    <s v="I"/>
    <n v="1200"/>
    <n v="0"/>
    <x v="1"/>
    <x v="0"/>
    <s v="USD"/>
    <n v="1467763200"/>
    <d v="2016-07-05T19:00:00"/>
    <x v="131"/>
    <x v="131"/>
    <x v="0"/>
    <n v="0"/>
    <b v="0"/>
    <s v="film &amp; video/science fiction"/>
    <n v="0"/>
    <m/>
    <s v="film &amp; video"/>
    <s v="science fiction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x v="132"/>
    <x v="132"/>
    <x v="0"/>
    <n v="81"/>
    <b v="0"/>
    <s v="film &amp; video/science fiction"/>
    <n v="9.5687499999999995E-2"/>
    <m/>
    <s v="film &amp; video"/>
    <s v="science fiction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x v="133"/>
    <x v="133"/>
    <x v="0"/>
    <n v="0"/>
    <b v="0"/>
    <s v="film &amp; video/science fiction"/>
    <n v="0"/>
    <m/>
    <s v="film &amp; video"/>
    <s v="science fiction"/>
  </r>
  <r>
    <x v="134"/>
    <s v="MARLEY'S GHOST (AMBASSADORS OF STEAM) (Canceled)"/>
    <s v="steampunk  remake of &quot;a Christmas carol&quot;"/>
    <n v="5000"/>
    <n v="0"/>
    <x v="1"/>
    <x v="0"/>
    <s v="USD"/>
    <n v="1441386000"/>
    <d v="2015-09-04T12:00:00"/>
    <x v="134"/>
    <x v="134"/>
    <x v="0"/>
    <n v="0"/>
    <b v="0"/>
    <s v="film &amp; video/science fiction"/>
    <n v="0"/>
    <m/>
    <s v="film &amp; video"/>
    <s v="science fiction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x v="135"/>
    <x v="135"/>
    <x v="0"/>
    <n v="5"/>
    <b v="0"/>
    <s v="film &amp; video/science fiction"/>
    <n v="0.13433333333333333"/>
    <m/>
    <s v="film &amp; video"/>
    <s v="science fiction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x v="136"/>
    <x v="136"/>
    <x v="0"/>
    <n v="0"/>
    <b v="0"/>
    <s v="film &amp; video/science fiction"/>
    <n v="0"/>
    <m/>
    <s v="film &amp; video"/>
    <s v="science fiction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x v="137"/>
    <x v="137"/>
    <x v="0"/>
    <n v="0"/>
    <b v="0"/>
    <s v="film &amp; video/science fiction"/>
    <n v="0"/>
    <m/>
    <s v="film &amp; video"/>
    <s v="science fiction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x v="138"/>
    <x v="138"/>
    <x v="0"/>
    <n v="58"/>
    <b v="0"/>
    <s v="film &amp; video/science fiction"/>
    <n v="3.1413333333333335E-2"/>
    <m/>
    <s v="film &amp; video"/>
    <s v="science fiction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x v="139"/>
    <x v="139"/>
    <x v="0"/>
    <n v="1"/>
    <b v="0"/>
    <s v="film &amp; video/science fiction"/>
    <n v="1"/>
    <m/>
    <s v="film &amp; video"/>
    <s v="science fiction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x v="140"/>
    <x v="140"/>
    <x v="0"/>
    <n v="0"/>
    <b v="0"/>
    <s v="film &amp; video/science fiction"/>
    <n v="0"/>
    <m/>
    <s v="film &amp; video"/>
    <s v="science fiction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x v="141"/>
    <x v="141"/>
    <x v="0"/>
    <n v="28"/>
    <b v="0"/>
    <s v="film &amp; video/science fiction"/>
    <n v="0.10775"/>
    <m/>
    <s v="film &amp; video"/>
    <s v="science fiction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x v="142"/>
    <x v="142"/>
    <x v="0"/>
    <n v="1"/>
    <b v="0"/>
    <s v="film &amp; video/science fiction"/>
    <n v="3.3333333333333335E-3"/>
    <m/>
    <s v="film &amp; video"/>
    <s v="science fiction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x v="143"/>
    <x v="143"/>
    <x v="0"/>
    <n v="0"/>
    <b v="0"/>
    <s v="film &amp; video/science fiction"/>
    <n v="0"/>
    <m/>
    <s v="film &amp; video"/>
    <s v="science fiction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x v="144"/>
    <x v="144"/>
    <x v="0"/>
    <n v="37"/>
    <b v="0"/>
    <s v="film &amp; video/science fiction"/>
    <n v="0.27600000000000002"/>
    <m/>
    <s v="film &amp; video"/>
    <s v="science fiction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x v="145"/>
    <x v="145"/>
    <x v="0"/>
    <n v="9"/>
    <b v="0"/>
    <s v="film &amp; video/science fiction"/>
    <n v="7.5111111111111115E-2"/>
    <m/>
    <s v="film &amp; video"/>
    <s v="science fiction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x v="146"/>
    <x v="146"/>
    <x v="0"/>
    <n v="3"/>
    <b v="0"/>
    <s v="film &amp; video/science fiction"/>
    <n v="5.7499999999999999E-3"/>
    <m/>
    <s v="film &amp; video"/>
    <s v="science fiction"/>
  </r>
  <r>
    <x v="147"/>
    <s v="Consumed (Static Air) (Canceled)"/>
    <s v="Film makers catch live footage beyond their wildest dreams."/>
    <n v="7000"/>
    <n v="0"/>
    <x v="1"/>
    <x v="1"/>
    <s v="GBP"/>
    <n v="1420741080"/>
    <d v="2015-01-08T13:18:00"/>
    <x v="147"/>
    <x v="147"/>
    <x v="0"/>
    <n v="0"/>
    <b v="0"/>
    <s v="film &amp; video/science fiction"/>
    <n v="0"/>
    <m/>
    <s v="film &amp; video"/>
    <s v="science fiction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x v="148"/>
    <x v="148"/>
    <x v="0"/>
    <n v="2"/>
    <b v="0"/>
    <s v="film &amp; video/science fiction"/>
    <n v="8.0000000000000004E-4"/>
    <m/>
    <s v="film &amp; video"/>
    <s v="science fiction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x v="149"/>
    <x v="149"/>
    <x v="0"/>
    <n v="6"/>
    <b v="0"/>
    <s v="film &amp; video/science fiction"/>
    <n v="9.1999999999999998E-3"/>
    <m/>
    <s v="film &amp; video"/>
    <s v="science fiction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x v="150"/>
    <x v="150"/>
    <x v="0"/>
    <n v="67"/>
    <b v="0"/>
    <s v="film &amp; video/science fiction"/>
    <n v="0.23163076923076922"/>
    <m/>
    <s v="film &amp; video"/>
    <s v="science fiction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x v="151"/>
    <x v="151"/>
    <x v="0"/>
    <n v="5"/>
    <b v="0"/>
    <s v="film &amp; video/science fiction"/>
    <n v="5.5999999999999995E-4"/>
    <m/>
    <s v="film &amp; video"/>
    <s v="science fiction"/>
  </r>
  <r>
    <x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x v="152"/>
    <x v="152"/>
    <x v="0"/>
    <n v="2"/>
    <b v="0"/>
    <s v="film &amp; video/science fiction"/>
    <n v="7.8947368421052633E-5"/>
    <m/>
    <s v="film &amp; video"/>
    <s v="science fiction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x v="153"/>
    <x v="153"/>
    <x v="0"/>
    <n v="10"/>
    <b v="0"/>
    <s v="film &amp; video/science fiction"/>
    <n v="7.1799999999999998E-3"/>
    <m/>
    <s v="film &amp; video"/>
    <s v="science fiction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x v="154"/>
    <x v="154"/>
    <x v="0"/>
    <n v="3"/>
    <b v="0"/>
    <s v="film &amp; video/science fiction"/>
    <n v="2.6666666666666668E-2"/>
    <m/>
    <s v="film &amp; video"/>
    <s v="science fiction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x v="155"/>
    <x v="155"/>
    <x v="0"/>
    <n v="4"/>
    <b v="0"/>
    <s v="film &amp; video/science fiction"/>
    <n v="6.0000000000000002E-5"/>
    <m/>
    <s v="film &amp; video"/>
    <s v="science fiction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x v="156"/>
    <x v="156"/>
    <x v="0"/>
    <n v="15"/>
    <b v="0"/>
    <s v="film &amp; video/science fiction"/>
    <n v="5.0999999999999997E-2"/>
    <m/>
    <s v="film &amp; video"/>
    <s v="science fiction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x v="157"/>
    <x v="157"/>
    <x v="0"/>
    <n v="2"/>
    <b v="0"/>
    <s v="film &amp; video/science fiction"/>
    <n v="2.671118530884808E-3"/>
    <m/>
    <s v="film &amp; video"/>
    <s v="science fiction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x v="158"/>
    <x v="158"/>
    <x v="0"/>
    <n v="0"/>
    <b v="0"/>
    <s v="film &amp; video/science fiction"/>
    <n v="0"/>
    <m/>
    <s v="film &amp; video"/>
    <s v="science fiction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x v="159"/>
    <x v="159"/>
    <x v="0"/>
    <n v="1"/>
    <b v="0"/>
    <s v="film &amp; video/science fiction"/>
    <n v="2.0000000000000002E-5"/>
    <m/>
    <s v="film &amp; video"/>
    <s v="science fiction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x v="160"/>
    <x v="160"/>
    <x v="0"/>
    <n v="0"/>
    <b v="0"/>
    <s v="film &amp; video/drama"/>
    <n v="0"/>
    <m/>
    <s v="film &amp; video"/>
    <s v="drama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x v="161"/>
    <x v="161"/>
    <x v="0"/>
    <n v="1"/>
    <b v="0"/>
    <s v="film &amp; video/drama"/>
    <n v="1E-4"/>
    <m/>
    <s v="film &amp; video"/>
    <s v="drama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x v="162"/>
    <x v="162"/>
    <x v="0"/>
    <n v="10"/>
    <b v="0"/>
    <s v="film &amp; video/drama"/>
    <n v="0.15535714285714286"/>
    <m/>
    <s v="film &amp; video"/>
    <s v="drama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x v="163"/>
    <x v="163"/>
    <x v="0"/>
    <n v="0"/>
    <b v="0"/>
    <s v="film &amp; video/drama"/>
    <n v="0"/>
    <m/>
    <s v="film &amp; video"/>
    <s v="drama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x v="164"/>
    <x v="164"/>
    <x v="0"/>
    <n v="7"/>
    <b v="0"/>
    <s v="film &amp; video/drama"/>
    <n v="5.3333333333333332E-3"/>
    <m/>
    <s v="film &amp; video"/>
    <s v="drama"/>
  </r>
  <r>
    <x v="165"/>
    <s v="NET"/>
    <s v="A teacher. A boy. The beach and a heatwave that drove them all insane."/>
    <n v="17000"/>
    <n v="0"/>
    <x v="2"/>
    <x v="1"/>
    <s v="GBP"/>
    <n v="1452613724"/>
    <d v="2016-01-12T10:48:44"/>
    <x v="165"/>
    <x v="165"/>
    <x v="0"/>
    <n v="0"/>
    <b v="0"/>
    <s v="film &amp; video/drama"/>
    <n v="0"/>
    <m/>
    <s v="film &amp; video"/>
    <s v="drama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x v="166"/>
    <x v="166"/>
    <x v="0"/>
    <n v="1"/>
    <b v="0"/>
    <s v="film &amp; video/drama"/>
    <n v="0.6"/>
    <m/>
    <s v="film &amp; video"/>
    <s v="drama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x v="167"/>
    <x v="167"/>
    <x v="0"/>
    <n v="2"/>
    <b v="0"/>
    <s v="film &amp; video/drama"/>
    <n v="1E-4"/>
    <m/>
    <s v="film &amp; video"/>
    <s v="drama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x v="168"/>
    <x v="168"/>
    <x v="0"/>
    <n v="3"/>
    <b v="0"/>
    <s v="film &amp; video/drama"/>
    <n v="4.0625000000000001E-2"/>
    <m/>
    <s v="film &amp; video"/>
    <s v="drama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x v="169"/>
    <x v="169"/>
    <x v="0"/>
    <n v="10"/>
    <b v="0"/>
    <s v="film &amp; video/drama"/>
    <n v="0.224"/>
    <m/>
    <s v="film &amp; video"/>
    <s v="drama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x v="170"/>
    <x v="170"/>
    <x v="0"/>
    <n v="10"/>
    <b v="0"/>
    <s v="film &amp; video/drama"/>
    <n v="3.2500000000000001E-2"/>
    <m/>
    <s v="film &amp; video"/>
    <s v="drama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x v="171"/>
    <x v="171"/>
    <x v="0"/>
    <n v="1"/>
    <b v="0"/>
    <s v="film &amp; video/drama"/>
    <n v="2.0000000000000002E-5"/>
    <m/>
    <s v="film &amp; video"/>
    <s v="drama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x v="172"/>
    <x v="172"/>
    <x v="0"/>
    <n v="0"/>
    <b v="0"/>
    <s v="film &amp; video/drama"/>
    <n v="0"/>
    <m/>
    <s v="film &amp; video"/>
    <s v="drama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x v="173"/>
    <x v="173"/>
    <x v="0"/>
    <n v="0"/>
    <b v="0"/>
    <s v="film &amp; video/drama"/>
    <n v="0"/>
    <m/>
    <s v="film &amp; video"/>
    <s v="drama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x v="174"/>
    <x v="174"/>
    <x v="0"/>
    <n v="0"/>
    <b v="0"/>
    <s v="film &amp; video/drama"/>
    <n v="0"/>
    <m/>
    <s v="film &amp; video"/>
    <s v="drama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x v="175"/>
    <x v="175"/>
    <x v="0"/>
    <n v="26"/>
    <b v="0"/>
    <s v="film &amp; video/drama"/>
    <n v="6.4850000000000005E-2"/>
    <m/>
    <s v="film &amp; video"/>
    <s v="drama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x v="176"/>
    <x v="176"/>
    <x v="0"/>
    <n v="0"/>
    <b v="0"/>
    <s v="film &amp; video/drama"/>
    <n v="0"/>
    <m/>
    <s v="film &amp; video"/>
    <s v="drama"/>
  </r>
  <r>
    <x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x v="177"/>
    <x v="177"/>
    <x v="0"/>
    <n v="7"/>
    <b v="0"/>
    <s v="film &amp; video/drama"/>
    <n v="0.4"/>
    <m/>
    <s v="film &amp; video"/>
    <s v="drama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x v="178"/>
    <x v="178"/>
    <x v="0"/>
    <n v="0"/>
    <b v="0"/>
    <s v="film &amp; video/drama"/>
    <n v="0"/>
    <m/>
    <s v="film &amp; video"/>
    <s v="drama"/>
  </r>
  <r>
    <x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x v="179"/>
    <x v="179"/>
    <x v="0"/>
    <n v="2"/>
    <b v="0"/>
    <s v="film &amp; video/drama"/>
    <n v="0.2"/>
    <m/>
    <s v="film &amp; video"/>
    <s v="drama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x v="180"/>
    <x v="180"/>
    <x v="0"/>
    <n v="13"/>
    <b v="0"/>
    <s v="film &amp; video/drama"/>
    <n v="0.33416666666666667"/>
    <m/>
    <s v="film &amp; video"/>
    <s v="drama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x v="181"/>
    <x v="181"/>
    <x v="0"/>
    <n v="4"/>
    <b v="0"/>
    <s v="film &amp; video/drama"/>
    <n v="0.21092608822670172"/>
    <m/>
    <s v="film &amp; video"/>
    <s v="drama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x v="182"/>
    <x v="182"/>
    <x v="0"/>
    <n v="0"/>
    <b v="0"/>
    <s v="film &amp; video/drama"/>
    <n v="0"/>
    <m/>
    <s v="film &amp; video"/>
    <s v="drama"/>
  </r>
  <r>
    <x v="183"/>
    <s v="Three Little Words"/>
    <s v="Don't kill me until I meet my Dad"/>
    <n v="12500"/>
    <n v="4482"/>
    <x v="2"/>
    <x v="1"/>
    <s v="GBP"/>
    <n v="1417033610"/>
    <d v="2014-11-26T15:26:50"/>
    <x v="183"/>
    <x v="183"/>
    <x v="0"/>
    <n v="12"/>
    <b v="0"/>
    <s v="film &amp; video/drama"/>
    <n v="0.35855999999999999"/>
    <m/>
    <s v="film &amp; video"/>
    <s v="drama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x v="184"/>
    <x v="184"/>
    <x v="0"/>
    <n v="2"/>
    <b v="0"/>
    <s v="film &amp; video/drama"/>
    <n v="3.4000000000000002E-2"/>
    <m/>
    <s v="film &amp; video"/>
    <s v="drama"/>
  </r>
  <r>
    <x v="185"/>
    <s v="BLANK Short Movie"/>
    <s v="Love has no boundaries!"/>
    <n v="40000"/>
    <n v="2200"/>
    <x v="2"/>
    <x v="10"/>
    <s v="NOK"/>
    <n v="1471557139"/>
    <d v="2016-08-18T16:52:19"/>
    <x v="185"/>
    <x v="185"/>
    <x v="0"/>
    <n v="10"/>
    <b v="0"/>
    <s v="film &amp; video/drama"/>
    <n v="5.5E-2"/>
    <m/>
    <s v="film &amp; video"/>
    <s v="drama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x v="186"/>
    <x v="186"/>
    <x v="0"/>
    <n v="0"/>
    <b v="0"/>
    <s v="film &amp; video/drama"/>
    <n v="0"/>
    <m/>
    <s v="film &amp; video"/>
    <s v="drama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x v="187"/>
    <x v="187"/>
    <x v="0"/>
    <n v="5"/>
    <b v="0"/>
    <s v="film &amp; video/drama"/>
    <n v="0.16"/>
    <m/>
    <s v="film &amp; video"/>
    <s v="drama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x v="188"/>
    <x v="188"/>
    <x v="0"/>
    <n v="0"/>
    <b v="0"/>
    <s v="film &amp; video/drama"/>
    <n v="0"/>
    <m/>
    <s v="film &amp; video"/>
    <s v="drama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x v="189"/>
    <x v="189"/>
    <x v="0"/>
    <n v="5"/>
    <b v="0"/>
    <s v="film &amp; video/drama"/>
    <n v="6.8999999999999997E-4"/>
    <m/>
    <s v="film &amp; video"/>
    <s v="drama"/>
  </r>
  <r>
    <x v="190"/>
    <s v="REGIONRAT, the movie"/>
    <s v="Because hope can be a 4 letter word"/>
    <n v="12000"/>
    <n v="50"/>
    <x v="2"/>
    <x v="0"/>
    <s v="USD"/>
    <n v="1466091446"/>
    <d v="2016-06-16T10:37:26"/>
    <x v="190"/>
    <x v="190"/>
    <x v="0"/>
    <n v="1"/>
    <b v="0"/>
    <s v="film &amp; video/drama"/>
    <n v="4.1666666666666666E-3"/>
    <m/>
    <s v="film &amp; video"/>
    <s v="drama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x v="191"/>
    <x v="191"/>
    <x v="0"/>
    <n v="3"/>
    <b v="0"/>
    <s v="film &amp; video/drama"/>
    <n v="0.05"/>
    <m/>
    <s v="film &amp; video"/>
    <s v="drama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x v="192"/>
    <x v="192"/>
    <x v="0"/>
    <n v="3"/>
    <b v="0"/>
    <s v="film &amp; video/drama"/>
    <n v="1.7E-5"/>
    <m/>
    <s v="film &amp; video"/>
    <s v="drama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x v="193"/>
    <x v="193"/>
    <x v="0"/>
    <n v="0"/>
    <b v="0"/>
    <s v="film &amp; video/drama"/>
    <n v="0"/>
    <m/>
    <s v="film &amp; video"/>
    <s v="drama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x v="194"/>
    <x v="194"/>
    <x v="0"/>
    <n v="3"/>
    <b v="0"/>
    <s v="film &amp; video/drama"/>
    <n v="1.1999999999999999E-3"/>
    <m/>
    <s v="film &amp; video"/>
    <s v="drama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x v="195"/>
    <x v="195"/>
    <x v="0"/>
    <n v="0"/>
    <b v="0"/>
    <s v="film &amp; video/drama"/>
    <n v="0"/>
    <m/>
    <s v="film &amp; video"/>
    <s v="drama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x v="196"/>
    <x v="196"/>
    <x v="0"/>
    <n v="19"/>
    <b v="0"/>
    <s v="film &amp; video/drama"/>
    <n v="0.41857142857142859"/>
    <m/>
    <s v="film &amp; video"/>
    <s v="drama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x v="197"/>
    <x v="197"/>
    <x v="0"/>
    <n v="8"/>
    <b v="0"/>
    <s v="film &amp; video/drama"/>
    <n v="0.1048"/>
    <m/>
    <s v="film &amp; video"/>
    <s v="drama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x v="198"/>
    <x v="198"/>
    <x v="0"/>
    <n v="6"/>
    <b v="0"/>
    <s v="film &amp; video/drama"/>
    <n v="1.116E-2"/>
    <m/>
    <s v="film &amp; video"/>
    <s v="drama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x v="199"/>
    <x v="199"/>
    <x v="0"/>
    <n v="0"/>
    <b v="0"/>
    <s v="film &amp; video/drama"/>
    <n v="0"/>
    <m/>
    <s v="film &amp; video"/>
    <s v="drama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x v="200"/>
    <x v="200"/>
    <x v="0"/>
    <n v="18"/>
    <b v="0"/>
    <s v="film &amp; video/drama"/>
    <n v="0.26192500000000002"/>
    <m/>
    <s v="film &amp; video"/>
    <s v="drama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x v="201"/>
    <x v="201"/>
    <x v="0"/>
    <n v="7"/>
    <b v="0"/>
    <s v="film &amp; video/drama"/>
    <n v="0.58461538461538465"/>
    <m/>
    <s v="film &amp; video"/>
    <s v="drama"/>
  </r>
  <r>
    <x v="202"/>
    <s v="Modern Gangsters"/>
    <s v="new web series created by jonney terry"/>
    <n v="6000"/>
    <n v="0"/>
    <x v="2"/>
    <x v="0"/>
    <s v="USD"/>
    <n v="1444337940"/>
    <d v="2015-10-08T15:59:00"/>
    <x v="202"/>
    <x v="202"/>
    <x v="0"/>
    <n v="0"/>
    <b v="0"/>
    <s v="film &amp; video/drama"/>
    <n v="0"/>
    <m/>
    <s v="film &amp; video"/>
    <s v="drama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x v="203"/>
    <x v="203"/>
    <x v="0"/>
    <n v="8"/>
    <b v="0"/>
    <s v="film &amp; video/drama"/>
    <n v="0.2984"/>
    <m/>
    <s v="film &amp; video"/>
    <s v="drama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x v="204"/>
    <x v="204"/>
    <x v="0"/>
    <n v="1293"/>
    <b v="0"/>
    <s v="film &amp; video/drama"/>
    <n v="0.50721666666666665"/>
    <m/>
    <s v="film &amp; video"/>
    <s v="drama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x v="205"/>
    <x v="205"/>
    <x v="0"/>
    <n v="17"/>
    <b v="0"/>
    <s v="film &amp; video/drama"/>
    <n v="0.16250000000000001"/>
    <m/>
    <s v="film &amp; video"/>
    <s v="drama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x v="206"/>
    <x v="206"/>
    <x v="0"/>
    <n v="0"/>
    <b v="0"/>
    <s v="film &amp; video/drama"/>
    <n v="0"/>
    <m/>
    <s v="film &amp; video"/>
    <s v="drama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x v="207"/>
    <x v="207"/>
    <x v="0"/>
    <n v="13"/>
    <b v="0"/>
    <s v="film &amp; video/drama"/>
    <n v="0.15214285714285714"/>
    <m/>
    <s v="film &amp; video"/>
    <s v="drama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x v="208"/>
    <x v="208"/>
    <x v="0"/>
    <n v="0"/>
    <b v="0"/>
    <s v="film &amp; video/drama"/>
    <n v="0"/>
    <m/>
    <s v="film &amp; video"/>
    <s v="drama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x v="209"/>
    <x v="209"/>
    <x v="0"/>
    <n v="0"/>
    <b v="0"/>
    <s v="film &amp; video/drama"/>
    <n v="0"/>
    <m/>
    <s v="film &amp; video"/>
    <s v="drama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x v="210"/>
    <x v="210"/>
    <x v="0"/>
    <n v="33"/>
    <b v="0"/>
    <s v="film &amp; video/drama"/>
    <n v="0.2525"/>
    <m/>
    <s v="film &amp; video"/>
    <s v="drama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x v="211"/>
    <x v="211"/>
    <x v="0"/>
    <n v="12"/>
    <b v="0"/>
    <s v="film &amp; video/drama"/>
    <n v="0.44600000000000001"/>
    <m/>
    <s v="film &amp; video"/>
    <s v="drama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x v="212"/>
    <x v="212"/>
    <x v="0"/>
    <n v="1"/>
    <b v="0"/>
    <s v="film &amp; video/drama"/>
    <n v="1.5873015873015873E-4"/>
    <m/>
    <s v="film &amp; video"/>
    <s v="drama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x v="213"/>
    <x v="213"/>
    <x v="0"/>
    <n v="1"/>
    <b v="0"/>
    <s v="film &amp; video/drama"/>
    <n v="4.0000000000000002E-4"/>
    <m/>
    <s v="film &amp; video"/>
    <s v="drama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x v="214"/>
    <x v="214"/>
    <x v="0"/>
    <n v="1"/>
    <b v="0"/>
    <s v="film &amp; video/drama"/>
    <n v="8.0000000000000007E-5"/>
    <m/>
    <s v="film &amp; video"/>
    <s v="drama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x v="215"/>
    <x v="215"/>
    <x v="0"/>
    <n v="1"/>
    <b v="0"/>
    <s v="film &amp; video/drama"/>
    <n v="2.2727272727272726E-3"/>
    <m/>
    <s v="film &amp; video"/>
    <s v="drama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x v="216"/>
    <x v="216"/>
    <x v="0"/>
    <n v="84"/>
    <b v="0"/>
    <s v="film &amp; video/drama"/>
    <n v="0.55698440000000005"/>
    <m/>
    <s v="film &amp; video"/>
    <s v="drama"/>
  </r>
  <r>
    <x v="217"/>
    <s v="Bitch"/>
    <s v="A roadmovie by paw"/>
    <n v="100000"/>
    <n v="11943"/>
    <x v="2"/>
    <x v="11"/>
    <s v="SEK"/>
    <n v="1419780149"/>
    <d v="2014-12-28T10:22:29"/>
    <x v="217"/>
    <x v="217"/>
    <x v="0"/>
    <n v="38"/>
    <b v="0"/>
    <s v="film &amp; video/drama"/>
    <n v="0.11942999999999999"/>
    <m/>
    <s v="film &amp; video"/>
    <s v="drama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x v="218"/>
    <x v="218"/>
    <x v="0"/>
    <n v="1"/>
    <b v="0"/>
    <s v="film &amp; video/drama"/>
    <n v="0.02"/>
    <m/>
    <s v="film &amp; video"/>
    <s v="drama"/>
  </r>
  <r>
    <x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x v="219"/>
    <x v="219"/>
    <x v="0"/>
    <n v="76"/>
    <b v="0"/>
    <s v="film &amp; video/drama"/>
    <n v="0.17630000000000001"/>
    <m/>
    <s v="film &amp; video"/>
    <s v="drama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x v="220"/>
    <x v="220"/>
    <x v="0"/>
    <n v="3"/>
    <b v="0"/>
    <s v="film &amp; video/drama"/>
    <n v="7.1999999999999998E-3"/>
    <m/>
    <s v="film &amp; video"/>
    <s v="drama"/>
  </r>
  <r>
    <x v="221"/>
    <s v="Archetypes"/>
    <s v="Film about Schizophrenia with Surreal Twists!"/>
    <n v="50000"/>
    <n v="0"/>
    <x v="2"/>
    <x v="0"/>
    <s v="USD"/>
    <n v="1427569564"/>
    <d v="2015-03-28T14:06:04"/>
    <x v="221"/>
    <x v="221"/>
    <x v="0"/>
    <n v="0"/>
    <b v="0"/>
    <s v="film &amp; video/drama"/>
    <n v="0"/>
    <m/>
    <s v="film &amp; video"/>
    <s v="drama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x v="222"/>
    <x v="222"/>
    <x v="0"/>
    <n v="2"/>
    <b v="0"/>
    <s v="film &amp; video/drama"/>
    <n v="0.13"/>
    <m/>
    <s v="film &amp; video"/>
    <s v="drama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x v="223"/>
    <x v="223"/>
    <x v="0"/>
    <n v="0"/>
    <b v="0"/>
    <s v="film &amp; video/drama"/>
    <n v="0"/>
    <m/>
    <s v="film &amp; video"/>
    <s v="drama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x v="224"/>
    <x v="224"/>
    <x v="0"/>
    <n v="0"/>
    <b v="0"/>
    <s v="film &amp; video/drama"/>
    <n v="0"/>
    <m/>
    <s v="film &amp; video"/>
    <s v="drama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x v="225"/>
    <x v="225"/>
    <x v="0"/>
    <n v="0"/>
    <b v="0"/>
    <s v="film &amp; video/drama"/>
    <n v="0"/>
    <m/>
    <s v="film &amp; video"/>
    <s v="drama"/>
  </r>
  <r>
    <x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x v="226"/>
    <x v="226"/>
    <x v="0"/>
    <n v="2"/>
    <b v="0"/>
    <s v="film &amp; video/drama"/>
    <n v="8.6206896551724137E-3"/>
    <m/>
    <s v="film &amp; video"/>
    <s v="drama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x v="227"/>
    <x v="227"/>
    <x v="0"/>
    <n v="0"/>
    <b v="0"/>
    <s v="film &amp; video/drama"/>
    <n v="0"/>
    <m/>
    <s v="film &amp; video"/>
    <s v="drama"/>
  </r>
  <r>
    <x v="228"/>
    <s v="Facets of a Geek life"/>
    <s v="I am making a film from one one of my books called facets of a Geek life."/>
    <n v="8000"/>
    <n v="0"/>
    <x v="2"/>
    <x v="1"/>
    <s v="GBP"/>
    <n v="1433176105"/>
    <d v="2015-06-01T11:28:25"/>
    <x v="228"/>
    <x v="228"/>
    <x v="0"/>
    <n v="0"/>
    <b v="0"/>
    <s v="film &amp; video/drama"/>
    <n v="0"/>
    <m/>
    <s v="film &amp; video"/>
    <s v="drama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x v="229"/>
    <x v="229"/>
    <x v="0"/>
    <n v="0"/>
    <b v="0"/>
    <s v="film &amp; video/drama"/>
    <n v="0"/>
    <m/>
    <s v="film &amp; video"/>
    <s v="drama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x v="230"/>
    <x v="230"/>
    <x v="0"/>
    <n v="2"/>
    <b v="0"/>
    <s v="film &amp; video/drama"/>
    <n v="4.0000000000000001E-3"/>
    <m/>
    <s v="film &amp; video"/>
    <s v="drama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x v="231"/>
    <x v="231"/>
    <x v="0"/>
    <n v="0"/>
    <b v="0"/>
    <s v="film &amp; video/drama"/>
    <n v="0"/>
    <m/>
    <s v="film &amp; video"/>
    <s v="drama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x v="232"/>
    <x v="232"/>
    <x v="0"/>
    <n v="7"/>
    <b v="0"/>
    <s v="film &amp; video/drama"/>
    <n v="2.75E-2"/>
    <m/>
    <s v="film &amp; video"/>
    <s v="drama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x v="233"/>
    <x v="233"/>
    <x v="0"/>
    <n v="0"/>
    <b v="0"/>
    <s v="film &amp; video/drama"/>
    <n v="0"/>
    <m/>
    <s v="film &amp; video"/>
    <s v="drama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x v="234"/>
    <x v="234"/>
    <x v="0"/>
    <n v="5"/>
    <b v="0"/>
    <s v="film &amp; video/drama"/>
    <n v="0.40100000000000002"/>
    <m/>
    <s v="film &amp; video"/>
    <s v="drama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x v="235"/>
    <x v="235"/>
    <x v="0"/>
    <n v="0"/>
    <b v="0"/>
    <s v="film &amp; video/drama"/>
    <n v="0"/>
    <m/>
    <s v="film &amp; video"/>
    <s v="drama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x v="236"/>
    <x v="236"/>
    <x v="0"/>
    <n v="0"/>
    <b v="0"/>
    <s v="film &amp; video/drama"/>
    <n v="0"/>
    <m/>
    <s v="film &amp; video"/>
    <s v="drama"/>
  </r>
  <r>
    <x v="237"/>
    <s v="Making The Choice"/>
    <s v="Making The Choice is a christian short film series."/>
    <n v="15000"/>
    <n v="50"/>
    <x v="2"/>
    <x v="0"/>
    <s v="USD"/>
    <n v="1457445069"/>
    <d v="2016-03-08T08:51:09"/>
    <x v="237"/>
    <x v="237"/>
    <x v="0"/>
    <n v="1"/>
    <b v="0"/>
    <s v="film &amp; video/drama"/>
    <n v="3.3333333333333335E-3"/>
    <m/>
    <s v="film &amp; video"/>
    <s v="drama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x v="238"/>
    <x v="238"/>
    <x v="0"/>
    <n v="0"/>
    <b v="0"/>
    <s v="film &amp; video/drama"/>
    <n v="0"/>
    <m/>
    <s v="film &amp; video"/>
    <s v="drama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x v="239"/>
    <x v="239"/>
    <x v="0"/>
    <n v="5"/>
    <b v="0"/>
    <s v="film &amp; video/drama"/>
    <n v="0.25"/>
    <m/>
    <s v="film &amp; video"/>
    <s v="drama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x v="240"/>
    <x v="240"/>
    <x v="1"/>
    <n v="137"/>
    <b v="1"/>
    <s v="film &amp; video/documentary"/>
    <n v="1.0763413333333334"/>
    <m/>
    <s v="film &amp; video"/>
    <s v="documentary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x v="241"/>
    <x v="241"/>
    <x v="1"/>
    <n v="376"/>
    <b v="1"/>
    <s v="film &amp; video/documentary"/>
    <n v="1.1263736263736264"/>
    <m/>
    <s v="film &amp; video"/>
    <s v="documentary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x v="242"/>
    <x v="242"/>
    <x v="1"/>
    <n v="202"/>
    <b v="1"/>
    <s v="film &amp; video/documentary"/>
    <n v="1.1346153846153846"/>
    <m/>
    <s v="film &amp; video"/>
    <s v="documentary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x v="243"/>
    <x v="243"/>
    <x v="1"/>
    <n v="328"/>
    <b v="1"/>
    <s v="film &amp; video/documentary"/>
    <n v="1.0259199999999999"/>
    <m/>
    <s v="film &amp; video"/>
    <s v="documentary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x v="244"/>
    <x v="244"/>
    <x v="1"/>
    <n v="84"/>
    <b v="1"/>
    <s v="film &amp; video/documentary"/>
    <n v="1.1375714285714287"/>
    <m/>
    <s v="film &amp; video"/>
    <s v="documentary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x v="245"/>
    <x v="245"/>
    <x v="1"/>
    <n v="96"/>
    <b v="1"/>
    <s v="film &amp; video/documentary"/>
    <n v="1.0371999999999999"/>
    <m/>
    <s v="film &amp; video"/>
    <s v="documentary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x v="246"/>
    <x v="246"/>
    <x v="1"/>
    <n v="223"/>
    <b v="1"/>
    <s v="film &amp; video/documentary"/>
    <n v="3.0546000000000002"/>
    <m/>
    <s v="film &amp; video"/>
    <s v="documentary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x v="247"/>
    <x v="247"/>
    <x v="1"/>
    <n v="62"/>
    <b v="1"/>
    <s v="film &amp; video/documentary"/>
    <n v="1.341"/>
    <m/>
    <s v="film &amp; video"/>
    <s v="documentary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x v="248"/>
    <x v="248"/>
    <x v="1"/>
    <n v="146"/>
    <b v="1"/>
    <s v="film &amp; video/documentary"/>
    <n v="1.0133294117647058"/>
    <m/>
    <s v="film &amp; video"/>
    <s v="documentary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x v="249"/>
    <x v="249"/>
    <x v="1"/>
    <n v="235"/>
    <b v="1"/>
    <s v="film &amp; video/documentary"/>
    <n v="1.1292"/>
    <m/>
    <s v="film &amp; video"/>
    <s v="documentary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x v="250"/>
    <x v="250"/>
    <x v="1"/>
    <n v="437"/>
    <b v="1"/>
    <s v="film &amp; video/documentary"/>
    <n v="1.0558333333333334"/>
    <m/>
    <s v="film &amp; video"/>
    <s v="documentary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x v="251"/>
    <x v="251"/>
    <x v="1"/>
    <n v="77"/>
    <b v="1"/>
    <s v="film &amp; video/documentary"/>
    <n v="1.2557142857142858"/>
    <m/>
    <s v="film &amp; video"/>
    <s v="documentary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x v="252"/>
    <x v="252"/>
    <x v="1"/>
    <n v="108"/>
    <b v="1"/>
    <s v="film &amp; video/documentary"/>
    <n v="1.8455999999999999"/>
    <m/>
    <s v="film &amp; video"/>
    <s v="documentary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x v="253"/>
    <x v="253"/>
    <x v="1"/>
    <n v="7"/>
    <b v="1"/>
    <s v="film &amp; video/documentary"/>
    <n v="1.0073333333333334"/>
    <m/>
    <s v="film &amp; video"/>
    <s v="documentary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x v="254"/>
    <x v="254"/>
    <x v="1"/>
    <n v="314"/>
    <b v="1"/>
    <s v="film &amp; video/documentary"/>
    <n v="1.1694724999999999"/>
    <m/>
    <s v="film &amp; video"/>
    <s v="documentary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x v="255"/>
    <x v="255"/>
    <x v="1"/>
    <n v="188"/>
    <b v="1"/>
    <s v="film &amp; video/documentary"/>
    <n v="1.0673325"/>
    <m/>
    <s v="film &amp; video"/>
    <s v="documentary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x v="256"/>
    <x v="256"/>
    <x v="1"/>
    <n v="275"/>
    <b v="1"/>
    <s v="film &amp; video/documentary"/>
    <n v="1.391"/>
    <m/>
    <s v="film &amp; video"/>
    <s v="documentary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x v="257"/>
    <x v="257"/>
    <x v="1"/>
    <n v="560"/>
    <b v="1"/>
    <s v="film &amp; video/documentary"/>
    <n v="1.0672648571428571"/>
    <m/>
    <s v="film &amp; video"/>
    <s v="documentary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x v="258"/>
    <x v="258"/>
    <x v="1"/>
    <n v="688"/>
    <b v="1"/>
    <s v="film &amp; video/documentary"/>
    <n v="1.9114"/>
    <m/>
    <s v="film &amp; video"/>
    <s v="documentary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x v="259"/>
    <x v="259"/>
    <x v="1"/>
    <n v="942"/>
    <b v="1"/>
    <s v="film &amp; video/documentary"/>
    <n v="1.3193789333333332"/>
    <m/>
    <s v="film &amp; video"/>
    <s v="documentary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x v="260"/>
    <x v="260"/>
    <x v="1"/>
    <n v="88"/>
    <b v="1"/>
    <s v="film &amp; video/documentary"/>
    <n v="1.0640000000000001"/>
    <m/>
    <s v="film &amp; video"/>
    <s v="documentary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x v="261"/>
    <x v="261"/>
    <x v="1"/>
    <n v="220"/>
    <b v="1"/>
    <s v="film &amp; video/documentary"/>
    <n v="1.0740000000000001"/>
    <m/>
    <s v="film &amp; video"/>
    <s v="documentary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x v="262"/>
    <x v="262"/>
    <x v="1"/>
    <n v="145"/>
    <b v="1"/>
    <s v="film &amp; video/documentary"/>
    <n v="2.4"/>
    <m/>
    <s v="film &amp; video"/>
    <s v="documentary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x v="263"/>
    <x v="263"/>
    <x v="1"/>
    <n v="963"/>
    <b v="1"/>
    <s v="film &amp; video/documentary"/>
    <n v="1.1808107999999999"/>
    <m/>
    <s v="film &amp; video"/>
    <s v="documentary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x v="264"/>
    <x v="264"/>
    <x v="1"/>
    <n v="91"/>
    <b v="1"/>
    <s v="film &amp; video/documentary"/>
    <n v="1.1819999999999999"/>
    <m/>
    <s v="film &amp; video"/>
    <s v="documentary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x v="265"/>
    <x v="265"/>
    <x v="1"/>
    <n v="58"/>
    <b v="1"/>
    <s v="film &amp; video/documentary"/>
    <n v="1.111"/>
    <m/>
    <s v="film &amp; video"/>
    <s v="documentary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x v="266"/>
    <x v="266"/>
    <x v="1"/>
    <n v="36"/>
    <b v="1"/>
    <s v="film &amp; video/documentary"/>
    <n v="1.4550000000000001"/>
    <m/>
    <s v="film &amp; video"/>
    <s v="documentary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x v="267"/>
    <x v="267"/>
    <x v="1"/>
    <n v="165"/>
    <b v="1"/>
    <s v="film &amp; video/documentary"/>
    <n v="1.3162883248730965"/>
    <m/>
    <s v="film &amp; video"/>
    <s v="documentary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x v="268"/>
    <x v="268"/>
    <x v="1"/>
    <n v="111"/>
    <b v="1"/>
    <s v="film &amp; video/documentary"/>
    <n v="1.1140000000000001"/>
    <m/>
    <s v="film &amp; video"/>
    <s v="documentary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x v="269"/>
    <x v="269"/>
    <x v="1"/>
    <n v="1596"/>
    <b v="1"/>
    <s v="film &amp; video/documentary"/>
    <n v="1.4723377"/>
    <m/>
    <s v="film &amp; video"/>
    <s v="documentary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x v="270"/>
    <x v="270"/>
    <x v="1"/>
    <n v="61"/>
    <b v="1"/>
    <s v="film &amp; video/documentary"/>
    <n v="1.5260869565217392"/>
    <m/>
    <s v="film &amp; video"/>
    <s v="documentary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x v="271"/>
    <x v="271"/>
    <x v="1"/>
    <n v="287"/>
    <b v="1"/>
    <s v="film &amp; video/documentary"/>
    <n v="1.0468"/>
    <m/>
    <s v="film &amp; video"/>
    <s v="documentary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x v="272"/>
    <x v="272"/>
    <x v="1"/>
    <n v="65"/>
    <b v="1"/>
    <s v="film &amp; video/documentary"/>
    <n v="1.7743366666666667"/>
    <m/>
    <s v="film &amp; video"/>
    <s v="documentary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x v="273"/>
    <x v="273"/>
    <x v="1"/>
    <n v="118"/>
    <b v="1"/>
    <s v="film &amp; video/documentary"/>
    <n v="1.077758"/>
    <m/>
    <s v="film &amp; video"/>
    <s v="documentary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x v="274"/>
    <x v="274"/>
    <x v="1"/>
    <n v="113"/>
    <b v="1"/>
    <s v="film &amp; video/documentary"/>
    <n v="1.56"/>
    <m/>
    <s v="film &amp; video"/>
    <s v="documentary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x v="275"/>
    <x v="275"/>
    <x v="1"/>
    <n v="332"/>
    <b v="1"/>
    <s v="film &amp; video/documentary"/>
    <n v="1.08395"/>
    <m/>
    <s v="film &amp; video"/>
    <s v="documentary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x v="276"/>
    <x v="276"/>
    <x v="1"/>
    <n v="62"/>
    <b v="1"/>
    <s v="film &amp; video/documentary"/>
    <n v="1.476"/>
    <m/>
    <s v="film &amp; video"/>
    <s v="documentary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x v="277"/>
    <x v="277"/>
    <x v="1"/>
    <n v="951"/>
    <b v="1"/>
    <s v="film &amp; video/documentary"/>
    <n v="1.1038153846153846"/>
    <m/>
    <s v="film &amp; video"/>
    <s v="documentary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x v="278"/>
    <x v="278"/>
    <x v="1"/>
    <n v="415"/>
    <b v="1"/>
    <s v="film &amp; video/documentary"/>
    <n v="1.5034814814814814"/>
    <m/>
    <s v="film &amp; video"/>
    <s v="documentary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x v="279"/>
    <x v="279"/>
    <x v="1"/>
    <n v="305"/>
    <b v="1"/>
    <s v="film &amp; video/documentary"/>
    <n v="1.5731829411764706"/>
    <m/>
    <s v="film &amp; video"/>
    <s v="documentary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x v="280"/>
    <x v="280"/>
    <x v="1"/>
    <n v="2139"/>
    <b v="1"/>
    <s v="film &amp; video/documentary"/>
    <n v="1.5614399999999999"/>
    <m/>
    <s v="film &amp; video"/>
    <s v="documentary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x v="281"/>
    <x v="281"/>
    <x v="1"/>
    <n v="79"/>
    <b v="1"/>
    <s v="film &amp; video/documentary"/>
    <n v="1.2058763636363636"/>
    <m/>
    <s v="film &amp; video"/>
    <s v="documentary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x v="282"/>
    <x v="282"/>
    <x v="1"/>
    <n v="179"/>
    <b v="1"/>
    <s v="film &amp; video/documentary"/>
    <n v="1.0118888888888888"/>
    <m/>
    <s v="film &amp; video"/>
    <s v="documentary"/>
  </r>
  <r>
    <x v="283"/>
    <s v="SOLE SURVIVOR"/>
    <s v="What is the impact of survivorship on the human condition?"/>
    <n v="18000"/>
    <n v="20569.05"/>
    <x v="0"/>
    <x v="0"/>
    <s v="USD"/>
    <n v="1306904340"/>
    <d v="2011-05-31T23:59:00"/>
    <x v="283"/>
    <x v="283"/>
    <x v="1"/>
    <n v="202"/>
    <b v="1"/>
    <s v="film &amp; video/documentary"/>
    <n v="1.142725"/>
    <m/>
    <s v="film &amp; video"/>
    <s v="documentary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x v="284"/>
    <x v="284"/>
    <x v="1"/>
    <n v="760"/>
    <b v="1"/>
    <s v="film &amp; video/documentary"/>
    <n v="1.0462615"/>
    <m/>
    <s v="film &amp; video"/>
    <s v="documentary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x v="285"/>
    <x v="285"/>
    <x v="1"/>
    <n v="563"/>
    <b v="1"/>
    <s v="film &amp; video/documentary"/>
    <n v="2.2882507142857142"/>
    <m/>
    <s v="film &amp; video"/>
    <s v="documentary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x v="286"/>
    <x v="286"/>
    <x v="1"/>
    <n v="135"/>
    <b v="1"/>
    <s v="film &amp; video/documentary"/>
    <n v="1.0915333333333332"/>
    <m/>
    <s v="film &amp; video"/>
    <s v="documentary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x v="287"/>
    <x v="287"/>
    <x v="1"/>
    <n v="290"/>
    <b v="1"/>
    <s v="film &amp; video/documentary"/>
    <n v="1.7629999999999999"/>
    <m/>
    <s v="film &amp; video"/>
    <s v="documentary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x v="288"/>
    <x v="288"/>
    <x v="1"/>
    <n v="447"/>
    <b v="1"/>
    <s v="film &amp; video/documentary"/>
    <n v="1.0321061999999999"/>
    <m/>
    <s v="film &amp; video"/>
    <s v="documentary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x v="289"/>
    <x v="289"/>
    <x v="1"/>
    <n v="232"/>
    <b v="1"/>
    <s v="film &amp; video/documentary"/>
    <n v="1.0482"/>
    <m/>
    <s v="film &amp; video"/>
    <s v="documentary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x v="290"/>
    <x v="290"/>
    <x v="1"/>
    <n v="168"/>
    <b v="1"/>
    <s v="film &amp; video/documentary"/>
    <n v="1.0668444444444445"/>
    <m/>
    <s v="film &amp; video"/>
    <s v="documentary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x v="291"/>
    <x v="291"/>
    <x v="1"/>
    <n v="128"/>
    <b v="1"/>
    <s v="film &amp; video/documentary"/>
    <n v="1.2001999999999999"/>
    <m/>
    <s v="film &amp; video"/>
    <s v="documentary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x v="292"/>
    <x v="292"/>
    <x v="1"/>
    <n v="493"/>
    <b v="1"/>
    <s v="film &amp; video/documentary"/>
    <n v="1.0150693333333334"/>
    <m/>
    <s v="film &amp; video"/>
    <s v="documentary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x v="293"/>
    <x v="293"/>
    <x v="1"/>
    <n v="131"/>
    <b v="1"/>
    <s v="film &amp; video/documentary"/>
    <n v="1.0138461538461538"/>
    <m/>
    <s v="film &amp; video"/>
    <s v="documentary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x v="294"/>
    <x v="294"/>
    <x v="1"/>
    <n v="50"/>
    <b v="1"/>
    <s v="film &amp; video/documentary"/>
    <n v="1"/>
    <m/>
    <s v="film &amp; video"/>
    <s v="documentary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x v="295"/>
    <x v="295"/>
    <x v="1"/>
    <n v="665"/>
    <b v="1"/>
    <s v="film &amp; video/documentary"/>
    <n v="1.3310911999999999"/>
    <m/>
    <s v="film &amp; video"/>
    <s v="documentary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x v="296"/>
    <x v="296"/>
    <x v="1"/>
    <n v="129"/>
    <b v="1"/>
    <s v="film &amp; video/documentary"/>
    <n v="1.187262"/>
    <m/>
    <s v="film &amp; video"/>
    <s v="documentary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x v="297"/>
    <x v="297"/>
    <x v="1"/>
    <n v="142"/>
    <b v="1"/>
    <s v="film &amp; video/documentary"/>
    <n v="1.0064"/>
    <m/>
    <s v="film &amp; video"/>
    <s v="documentary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x v="298"/>
    <x v="298"/>
    <x v="1"/>
    <n v="2436"/>
    <b v="1"/>
    <s v="film &amp; video/documentary"/>
    <n v="1.089324126984127"/>
    <m/>
    <s v="film &amp; video"/>
    <s v="documentary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x v="299"/>
    <x v="299"/>
    <x v="1"/>
    <n v="244"/>
    <b v="1"/>
    <s v="film &amp; video/documentary"/>
    <n v="1.789525"/>
    <m/>
    <s v="film &amp; video"/>
    <s v="documentary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x v="300"/>
    <x v="300"/>
    <x v="1"/>
    <n v="298"/>
    <b v="1"/>
    <s v="film &amp; video/documentary"/>
    <n v="1.0172264"/>
    <m/>
    <s v="film &amp; video"/>
    <s v="documentary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x v="301"/>
    <x v="301"/>
    <x v="1"/>
    <n v="251"/>
    <b v="1"/>
    <s v="film &amp; video/documentary"/>
    <n v="1.1873499999999999"/>
    <m/>
    <s v="film &amp; video"/>
    <s v="documentary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x v="302"/>
    <x v="302"/>
    <x v="1"/>
    <n v="108"/>
    <b v="1"/>
    <s v="film &amp; video/documentary"/>
    <n v="1.0045999999999999"/>
    <m/>
    <s v="film &amp; video"/>
    <s v="documentary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x v="303"/>
    <x v="303"/>
    <x v="1"/>
    <n v="82"/>
    <b v="1"/>
    <s v="film &amp; video/documentary"/>
    <n v="1.3746666666666667"/>
    <m/>
    <s v="film &amp; video"/>
    <s v="documentary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x v="304"/>
    <x v="304"/>
    <x v="1"/>
    <n v="74"/>
    <b v="1"/>
    <s v="film &amp; video/documentary"/>
    <n v="2.3164705882352941"/>
    <m/>
    <s v="film &amp; video"/>
    <s v="documentary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x v="305"/>
    <x v="305"/>
    <x v="1"/>
    <n v="189"/>
    <b v="1"/>
    <s v="film &amp; video/documentary"/>
    <n v="1.3033333333333332"/>
    <m/>
    <s v="film &amp; video"/>
    <s v="documentary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x v="306"/>
    <x v="306"/>
    <x v="1"/>
    <n v="80"/>
    <b v="1"/>
    <s v="film &amp; video/documentary"/>
    <n v="2.9289999999999998"/>
    <m/>
    <s v="film &amp; video"/>
    <s v="documentary"/>
  </r>
  <r>
    <x v="307"/>
    <s v="Grammar Revolution"/>
    <s v="Why is grammar important?"/>
    <n v="22000"/>
    <n v="24490"/>
    <x v="0"/>
    <x v="0"/>
    <s v="USD"/>
    <n v="1360276801"/>
    <d v="2013-02-07T17:40:01"/>
    <x v="307"/>
    <x v="307"/>
    <x v="1"/>
    <n v="576"/>
    <b v="1"/>
    <s v="film &amp; video/documentary"/>
    <n v="1.1131818181818183"/>
    <m/>
    <s v="film &amp; video"/>
    <s v="documentary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x v="308"/>
    <x v="308"/>
    <x v="1"/>
    <n v="202"/>
    <b v="1"/>
    <s v="film &amp; video/documentary"/>
    <n v="1.0556666666666668"/>
    <m/>
    <s v="film &amp; video"/>
    <s v="documentary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x v="309"/>
    <x v="309"/>
    <x v="1"/>
    <n v="238"/>
    <b v="1"/>
    <s v="film &amp; video/documentary"/>
    <n v="1.1894444444444445"/>
    <m/>
    <s v="film &amp; video"/>
    <s v="documentary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x v="310"/>
    <x v="310"/>
    <x v="1"/>
    <n v="36"/>
    <b v="1"/>
    <s v="film &amp; video/documentary"/>
    <n v="1.04129"/>
    <m/>
    <s v="film &amp; video"/>
    <s v="documentary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x v="311"/>
    <x v="311"/>
    <x v="1"/>
    <n v="150"/>
    <b v="1"/>
    <s v="film &amp; video/documentary"/>
    <n v="1.0410165"/>
    <m/>
    <s v="film &amp; video"/>
    <s v="documentary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x v="312"/>
    <x v="312"/>
    <x v="1"/>
    <n v="146"/>
    <b v="1"/>
    <s v="film &amp; video/documentary"/>
    <n v="1.1187499999999999"/>
    <m/>
    <s v="film &amp; video"/>
    <s v="documentary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x v="313"/>
    <x v="313"/>
    <x v="1"/>
    <n v="222"/>
    <b v="1"/>
    <s v="film &amp; video/documentary"/>
    <n v="1.0473529411764706"/>
    <m/>
    <s v="film &amp; video"/>
    <s v="documentary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x v="314"/>
    <x v="314"/>
    <x v="1"/>
    <n v="120"/>
    <b v="1"/>
    <s v="film &amp; video/documentary"/>
    <n v="3.8515000000000001"/>
    <m/>
    <s v="film &amp; video"/>
    <s v="documentary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x v="315"/>
    <x v="315"/>
    <x v="1"/>
    <n v="126"/>
    <b v="1"/>
    <s v="film &amp; video/documentary"/>
    <n v="1.01248"/>
    <m/>
    <s v="film &amp; video"/>
    <s v="documentary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x v="316"/>
    <x v="316"/>
    <x v="1"/>
    <n v="158"/>
    <b v="1"/>
    <s v="film &amp; video/documentary"/>
    <n v="1.1377333333333333"/>
    <m/>
    <s v="film &amp; video"/>
    <s v="documentary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x v="317"/>
    <x v="317"/>
    <x v="1"/>
    <n v="316"/>
    <b v="1"/>
    <s v="film &amp; video/documentary"/>
    <n v="1.0080333333333333"/>
    <m/>
    <s v="film &amp; video"/>
    <s v="documentary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x v="318"/>
    <x v="318"/>
    <x v="1"/>
    <n v="284"/>
    <b v="1"/>
    <s v="film &amp; video/documentary"/>
    <n v="2.8332000000000002"/>
    <m/>
    <s v="film &amp; video"/>
    <s v="documentary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x v="319"/>
    <x v="319"/>
    <x v="1"/>
    <n v="51"/>
    <b v="1"/>
    <s v="film &amp; video/documentary"/>
    <n v="1.1268"/>
    <m/>
    <s v="film &amp; video"/>
    <s v="documentary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x v="320"/>
    <x v="320"/>
    <x v="1"/>
    <n v="158"/>
    <b v="1"/>
    <s v="film &amp; video/documentary"/>
    <n v="1.0658000000000001"/>
    <m/>
    <s v="film &amp; video"/>
    <s v="documentary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x v="321"/>
    <x v="321"/>
    <x v="1"/>
    <n v="337"/>
    <b v="1"/>
    <s v="film &amp; video/documentary"/>
    <n v="1.0266285714285714"/>
    <m/>
    <s v="film &amp; video"/>
    <s v="documentary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x v="322"/>
    <x v="322"/>
    <x v="1"/>
    <n v="186"/>
    <b v="1"/>
    <s v="film &amp; video/documentary"/>
    <n v="1.0791200000000001"/>
    <m/>
    <s v="film &amp; video"/>
    <s v="documentary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x v="323"/>
    <x v="323"/>
    <x v="1"/>
    <n v="58"/>
    <b v="1"/>
    <s v="film &amp; video/documentary"/>
    <n v="1.2307407407407407"/>
    <m/>
    <s v="film &amp; video"/>
    <s v="documentary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x v="324"/>
    <x v="324"/>
    <x v="1"/>
    <n v="82"/>
    <b v="1"/>
    <s v="film &amp; video/documentary"/>
    <n v="1.016"/>
    <m/>
    <s v="film &amp; video"/>
    <s v="documentary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x v="325"/>
    <x v="325"/>
    <x v="1"/>
    <n v="736"/>
    <b v="1"/>
    <s v="film &amp; video/documentary"/>
    <n v="1.04396"/>
    <m/>
    <s v="film &amp; video"/>
    <s v="documentary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x v="326"/>
    <x v="326"/>
    <x v="1"/>
    <n v="1151"/>
    <b v="1"/>
    <s v="film &amp; video/documentary"/>
    <n v="1.1292973333333334"/>
    <m/>
    <s v="film &amp; video"/>
    <s v="documentary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x v="327"/>
    <x v="327"/>
    <x v="1"/>
    <n v="34"/>
    <b v="1"/>
    <s v="film &amp; video/documentary"/>
    <n v="1.3640000000000001"/>
    <m/>
    <s v="film &amp; video"/>
    <s v="documentary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x v="328"/>
    <x v="328"/>
    <x v="1"/>
    <n v="498"/>
    <b v="1"/>
    <s v="film &amp; video/documentary"/>
    <n v="1.036144"/>
    <m/>
    <s v="film &amp; video"/>
    <s v="documentary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x v="329"/>
    <x v="329"/>
    <x v="1"/>
    <n v="167"/>
    <b v="1"/>
    <s v="film &amp; video/documentary"/>
    <n v="1.0549999999999999"/>
    <m/>
    <s v="film &amp; video"/>
    <s v="documentary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x v="330"/>
    <x v="330"/>
    <x v="1"/>
    <n v="340"/>
    <b v="1"/>
    <s v="film &amp; video/documentary"/>
    <n v="1.0182857142857142"/>
    <m/>
    <s v="film &amp; video"/>
    <s v="documentary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x v="331"/>
    <x v="331"/>
    <x v="1"/>
    <n v="438"/>
    <b v="1"/>
    <s v="film &amp; video/documentary"/>
    <n v="1.0660499999999999"/>
    <m/>
    <s v="film &amp; video"/>
    <s v="documentary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x v="332"/>
    <x v="332"/>
    <x v="1"/>
    <n v="555"/>
    <b v="1"/>
    <s v="film &amp; video/documentary"/>
    <n v="1.13015"/>
    <m/>
    <s v="film &amp; video"/>
    <s v="documentary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x v="333"/>
    <x v="333"/>
    <x v="1"/>
    <n v="266"/>
    <b v="1"/>
    <s v="film &amp; video/documentary"/>
    <n v="1.252275"/>
    <m/>
    <s v="film &amp; video"/>
    <s v="documentary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x v="334"/>
    <x v="334"/>
    <x v="1"/>
    <n v="69"/>
    <b v="1"/>
    <s v="film &amp; video/documentary"/>
    <n v="1.0119"/>
    <m/>
    <s v="film &amp; video"/>
    <s v="documentary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x v="335"/>
    <x v="335"/>
    <x v="1"/>
    <n v="80"/>
    <b v="1"/>
    <s v="film &amp; video/documentary"/>
    <n v="1.0276470588235294"/>
    <m/>
    <s v="film &amp; video"/>
    <s v="documentary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x v="336"/>
    <x v="336"/>
    <x v="1"/>
    <n v="493"/>
    <b v="1"/>
    <s v="film &amp; video/documentary"/>
    <n v="1.1683911999999999"/>
    <m/>
    <s v="film &amp; video"/>
    <s v="documentary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x v="337"/>
    <x v="337"/>
    <x v="1"/>
    <n v="31"/>
    <b v="1"/>
    <s v="film &amp; video/documentary"/>
    <n v="1.0116833333333335"/>
    <m/>
    <s v="film &amp; video"/>
    <s v="documentary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x v="338"/>
    <x v="338"/>
    <x v="1"/>
    <n v="236"/>
    <b v="1"/>
    <s v="film &amp; video/documentary"/>
    <n v="1.1013360000000001"/>
    <m/>
    <s v="film &amp; video"/>
    <s v="documentary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x v="339"/>
    <x v="339"/>
    <x v="1"/>
    <n v="89"/>
    <b v="1"/>
    <s v="film &amp; video/documentary"/>
    <n v="1.0808333333333333"/>
    <m/>
    <s v="film &amp; video"/>
    <s v="documentary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x v="340"/>
    <x v="340"/>
    <x v="1"/>
    <n v="299"/>
    <b v="1"/>
    <s v="film &amp; video/documentary"/>
    <n v="1.2502285714285715"/>
    <m/>
    <s v="film &amp; video"/>
    <s v="documentary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x v="341"/>
    <x v="341"/>
    <x v="1"/>
    <n v="55"/>
    <b v="1"/>
    <s v="film &amp; video/documentary"/>
    <n v="1.0671428571428572"/>
    <m/>
    <s v="film &amp; video"/>
    <s v="documentary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x v="342"/>
    <x v="342"/>
    <x v="1"/>
    <n v="325"/>
    <b v="1"/>
    <s v="film &amp; video/documentary"/>
    <n v="1.0036639999999999"/>
    <m/>
    <s v="film &amp; video"/>
    <s v="documentary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x v="343"/>
    <x v="343"/>
    <x v="1"/>
    <n v="524"/>
    <b v="1"/>
    <s v="film &amp; video/documentary"/>
    <n v="1.0202863333333334"/>
    <m/>
    <s v="film &amp; video"/>
    <s v="documentary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x v="344"/>
    <x v="344"/>
    <x v="1"/>
    <n v="285"/>
    <b v="1"/>
    <s v="film &amp; video/documentary"/>
    <n v="1.0208358208955224"/>
    <m/>
    <s v="film &amp; video"/>
    <s v="documentary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x v="345"/>
    <x v="345"/>
    <x v="1"/>
    <n v="179"/>
    <b v="1"/>
    <s v="film &amp; video/documentary"/>
    <n v="1.2327586206896552"/>
    <m/>
    <s v="film &amp; video"/>
    <s v="documentary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x v="346"/>
    <x v="346"/>
    <x v="1"/>
    <n v="188"/>
    <b v="1"/>
    <s v="film &amp; video/documentary"/>
    <n v="1.7028880000000002"/>
    <m/>
    <s v="film &amp; video"/>
    <s v="documentary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x v="347"/>
    <x v="347"/>
    <x v="1"/>
    <n v="379"/>
    <b v="1"/>
    <s v="film &amp; video/documentary"/>
    <n v="1.1159049999999999"/>
    <m/>
    <s v="film &amp; video"/>
    <s v="documentary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x v="348"/>
    <x v="348"/>
    <x v="1"/>
    <n v="119"/>
    <b v="1"/>
    <s v="film &amp; video/documentary"/>
    <n v="1.03"/>
    <m/>
    <s v="film &amp; video"/>
    <s v="documentary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x v="349"/>
    <x v="349"/>
    <x v="1"/>
    <n v="167"/>
    <b v="1"/>
    <s v="film &amp; video/documentary"/>
    <n v="1.0663570159857905"/>
    <m/>
    <s v="film &amp; video"/>
    <s v="documentary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x v="350"/>
    <x v="350"/>
    <x v="1"/>
    <n v="221"/>
    <b v="1"/>
    <s v="film &amp; video/documentary"/>
    <n v="1.1476"/>
    <m/>
    <s v="film &amp; video"/>
    <s v="documentary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x v="351"/>
    <x v="351"/>
    <x v="1"/>
    <n v="964"/>
    <b v="1"/>
    <s v="film &amp; video/documentary"/>
    <n v="1.2734117647058822"/>
    <m/>
    <s v="film &amp; video"/>
    <s v="documentary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x v="352"/>
    <x v="352"/>
    <x v="1"/>
    <n v="286"/>
    <b v="1"/>
    <s v="film &amp; video/documentary"/>
    <n v="1.1656"/>
    <m/>
    <s v="film &amp; video"/>
    <s v="documentary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x v="353"/>
    <x v="353"/>
    <x v="1"/>
    <n v="613"/>
    <b v="1"/>
    <s v="film &amp; video/documentary"/>
    <n v="1.0861819426615318"/>
    <m/>
    <s v="film &amp; video"/>
    <s v="documentary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x v="354"/>
    <x v="354"/>
    <x v="1"/>
    <n v="29"/>
    <b v="1"/>
    <s v="film &amp; video/documentary"/>
    <n v="1.0394285714285714"/>
    <m/>
    <s v="film &amp; video"/>
    <s v="documentary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x v="355"/>
    <x v="355"/>
    <x v="1"/>
    <n v="165"/>
    <b v="1"/>
    <s v="film &amp; video/documentary"/>
    <n v="1.1625714285714286"/>
    <m/>
    <s v="film &amp; video"/>
    <s v="documentary"/>
  </r>
  <r>
    <x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x v="356"/>
    <x v="356"/>
    <x v="1"/>
    <n v="97"/>
    <b v="1"/>
    <s v="film &amp; video/documentary"/>
    <n v="1.0269239999999999"/>
    <m/>
    <s v="film &amp; video"/>
    <s v="documentary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x v="357"/>
    <x v="357"/>
    <x v="1"/>
    <n v="303"/>
    <b v="1"/>
    <s v="film &amp; video/documentary"/>
    <n v="1.74"/>
    <m/>
    <s v="film &amp; video"/>
    <s v="documentary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x v="358"/>
    <x v="358"/>
    <x v="1"/>
    <n v="267"/>
    <b v="1"/>
    <s v="film &amp; video/documentary"/>
    <n v="1.03088"/>
    <m/>
    <s v="film &amp; video"/>
    <s v="documentary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x v="359"/>
    <x v="359"/>
    <x v="1"/>
    <n v="302"/>
    <b v="1"/>
    <s v="film &amp; video/documentary"/>
    <n v="1.0485537190082646"/>
    <m/>
    <s v="film &amp; video"/>
    <s v="documentary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x v="360"/>
    <x v="360"/>
    <x v="0"/>
    <n v="87"/>
    <b v="1"/>
    <s v="film &amp; video/documentary"/>
    <n v="1.0137499999999999"/>
    <m/>
    <s v="film &amp; video"/>
    <s v="documentary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x v="361"/>
    <x v="361"/>
    <x v="0"/>
    <n v="354"/>
    <b v="1"/>
    <s v="film &amp; video/documentary"/>
    <n v="1.1107699999999998"/>
    <m/>
    <s v="film &amp; video"/>
    <s v="documentary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x v="362"/>
    <x v="362"/>
    <x v="0"/>
    <n v="86"/>
    <b v="1"/>
    <s v="film &amp; video/documentary"/>
    <n v="1.2415933781686497"/>
    <m/>
    <s v="film &amp; video"/>
    <s v="documentary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x v="363"/>
    <x v="363"/>
    <x v="0"/>
    <n v="26"/>
    <b v="1"/>
    <s v="film &amp; video/documentary"/>
    <n v="1.0133333333333334"/>
    <m/>
    <s v="film &amp; video"/>
    <s v="documentary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x v="364"/>
    <x v="364"/>
    <x v="0"/>
    <n v="113"/>
    <b v="1"/>
    <s v="film &amp; video/documentary"/>
    <n v="1.1016142857142857"/>
    <m/>
    <s v="film &amp; video"/>
    <s v="documentary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x v="365"/>
    <x v="365"/>
    <x v="0"/>
    <n v="65"/>
    <b v="1"/>
    <s v="film &amp; video/documentary"/>
    <n v="1.0397333333333334"/>
    <m/>
    <s v="film &amp; video"/>
    <s v="documentary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x v="366"/>
    <x v="366"/>
    <x v="0"/>
    <n v="134"/>
    <b v="1"/>
    <s v="film &amp; video/documentary"/>
    <n v="1.013157894736842"/>
    <m/>
    <s v="film &amp; video"/>
    <s v="documentary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x v="367"/>
    <x v="367"/>
    <x v="0"/>
    <n v="119"/>
    <b v="1"/>
    <s v="film &amp; video/documentary"/>
    <n v="1.033501"/>
    <m/>
    <s v="film &amp; video"/>
    <s v="documentary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x v="368"/>
    <x v="368"/>
    <x v="0"/>
    <n v="159"/>
    <b v="1"/>
    <s v="film &amp; video/documentary"/>
    <n v="1.04112"/>
    <m/>
    <s v="film &amp; video"/>
    <s v="documentary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x v="369"/>
    <x v="369"/>
    <x v="0"/>
    <n v="167"/>
    <b v="1"/>
    <s v="film &amp; video/documentary"/>
    <n v="1.1015569230769231"/>
    <m/>
    <s v="film &amp; video"/>
    <s v="documentary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x v="370"/>
    <x v="370"/>
    <x v="0"/>
    <n v="43"/>
    <b v="1"/>
    <s v="film &amp; video/documentary"/>
    <n v="1.2202"/>
    <m/>
    <s v="film &amp; video"/>
    <s v="documentary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x v="371"/>
    <x v="371"/>
    <x v="0"/>
    <n v="1062"/>
    <b v="1"/>
    <s v="film &amp; video/documentary"/>
    <n v="1.1416866666666667"/>
    <m/>
    <s v="film &amp; video"/>
    <s v="documentary"/>
  </r>
  <r>
    <x v="372"/>
    <s v="Wild Equus"/>
    <s v="A short documentary exploring the uses of 'Natural Horsemanship' across Europe"/>
    <n v="300"/>
    <n v="376"/>
    <x v="0"/>
    <x v="1"/>
    <s v="GBP"/>
    <n v="1459872000"/>
    <d v="2016-04-05T11:00:00"/>
    <x v="372"/>
    <x v="372"/>
    <x v="0"/>
    <n v="9"/>
    <b v="1"/>
    <s v="film &amp; video/documentary"/>
    <n v="1.2533333333333334"/>
    <m/>
    <s v="film &amp; video"/>
    <s v="documentary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x v="373"/>
    <x v="373"/>
    <x v="0"/>
    <n v="89"/>
    <b v="1"/>
    <s v="film &amp; video/documentary"/>
    <n v="1.0666666666666667"/>
    <m/>
    <s v="film &amp; video"/>
    <s v="documentary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x v="374"/>
    <x v="374"/>
    <x v="0"/>
    <n v="174"/>
    <b v="1"/>
    <s v="film &amp; video/documentary"/>
    <n v="1.3065"/>
    <m/>
    <s v="film &amp; video"/>
    <s v="documentary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x v="375"/>
    <x v="375"/>
    <x v="0"/>
    <n v="14"/>
    <b v="1"/>
    <s v="film &amp; video/documentary"/>
    <n v="1.2"/>
    <m/>
    <s v="film &amp; video"/>
    <s v="documentary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x v="376"/>
    <x v="376"/>
    <x v="0"/>
    <n v="48"/>
    <b v="1"/>
    <s v="film &amp; video/documentary"/>
    <n v="1.0595918367346939"/>
    <m/>
    <s v="film &amp; video"/>
    <s v="documentary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x v="377"/>
    <x v="377"/>
    <x v="0"/>
    <n v="133"/>
    <b v="1"/>
    <s v="film &amp; video/documentary"/>
    <n v="1.1439999999999999"/>
    <m/>
    <s v="film &amp; video"/>
    <s v="documentary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x v="378"/>
    <x v="378"/>
    <x v="0"/>
    <n v="83"/>
    <b v="1"/>
    <s v="film &amp; video/documentary"/>
    <n v="1.1176666666666666"/>
    <m/>
    <s v="film &amp; video"/>
    <s v="documentary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x v="379"/>
    <x v="379"/>
    <x v="0"/>
    <n v="149"/>
    <b v="1"/>
    <s v="film &amp; video/documentary"/>
    <n v="1.1608000000000001"/>
    <m/>
    <s v="film &amp; video"/>
    <s v="documentary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x v="380"/>
    <x v="380"/>
    <x v="0"/>
    <n v="49"/>
    <b v="1"/>
    <s v="film &amp; video/documentary"/>
    <n v="1.415"/>
    <m/>
    <s v="film &amp; video"/>
    <s v="documentary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x v="381"/>
    <x v="381"/>
    <x v="0"/>
    <n v="251"/>
    <b v="1"/>
    <s v="film &amp; video/documentary"/>
    <n v="1.0472999999999999"/>
    <m/>
    <s v="film &amp; video"/>
    <s v="documentary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x v="382"/>
    <x v="382"/>
    <x v="0"/>
    <n v="22"/>
    <b v="1"/>
    <s v="film &amp; video/documentary"/>
    <n v="2.5583333333333331"/>
    <m/>
    <s v="film &amp; video"/>
    <s v="documentary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x v="383"/>
    <x v="383"/>
    <x v="0"/>
    <n v="48"/>
    <b v="1"/>
    <s v="film &amp; video/documentary"/>
    <n v="2.0670670670670672"/>
    <m/>
    <s v="film &amp; video"/>
    <s v="documentary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x v="384"/>
    <x v="384"/>
    <x v="0"/>
    <n v="383"/>
    <b v="1"/>
    <s v="film &amp; video/documentary"/>
    <n v="1.1210500000000001"/>
    <m/>
    <s v="film &amp; video"/>
    <s v="documentary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x v="385"/>
    <x v="385"/>
    <x v="0"/>
    <n v="237"/>
    <b v="1"/>
    <s v="film &amp; video/documentary"/>
    <n v="1.05982"/>
    <m/>
    <s v="film &amp; video"/>
    <s v="documentary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x v="386"/>
    <x v="386"/>
    <x v="0"/>
    <n v="13"/>
    <b v="1"/>
    <s v="film &amp; video/documentary"/>
    <n v="1.0016666666666667"/>
    <m/>
    <s v="film &amp; video"/>
    <s v="documentary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x v="387"/>
    <x v="387"/>
    <x v="0"/>
    <n v="562"/>
    <b v="1"/>
    <s v="film &amp; video/documentary"/>
    <n v="2.1398947368421051"/>
    <m/>
    <s v="film &amp; video"/>
    <s v="documentary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x v="388"/>
    <x v="388"/>
    <x v="0"/>
    <n v="71"/>
    <b v="1"/>
    <s v="film &amp; video/documentary"/>
    <n v="1.2616000000000001"/>
    <m/>
    <s v="film &amp; video"/>
    <s v="documentary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x v="389"/>
    <x v="389"/>
    <x v="0"/>
    <n v="1510"/>
    <b v="1"/>
    <s v="film &amp; video/documentary"/>
    <n v="1.8153547058823529"/>
    <m/>
    <s v="film &amp; video"/>
    <s v="documentary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x v="390"/>
    <x v="390"/>
    <x v="0"/>
    <n v="14"/>
    <b v="1"/>
    <s v="film &amp; video/documentary"/>
    <n v="1"/>
    <m/>
    <s v="film &amp; video"/>
    <s v="documentary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x v="391"/>
    <x v="391"/>
    <x v="0"/>
    <n v="193"/>
    <b v="1"/>
    <s v="film &amp; video/documentary"/>
    <n v="1.0061"/>
    <m/>
    <s v="film &amp; video"/>
    <s v="documentary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x v="392"/>
    <x v="392"/>
    <x v="0"/>
    <n v="206"/>
    <b v="1"/>
    <s v="film &amp; video/documentary"/>
    <n v="1.009027027027027"/>
    <m/>
    <s v="film &amp; video"/>
    <s v="documentary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x v="393"/>
    <x v="393"/>
    <x v="0"/>
    <n v="351"/>
    <b v="1"/>
    <s v="film &amp; video/documentary"/>
    <n v="1.10446"/>
    <m/>
    <s v="film &amp; video"/>
    <s v="documentary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x v="394"/>
    <x v="394"/>
    <x v="0"/>
    <n v="50"/>
    <b v="1"/>
    <s v="film &amp; video/documentary"/>
    <n v="1.118936170212766"/>
    <m/>
    <s v="film &amp; video"/>
    <s v="documentary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x v="395"/>
    <x v="395"/>
    <x v="0"/>
    <n v="184"/>
    <b v="1"/>
    <s v="film &amp; video/documentary"/>
    <n v="1.0804450000000001"/>
    <m/>
    <s v="film &amp; video"/>
    <s v="documentary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x v="396"/>
    <x v="396"/>
    <x v="0"/>
    <n v="196"/>
    <b v="1"/>
    <s v="film &amp; video/documentary"/>
    <n v="1.0666666666666667"/>
    <m/>
    <s v="film &amp; video"/>
    <s v="documentary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x v="397"/>
    <x v="397"/>
    <x v="0"/>
    <n v="229"/>
    <b v="1"/>
    <s v="film &amp; video/documentary"/>
    <n v="1.0390027322404372"/>
    <m/>
    <s v="film &amp; video"/>
    <s v="documentary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x v="398"/>
    <x v="398"/>
    <x v="0"/>
    <n v="67"/>
    <b v="1"/>
    <s v="film &amp; video/documentary"/>
    <n v="1.2516"/>
    <m/>
    <s v="film &amp; video"/>
    <s v="documentary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x v="399"/>
    <x v="399"/>
    <x v="0"/>
    <n v="95"/>
    <b v="1"/>
    <s v="film &amp; video/documentary"/>
    <n v="1.0680499999999999"/>
    <m/>
    <s v="film &amp; video"/>
    <s v="documentary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x v="400"/>
    <x v="400"/>
    <x v="0"/>
    <n v="62"/>
    <b v="1"/>
    <s v="film &amp; video/documentary"/>
    <n v="1.1230249999999999"/>
    <m/>
    <s v="film &amp; video"/>
    <s v="documentary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x v="401"/>
    <x v="401"/>
    <x v="0"/>
    <n v="73"/>
    <b v="1"/>
    <s v="film &amp; video/documentary"/>
    <n v="1.0381199999999999"/>
    <m/>
    <s v="film &amp; video"/>
    <s v="documentary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x v="402"/>
    <x v="402"/>
    <x v="0"/>
    <n v="43"/>
    <b v="1"/>
    <s v="film &amp; video/documentary"/>
    <n v="1.4165000000000001"/>
    <m/>
    <s v="film &amp; video"/>
    <s v="documentary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x v="403"/>
    <x v="403"/>
    <x v="0"/>
    <n v="70"/>
    <b v="1"/>
    <s v="film &amp; video/documentary"/>
    <n v="1.0526"/>
    <m/>
    <s v="film &amp; video"/>
    <s v="documentary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x v="404"/>
    <x v="404"/>
    <x v="0"/>
    <n v="271"/>
    <b v="1"/>
    <s v="film &amp; video/documentary"/>
    <n v="1.0309142857142857"/>
    <m/>
    <s v="film &amp; video"/>
    <s v="documentary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x v="405"/>
    <x v="405"/>
    <x v="0"/>
    <n v="55"/>
    <b v="1"/>
    <s v="film &amp; video/documentary"/>
    <n v="1.0765957446808512"/>
    <m/>
    <s v="film &amp; video"/>
    <s v="documentary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x v="406"/>
    <x v="406"/>
    <x v="0"/>
    <n v="35"/>
    <b v="1"/>
    <s v="film &amp; video/documentary"/>
    <n v="1.0770464285714285"/>
    <m/>
    <s v="film &amp; video"/>
    <s v="documentary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x v="407"/>
    <x v="407"/>
    <x v="0"/>
    <n v="22"/>
    <b v="1"/>
    <s v="film &amp; video/documentary"/>
    <n v="1.0155000000000001"/>
    <m/>
    <s v="film &amp; video"/>
    <s v="documentary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x v="408"/>
    <x v="408"/>
    <x v="0"/>
    <n v="38"/>
    <b v="1"/>
    <s v="film &amp; video/documentary"/>
    <n v="1.0143766666666667"/>
    <m/>
    <s v="film &amp; video"/>
    <s v="documentary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x v="409"/>
    <x v="409"/>
    <x v="0"/>
    <n v="15"/>
    <b v="1"/>
    <s v="film &amp; video/documentary"/>
    <n v="1.3680000000000001"/>
    <m/>
    <s v="film &amp; video"/>
    <s v="documentary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x v="410"/>
    <x v="410"/>
    <x v="0"/>
    <n v="7"/>
    <b v="1"/>
    <s v="film &amp; video/documentary"/>
    <n v="1.2829999999999999"/>
    <m/>
    <s v="film &amp; video"/>
    <s v="documentary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x v="411"/>
    <x v="411"/>
    <x v="0"/>
    <n v="241"/>
    <b v="1"/>
    <s v="film &amp; video/documentary"/>
    <n v="1.0105"/>
    <m/>
    <s v="film &amp; video"/>
    <s v="documentary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x v="412"/>
    <x v="412"/>
    <x v="0"/>
    <n v="55"/>
    <b v="1"/>
    <s v="film &amp; video/documentary"/>
    <n v="1.2684"/>
    <m/>
    <s v="film &amp; video"/>
    <s v="documentary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x v="413"/>
    <x v="413"/>
    <x v="0"/>
    <n v="171"/>
    <b v="1"/>
    <s v="film &amp; video/documentary"/>
    <n v="1.0508593749999999"/>
    <m/>
    <s v="film &amp; video"/>
    <s v="documentary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x v="414"/>
    <x v="414"/>
    <x v="0"/>
    <n v="208"/>
    <b v="1"/>
    <s v="film &amp; video/documentary"/>
    <n v="1.0285405405405406"/>
    <m/>
    <s v="film &amp; video"/>
    <s v="documentary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x v="415"/>
    <x v="415"/>
    <x v="0"/>
    <n v="21"/>
    <b v="1"/>
    <s v="film &amp; video/documentary"/>
    <n v="1.0214714285714286"/>
    <m/>
    <s v="film &amp; video"/>
    <s v="documentary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x v="416"/>
    <x v="416"/>
    <x v="0"/>
    <n v="25"/>
    <b v="1"/>
    <s v="film &amp; video/documentary"/>
    <n v="1.2021700000000002"/>
    <m/>
    <s v="film &amp; video"/>
    <s v="documentary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x v="417"/>
    <x v="417"/>
    <x v="0"/>
    <n v="52"/>
    <b v="1"/>
    <s v="film &amp; video/documentary"/>
    <n v="1.0024761904761905"/>
    <m/>
    <s v="film &amp; video"/>
    <s v="documentary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x v="418"/>
    <x v="418"/>
    <x v="0"/>
    <n v="104"/>
    <b v="1"/>
    <s v="film &amp; video/documentary"/>
    <n v="1.0063392857142857"/>
    <m/>
    <s v="film &amp; video"/>
    <s v="documentary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x v="419"/>
    <x v="419"/>
    <x v="0"/>
    <n v="73"/>
    <b v="1"/>
    <s v="film &amp; video/documentary"/>
    <n v="1.004375"/>
    <m/>
    <s v="film &amp; video"/>
    <s v="documentary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x v="420"/>
    <x v="420"/>
    <x v="0"/>
    <n v="3"/>
    <b v="0"/>
    <s v="film &amp; video/animation"/>
    <n v="4.3939393939393936E-3"/>
    <m/>
    <s v="film &amp; video"/>
    <s v="animation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x v="421"/>
    <x v="421"/>
    <x v="0"/>
    <n v="6"/>
    <b v="0"/>
    <s v="film &amp; video/animation"/>
    <n v="2.0066666666666667E-2"/>
    <m/>
    <s v="film &amp; video"/>
    <s v="animation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x v="422"/>
    <x v="422"/>
    <x v="0"/>
    <n v="12"/>
    <b v="0"/>
    <s v="film &amp; video/animation"/>
    <n v="1.0749999999999999E-2"/>
    <m/>
    <s v="film &amp; video"/>
    <s v="animation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x v="423"/>
    <x v="423"/>
    <x v="0"/>
    <n v="13"/>
    <b v="0"/>
    <s v="film &amp; video/animation"/>
    <n v="7.6499999999999997E-3"/>
    <m/>
    <s v="film &amp; video"/>
    <s v="animation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x v="424"/>
    <x v="424"/>
    <x v="0"/>
    <n v="5"/>
    <b v="0"/>
    <s v="film &amp; video/animation"/>
    <n v="6.7966666666666675E-2"/>
    <m/>
    <s v="film &amp; video"/>
    <s v="animation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x v="425"/>
    <x v="425"/>
    <x v="0"/>
    <n v="2"/>
    <b v="0"/>
    <s v="film &amp; video/animation"/>
    <n v="1.2E-4"/>
    <m/>
    <s v="film &amp; video"/>
    <s v="animation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x v="426"/>
    <x v="426"/>
    <x v="0"/>
    <n v="8"/>
    <b v="0"/>
    <s v="film &amp; video/animation"/>
    <n v="1.3299999999999999E-2"/>
    <m/>
    <s v="film &amp; video"/>
    <s v="animation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x v="427"/>
    <x v="427"/>
    <x v="0"/>
    <n v="0"/>
    <b v="0"/>
    <s v="film &amp; video/animation"/>
    <n v="0"/>
    <m/>
    <s v="film &amp; video"/>
    <s v="animation"/>
  </r>
  <r>
    <x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x v="428"/>
    <x v="428"/>
    <x v="0"/>
    <n v="13"/>
    <b v="0"/>
    <s v="film &amp; video/animation"/>
    <n v="5.6333333333333332E-2"/>
    <m/>
    <s v="film &amp; video"/>
    <s v="animation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x v="429"/>
    <x v="429"/>
    <x v="0"/>
    <n v="0"/>
    <b v="0"/>
    <s v="film &amp; video/animation"/>
    <n v="0"/>
    <m/>
    <s v="film &amp; video"/>
    <s v="animation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x v="430"/>
    <x v="430"/>
    <x v="0"/>
    <n v="5"/>
    <b v="0"/>
    <s v="film &amp; video/animation"/>
    <n v="2.4E-2"/>
    <m/>
    <s v="film &amp; video"/>
    <s v="animation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x v="431"/>
    <x v="431"/>
    <x v="0"/>
    <n v="8"/>
    <b v="0"/>
    <s v="film &amp; video/animation"/>
    <n v="0.13833333333333334"/>
    <m/>
    <s v="film &amp; video"/>
    <s v="animation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x v="432"/>
    <x v="432"/>
    <x v="0"/>
    <n v="8"/>
    <b v="0"/>
    <s v="film &amp; video/animation"/>
    <n v="9.5000000000000001E-2"/>
    <m/>
    <s v="film &amp; video"/>
    <s v="animation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x v="433"/>
    <x v="433"/>
    <x v="0"/>
    <n v="0"/>
    <b v="0"/>
    <s v="film &amp; video/animation"/>
    <n v="0"/>
    <m/>
    <s v="film &amp; video"/>
    <s v="animation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x v="434"/>
    <x v="434"/>
    <x v="0"/>
    <n v="2"/>
    <b v="0"/>
    <s v="film &amp; video/animation"/>
    <n v="0.05"/>
    <m/>
    <s v="film &amp; video"/>
    <s v="animation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x v="435"/>
    <x v="435"/>
    <x v="0"/>
    <n v="3"/>
    <b v="0"/>
    <s v="film &amp; video/animation"/>
    <n v="2.7272727272727273E-5"/>
    <m/>
    <s v="film &amp; video"/>
    <s v="animation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x v="436"/>
    <x v="436"/>
    <x v="0"/>
    <n v="0"/>
    <b v="0"/>
    <s v="film &amp; video/animation"/>
    <n v="0"/>
    <m/>
    <s v="film &amp; video"/>
    <s v="animation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x v="437"/>
    <x v="437"/>
    <x v="0"/>
    <n v="0"/>
    <b v="0"/>
    <s v="film &amp; video/animation"/>
    <n v="0"/>
    <m/>
    <s v="film &amp; video"/>
    <s v="animation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x v="438"/>
    <x v="438"/>
    <x v="0"/>
    <n v="11"/>
    <b v="0"/>
    <s v="film &amp; video/animation"/>
    <n v="9.3799999999999994E-2"/>
    <m/>
    <s v="film &amp; video"/>
    <s v="animation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x v="439"/>
    <x v="439"/>
    <x v="0"/>
    <n v="0"/>
    <b v="0"/>
    <s v="film &amp; video/animation"/>
    <n v="0"/>
    <m/>
    <s v="film &amp; video"/>
    <s v="animation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x v="440"/>
    <x v="440"/>
    <x v="0"/>
    <n v="1"/>
    <b v="0"/>
    <s v="film &amp; video/animation"/>
    <n v="1E-3"/>
    <m/>
    <s v="film &amp; video"/>
    <s v="animation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x v="441"/>
    <x v="441"/>
    <x v="0"/>
    <n v="0"/>
    <b v="0"/>
    <s v="film &amp; video/animation"/>
    <n v="0"/>
    <m/>
    <s v="film &amp; video"/>
    <s v="animation"/>
  </r>
  <r>
    <x v="442"/>
    <s v="The Paranormal Idiot"/>
    <s v="Doomsday is here"/>
    <n v="17000"/>
    <n v="6691"/>
    <x v="2"/>
    <x v="0"/>
    <s v="USD"/>
    <n v="1424380783"/>
    <d v="2015-02-19T16:19:43"/>
    <x v="442"/>
    <x v="442"/>
    <x v="0"/>
    <n v="17"/>
    <b v="0"/>
    <s v="film &amp; video/animation"/>
    <n v="0.39358823529411763"/>
    <m/>
    <s v="film &amp; video"/>
    <s v="animation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x v="443"/>
    <x v="443"/>
    <x v="0"/>
    <n v="2"/>
    <b v="0"/>
    <s v="film &amp; video/animation"/>
    <n v="1E-3"/>
    <m/>
    <s v="film &amp; video"/>
    <s v="animation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x v="444"/>
    <x v="444"/>
    <x v="0"/>
    <n v="1"/>
    <b v="0"/>
    <s v="film &amp; video/animation"/>
    <n v="0.05"/>
    <m/>
    <s v="film &amp; video"/>
    <s v="animation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x v="445"/>
    <x v="445"/>
    <x v="0"/>
    <n v="2"/>
    <b v="0"/>
    <s v="film &amp; video/animation"/>
    <n v="3.3333333333333335E-5"/>
    <m/>
    <s v="film &amp; video"/>
    <s v="animation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x v="446"/>
    <x v="446"/>
    <x v="0"/>
    <n v="16"/>
    <b v="0"/>
    <s v="film &amp; video/animation"/>
    <n v="7.2952380952380949E-2"/>
    <m/>
    <s v="film &amp; video"/>
    <s v="animation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x v="447"/>
    <x v="447"/>
    <x v="0"/>
    <n v="1"/>
    <b v="0"/>
    <s v="film &amp; video/animation"/>
    <n v="1.6666666666666666E-4"/>
    <m/>
    <s v="film &amp; video"/>
    <s v="animation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x v="448"/>
    <x v="448"/>
    <x v="0"/>
    <n v="4"/>
    <b v="0"/>
    <s v="film &amp; video/animation"/>
    <n v="3.2804E-2"/>
    <m/>
    <s v="film &amp; video"/>
    <s v="animation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x v="449"/>
    <x v="449"/>
    <x v="0"/>
    <n v="5"/>
    <b v="0"/>
    <s v="film &amp; video/animation"/>
    <n v="2.2499999999999999E-2"/>
    <m/>
    <s v="film &amp; video"/>
    <s v="animation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x v="450"/>
    <x v="450"/>
    <x v="0"/>
    <n v="7"/>
    <b v="0"/>
    <s v="film &amp; video/animation"/>
    <n v="7.92E-3"/>
    <m/>
    <s v="film &amp; video"/>
    <s v="animation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x v="451"/>
    <x v="451"/>
    <x v="0"/>
    <n v="0"/>
    <b v="0"/>
    <s v="film &amp; video/animation"/>
    <n v="0"/>
    <m/>
    <s v="film &amp; video"/>
    <s v="animation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x v="452"/>
    <x v="452"/>
    <x v="0"/>
    <n v="12"/>
    <b v="0"/>
    <s v="film &amp; video/animation"/>
    <n v="0.64"/>
    <m/>
    <s v="film &amp; video"/>
    <s v="animation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x v="453"/>
    <x v="453"/>
    <x v="0"/>
    <n v="2"/>
    <b v="0"/>
    <s v="film &amp; video/animation"/>
    <n v="2.740447957839262E-4"/>
    <m/>
    <s v="film &amp; video"/>
    <s v="animation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x v="454"/>
    <x v="454"/>
    <x v="0"/>
    <n v="5"/>
    <b v="0"/>
    <s v="film &amp; video/animation"/>
    <n v="8.2000000000000007E-3"/>
    <m/>
    <s v="film &amp; video"/>
    <s v="animation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x v="455"/>
    <x v="455"/>
    <x v="0"/>
    <n v="2"/>
    <b v="0"/>
    <s v="film &amp; video/animation"/>
    <n v="6.9230769230769226E-4"/>
    <m/>
    <s v="film &amp; video"/>
    <s v="animation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x v="456"/>
    <x v="456"/>
    <x v="0"/>
    <n v="3"/>
    <b v="0"/>
    <s v="film &amp; video/animation"/>
    <n v="6.8631863186318634E-3"/>
    <m/>
    <s v="film &amp; video"/>
    <s v="animation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x v="457"/>
    <x v="457"/>
    <x v="0"/>
    <n v="0"/>
    <b v="0"/>
    <s v="film &amp; video/animation"/>
    <n v="0"/>
    <m/>
    <s v="film &amp; video"/>
    <s v="animation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x v="458"/>
    <x v="458"/>
    <x v="0"/>
    <n v="49"/>
    <b v="0"/>
    <s v="film &amp; video/animation"/>
    <n v="8.2100000000000006E-2"/>
    <m/>
    <s v="film &amp; video"/>
    <s v="animation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x v="459"/>
    <x v="459"/>
    <x v="0"/>
    <n v="1"/>
    <b v="0"/>
    <s v="film &amp; video/animation"/>
    <n v="6.4102564102564103E-4"/>
    <m/>
    <s v="film &amp; video"/>
    <s v="animation"/>
  </r>
  <r>
    <x v="460"/>
    <s v="Darwin's Kiss"/>
    <s v="An animated web series about biological evolution gone haywire."/>
    <n v="8500"/>
    <n v="25"/>
    <x v="2"/>
    <x v="0"/>
    <s v="USD"/>
    <n v="1401595200"/>
    <d v="2014-05-31T23:00:00"/>
    <x v="460"/>
    <x v="460"/>
    <x v="0"/>
    <n v="2"/>
    <b v="0"/>
    <s v="film &amp; video/animation"/>
    <n v="2.9411764705882353E-3"/>
    <m/>
    <s v="film &amp; video"/>
    <s v="animation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x v="461"/>
    <x v="461"/>
    <x v="0"/>
    <n v="0"/>
    <b v="0"/>
    <s v="film &amp; video/animation"/>
    <n v="0"/>
    <m/>
    <s v="film &amp; video"/>
    <s v="animation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x v="462"/>
    <x v="462"/>
    <x v="0"/>
    <n v="0"/>
    <b v="0"/>
    <s v="film &amp; video/animation"/>
    <n v="0"/>
    <m/>
    <s v="film &amp; video"/>
    <s v="animation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x v="463"/>
    <x v="463"/>
    <x v="0"/>
    <n v="11"/>
    <b v="0"/>
    <s v="film &amp; video/animation"/>
    <n v="2.2727272727272728E-2"/>
    <m/>
    <s v="film &amp; video"/>
    <s v="animation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x v="464"/>
    <x v="464"/>
    <x v="0"/>
    <n v="1"/>
    <b v="0"/>
    <s v="film &amp; video/animation"/>
    <n v="9.9009900990099011E-4"/>
    <m/>
    <s v="film &amp; video"/>
    <s v="animation"/>
  </r>
  <r>
    <x v="465"/>
    <s v="&quot;Amp&quot; A Story About a Robot"/>
    <s v="&quot;Amp&quot; is a short film about a robot with needs."/>
    <n v="512"/>
    <n v="138"/>
    <x v="2"/>
    <x v="0"/>
    <s v="USD"/>
    <n v="1403837574"/>
    <d v="2014-06-26T21:52:54"/>
    <x v="465"/>
    <x v="465"/>
    <x v="0"/>
    <n v="8"/>
    <b v="0"/>
    <s v="film &amp; video/animation"/>
    <n v="0.26953125"/>
    <m/>
    <s v="film &amp; video"/>
    <s v="animation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x v="466"/>
    <x v="466"/>
    <x v="0"/>
    <n v="5"/>
    <b v="0"/>
    <s v="film &amp; video/animation"/>
    <n v="7.6E-3"/>
    <m/>
    <s v="film &amp; video"/>
    <s v="animation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x v="467"/>
    <x v="467"/>
    <x v="0"/>
    <n v="39"/>
    <b v="0"/>
    <s v="film &amp; video/animation"/>
    <n v="0.21575"/>
    <m/>
    <s v="film &amp; video"/>
    <s v="animation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x v="468"/>
    <x v="468"/>
    <x v="0"/>
    <n v="0"/>
    <b v="0"/>
    <s v="film &amp; video/animation"/>
    <n v="0"/>
    <m/>
    <s v="film &amp; video"/>
    <s v="animation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x v="469"/>
    <x v="469"/>
    <x v="0"/>
    <n v="0"/>
    <b v="0"/>
    <s v="film &amp; video/animation"/>
    <n v="0"/>
    <m/>
    <s v="film &amp; video"/>
    <s v="animation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x v="470"/>
    <x v="470"/>
    <x v="0"/>
    <n v="2"/>
    <b v="0"/>
    <s v="film &amp; video/animation"/>
    <n v="1.0200000000000001E-2"/>
    <m/>
    <s v="film &amp; video"/>
    <s v="animation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x v="471"/>
    <x v="471"/>
    <x v="0"/>
    <n v="170"/>
    <b v="0"/>
    <s v="film &amp; video/animation"/>
    <n v="0.11892727272727273"/>
    <m/>
    <s v="film &amp; video"/>
    <s v="animation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x v="472"/>
    <x v="472"/>
    <x v="0"/>
    <n v="5"/>
    <b v="0"/>
    <s v="film &amp; video/animation"/>
    <n v="0.17624999999999999"/>
    <m/>
    <s v="film &amp; video"/>
    <s v="animation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x v="473"/>
    <x v="473"/>
    <x v="0"/>
    <n v="14"/>
    <b v="0"/>
    <s v="film &amp; video/animation"/>
    <n v="2.87E-2"/>
    <m/>
    <s v="film &amp; video"/>
    <s v="animation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x v="474"/>
    <x v="474"/>
    <x v="0"/>
    <n v="1"/>
    <b v="0"/>
    <s v="film &amp; video/animation"/>
    <n v="3.0303030303030303E-4"/>
    <m/>
    <s v="film &amp; video"/>
    <s v="animation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x v="475"/>
    <x v="475"/>
    <x v="0"/>
    <n v="0"/>
    <b v="0"/>
    <s v="film &amp; video/animation"/>
    <n v="0"/>
    <m/>
    <s v="film &amp; video"/>
    <s v="animation"/>
  </r>
  <r>
    <x v="476"/>
    <s v="Sight Word Music Videos"/>
    <s v="Animated Music Videos that teach kids how to read."/>
    <n v="220000"/>
    <n v="4906.59"/>
    <x v="2"/>
    <x v="0"/>
    <s v="USD"/>
    <n v="1401767940"/>
    <d v="2014-06-02T22:59:00"/>
    <x v="476"/>
    <x v="476"/>
    <x v="0"/>
    <n v="124"/>
    <b v="0"/>
    <s v="film &amp; video/animation"/>
    <n v="2.2302681818181819E-2"/>
    <m/>
    <s v="film &amp; video"/>
    <s v="animation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x v="477"/>
    <x v="477"/>
    <x v="0"/>
    <n v="0"/>
    <b v="0"/>
    <s v="film &amp; video/animation"/>
    <n v="0"/>
    <m/>
    <s v="film &amp; video"/>
    <s v="animation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x v="478"/>
    <x v="478"/>
    <x v="0"/>
    <n v="0"/>
    <b v="0"/>
    <s v="film &amp; video/animation"/>
    <n v="0"/>
    <m/>
    <s v="film &amp; video"/>
    <s v="animation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x v="479"/>
    <x v="479"/>
    <x v="0"/>
    <n v="55"/>
    <b v="0"/>
    <s v="film &amp; video/animation"/>
    <n v="0.3256"/>
    <m/>
    <s v="film &amp; video"/>
    <s v="animation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x v="480"/>
    <x v="480"/>
    <x v="0"/>
    <n v="140"/>
    <b v="0"/>
    <s v="film &amp; video/animation"/>
    <n v="0.19409999999999999"/>
    <m/>
    <s v="film &amp; video"/>
    <s v="animation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x v="481"/>
    <x v="481"/>
    <x v="0"/>
    <n v="21"/>
    <b v="0"/>
    <s v="film &amp; video/animation"/>
    <n v="6.0999999999999999E-2"/>
    <m/>
    <s v="film &amp; video"/>
    <s v="animation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x v="482"/>
    <x v="482"/>
    <x v="0"/>
    <n v="1"/>
    <b v="0"/>
    <s v="film &amp; video/animation"/>
    <n v="1E-3"/>
    <m/>
    <s v="film &amp; video"/>
    <s v="animation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x v="483"/>
    <x v="483"/>
    <x v="0"/>
    <n v="147"/>
    <b v="0"/>
    <s v="film &amp; video/animation"/>
    <n v="0.502"/>
    <m/>
    <s v="film &amp; video"/>
    <s v="animation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x v="484"/>
    <x v="484"/>
    <x v="0"/>
    <n v="11"/>
    <b v="0"/>
    <s v="film &amp; video/animation"/>
    <n v="1.8625E-3"/>
    <m/>
    <s v="film &amp; video"/>
    <s v="animation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x v="485"/>
    <x v="485"/>
    <x v="0"/>
    <n v="125"/>
    <b v="0"/>
    <s v="film &amp; video/animation"/>
    <n v="0.21906971229845085"/>
    <m/>
    <s v="film &amp; video"/>
    <s v="animation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x v="486"/>
    <x v="486"/>
    <x v="0"/>
    <n v="1"/>
    <b v="0"/>
    <s v="film &amp; video/animation"/>
    <n v="9.0909090909090904E-5"/>
    <m/>
    <s v="film &amp; video"/>
    <s v="animation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x v="487"/>
    <x v="487"/>
    <x v="0"/>
    <n v="0"/>
    <b v="0"/>
    <s v="film &amp; video/animation"/>
    <n v="0"/>
    <m/>
    <s v="film &amp; video"/>
    <s v="animation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x v="488"/>
    <x v="488"/>
    <x v="0"/>
    <n v="0"/>
    <b v="0"/>
    <s v="film &amp; video/animation"/>
    <n v="0"/>
    <m/>
    <s v="film &amp; video"/>
    <s v="animation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x v="489"/>
    <x v="489"/>
    <x v="0"/>
    <n v="3"/>
    <b v="0"/>
    <s v="film &amp; video/animation"/>
    <n v="2.8667813379201833E-3"/>
    <m/>
    <s v="film &amp; video"/>
    <s v="animation"/>
  </r>
  <r>
    <x v="490"/>
    <s v="PROJECT IS CANCELLED"/>
    <s v="Cancelled"/>
    <n v="1000"/>
    <n v="0"/>
    <x v="2"/>
    <x v="0"/>
    <s v="USD"/>
    <n v="1345677285"/>
    <d v="2012-08-22T18:14:45"/>
    <x v="490"/>
    <x v="490"/>
    <x v="0"/>
    <n v="0"/>
    <b v="0"/>
    <s v="film &amp; video/animation"/>
    <n v="0"/>
    <m/>
    <s v="film &amp; video"/>
    <s v="animation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x v="491"/>
    <x v="491"/>
    <x v="0"/>
    <n v="0"/>
    <b v="0"/>
    <s v="film &amp; video/animation"/>
    <n v="0"/>
    <m/>
    <s v="film &amp; video"/>
    <s v="animation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x v="492"/>
    <x v="492"/>
    <x v="0"/>
    <n v="0"/>
    <b v="0"/>
    <s v="film &amp; video/animation"/>
    <n v="0"/>
    <m/>
    <s v="film &amp; video"/>
    <s v="animation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x v="493"/>
    <x v="493"/>
    <x v="0"/>
    <n v="0"/>
    <b v="0"/>
    <s v="film &amp; video/animation"/>
    <n v="0"/>
    <m/>
    <s v="film &amp; video"/>
    <s v="animation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x v="494"/>
    <x v="494"/>
    <x v="0"/>
    <n v="3"/>
    <b v="0"/>
    <s v="film &amp; video/animation"/>
    <n v="1.5499999999999999E-3"/>
    <m/>
    <s v="film &amp; video"/>
    <s v="animation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x v="495"/>
    <x v="495"/>
    <x v="0"/>
    <n v="0"/>
    <b v="0"/>
    <s v="film &amp; video/animation"/>
    <n v="0"/>
    <m/>
    <s v="film &amp; video"/>
    <s v="animation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x v="496"/>
    <x v="496"/>
    <x v="0"/>
    <n v="1"/>
    <b v="0"/>
    <s v="film &amp; video/animation"/>
    <n v="1.6666666666666667E-5"/>
    <m/>
    <s v="film &amp; video"/>
    <s v="animation"/>
  </r>
  <r>
    <x v="497"/>
    <s v="Galaxy Probe Kids"/>
    <s v="live-action/animated series pilot."/>
    <n v="4480"/>
    <n v="30"/>
    <x v="2"/>
    <x v="0"/>
    <s v="USD"/>
    <n v="1419483600"/>
    <d v="2014-12-25T00:00:00"/>
    <x v="497"/>
    <x v="497"/>
    <x v="0"/>
    <n v="3"/>
    <b v="0"/>
    <s v="film &amp; video/animation"/>
    <n v="6.6964285714285711E-3"/>
    <m/>
    <s v="film &amp; video"/>
    <s v="animation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x v="498"/>
    <x v="498"/>
    <x v="0"/>
    <n v="22"/>
    <b v="0"/>
    <s v="film &amp; video/animation"/>
    <n v="4.5985132395404561E-2"/>
    <m/>
    <s v="film &amp; video"/>
    <s v="animation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x v="499"/>
    <x v="499"/>
    <x v="0"/>
    <n v="26"/>
    <b v="0"/>
    <s v="film &amp; video/animation"/>
    <n v="9.5500000000000002E-2"/>
    <m/>
    <s v="film &amp; video"/>
    <s v="animation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x v="500"/>
    <x v="500"/>
    <x v="0"/>
    <n v="4"/>
    <b v="0"/>
    <s v="film &amp; video/animation"/>
    <n v="3.307692307692308E-2"/>
    <m/>
    <s v="film &amp; video"/>
    <s v="animation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x v="501"/>
    <x v="501"/>
    <x v="0"/>
    <n v="0"/>
    <b v="0"/>
    <s v="film &amp; video/animation"/>
    <n v="0"/>
    <m/>
    <s v="film &amp; video"/>
    <s v="animation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x v="502"/>
    <x v="502"/>
    <x v="0"/>
    <n v="4"/>
    <b v="0"/>
    <s v="film &amp; video/animation"/>
    <n v="1.15E-2"/>
    <m/>
    <s v="film &amp; video"/>
    <s v="animation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x v="503"/>
    <x v="503"/>
    <x v="0"/>
    <n v="9"/>
    <b v="0"/>
    <s v="film &amp; video/animation"/>
    <n v="1.7538461538461537E-2"/>
    <m/>
    <s v="film &amp; video"/>
    <s v="animation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x v="504"/>
    <x v="504"/>
    <x v="0"/>
    <n v="5"/>
    <b v="0"/>
    <s v="film &amp; video/animation"/>
    <n v="1.3673469387755101E-2"/>
    <m/>
    <s v="film &amp; video"/>
    <s v="animation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x v="505"/>
    <x v="505"/>
    <x v="0"/>
    <n v="14"/>
    <b v="0"/>
    <s v="film &amp; video/animation"/>
    <n v="4.3333333333333331E-3"/>
    <m/>
    <s v="film &amp; video"/>
    <s v="animation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x v="506"/>
    <x v="506"/>
    <x v="0"/>
    <n v="1"/>
    <b v="0"/>
    <s v="film &amp; video/animation"/>
    <n v="1.25E-3"/>
    <m/>
    <s v="film &amp; video"/>
    <s v="animation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x v="507"/>
    <x v="507"/>
    <x v="0"/>
    <n v="10"/>
    <b v="0"/>
    <s v="film &amp; video/animation"/>
    <n v="3.2000000000000001E-2"/>
    <m/>
    <s v="film &amp; video"/>
    <s v="animation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x v="508"/>
    <x v="508"/>
    <x v="0"/>
    <n v="3"/>
    <b v="0"/>
    <s v="film &amp; video/animation"/>
    <n v="8.0000000000000002E-3"/>
    <m/>
    <s v="film &amp; video"/>
    <s v="animation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x v="509"/>
    <x v="509"/>
    <x v="0"/>
    <n v="1"/>
    <b v="0"/>
    <s v="film &amp; video/animation"/>
    <n v="2E-3"/>
    <m/>
    <s v="film &amp; video"/>
    <s v="animation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x v="510"/>
    <x v="510"/>
    <x v="0"/>
    <n v="0"/>
    <b v="0"/>
    <s v="film &amp; video/animation"/>
    <n v="0"/>
    <m/>
    <s v="film &amp; video"/>
    <s v="animation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x v="511"/>
    <x v="511"/>
    <x v="0"/>
    <n v="5"/>
    <b v="0"/>
    <s v="film &amp; video/animation"/>
    <n v="0.03"/>
    <m/>
    <s v="film &amp; video"/>
    <s v="animation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x v="512"/>
    <x v="512"/>
    <x v="0"/>
    <n v="2"/>
    <b v="0"/>
    <s v="film &amp; video/animation"/>
    <n v="1.3749999999999999E-3"/>
    <m/>
    <s v="film &amp; video"/>
    <s v="animation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x v="513"/>
    <x v="513"/>
    <x v="0"/>
    <n v="68"/>
    <b v="0"/>
    <s v="film &amp; video/animation"/>
    <n v="0.13924"/>
    <m/>
    <s v="film &amp; video"/>
    <s v="animation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x v="514"/>
    <x v="514"/>
    <x v="0"/>
    <n v="3"/>
    <b v="0"/>
    <s v="film &amp; video/animation"/>
    <n v="3.3333333333333333E-2"/>
    <m/>
    <s v="film &amp; video"/>
    <s v="animation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x v="515"/>
    <x v="515"/>
    <x v="0"/>
    <n v="34"/>
    <b v="0"/>
    <s v="film &amp; video/animation"/>
    <n v="0.25413402061855672"/>
    <m/>
    <s v="film &amp; video"/>
    <s v="animation"/>
  </r>
  <r>
    <x v="516"/>
    <s v="Shipmates"/>
    <s v="A big brother style comedy animation series starring famous seafarers"/>
    <n v="5000"/>
    <n v="0"/>
    <x v="2"/>
    <x v="1"/>
    <s v="GBP"/>
    <n v="1432752080"/>
    <d v="2015-05-27T13:41:20"/>
    <x v="516"/>
    <x v="516"/>
    <x v="0"/>
    <n v="0"/>
    <b v="0"/>
    <s v="film &amp; video/animation"/>
    <n v="0"/>
    <m/>
    <s v="film &amp; video"/>
    <s v="animation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x v="517"/>
    <x v="517"/>
    <x v="0"/>
    <n v="3"/>
    <b v="0"/>
    <s v="film &amp; video/animation"/>
    <n v="1.3666666666666667E-2"/>
    <m/>
    <s v="film &amp; video"/>
    <s v="animation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x v="518"/>
    <x v="518"/>
    <x v="0"/>
    <n v="0"/>
    <b v="0"/>
    <s v="film &amp; video/animation"/>
    <n v="0"/>
    <m/>
    <s v="film &amp; video"/>
    <s v="animation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x v="519"/>
    <x v="519"/>
    <x v="0"/>
    <n v="70"/>
    <b v="0"/>
    <s v="film &amp; video/animation"/>
    <n v="0.22881426547787684"/>
    <m/>
    <s v="film &amp; video"/>
    <s v="animation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x v="520"/>
    <x v="520"/>
    <x v="0"/>
    <n v="34"/>
    <b v="1"/>
    <s v="theater/plays"/>
    <n v="1.0209999999999999"/>
    <m/>
    <s v="theater"/>
    <s v="plays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x v="521"/>
    <x v="521"/>
    <x v="0"/>
    <n v="56"/>
    <b v="1"/>
    <s v="theater/plays"/>
    <n v="1.0464"/>
    <m/>
    <s v="theater"/>
    <s v="plays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x v="522"/>
    <x v="522"/>
    <x v="0"/>
    <n v="31"/>
    <b v="1"/>
    <s v="theater/plays"/>
    <n v="1.1466666666666667"/>
    <m/>
    <s v="theater"/>
    <s v="plays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x v="523"/>
    <x v="523"/>
    <x v="0"/>
    <n v="84"/>
    <b v="1"/>
    <s v="theater/plays"/>
    <n v="1.206"/>
    <m/>
    <s v="theater"/>
    <s v="plays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x v="524"/>
    <x v="524"/>
    <x v="0"/>
    <n v="130"/>
    <b v="1"/>
    <s v="theater/plays"/>
    <n v="1.0867285714285715"/>
    <m/>
    <s v="theater"/>
    <s v="plays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x v="525"/>
    <x v="525"/>
    <x v="0"/>
    <n v="12"/>
    <b v="1"/>
    <s v="theater/plays"/>
    <n v="1"/>
    <m/>
    <s v="theater"/>
    <s v="plays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x v="526"/>
    <x v="526"/>
    <x v="0"/>
    <n v="23"/>
    <b v="1"/>
    <s v="theater/plays"/>
    <n v="1.1399999999999999"/>
    <m/>
    <s v="theater"/>
    <s v="plays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x v="527"/>
    <x v="527"/>
    <x v="0"/>
    <n v="158"/>
    <b v="1"/>
    <s v="theater/plays"/>
    <n v="1.0085"/>
    <m/>
    <s v="theater"/>
    <s v="plays"/>
  </r>
  <r>
    <x v="528"/>
    <s v="Devastated No Matter What"/>
    <s v="A Festival Backed Production of a Full-Length Play."/>
    <n v="1150"/>
    <n v="1330"/>
    <x v="0"/>
    <x v="0"/>
    <s v="USD"/>
    <n v="1434921600"/>
    <d v="2015-06-21T16:20:00"/>
    <x v="528"/>
    <x v="528"/>
    <x v="0"/>
    <n v="30"/>
    <b v="1"/>
    <s v="theater/plays"/>
    <n v="1.1565217391304348"/>
    <m/>
    <s v="theater"/>
    <s v="plays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x v="529"/>
    <x v="529"/>
    <x v="0"/>
    <n v="18"/>
    <b v="1"/>
    <s v="theater/plays"/>
    <n v="1.3041666666666667"/>
    <m/>
    <s v="theater"/>
    <s v="plays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x v="530"/>
    <x v="530"/>
    <x v="0"/>
    <n v="29"/>
    <b v="1"/>
    <s v="theater/plays"/>
    <n v="1.0778267254038179"/>
    <m/>
    <s v="theater"/>
    <s v="plays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x v="531"/>
    <x v="531"/>
    <x v="0"/>
    <n v="31"/>
    <b v="1"/>
    <s v="theater/plays"/>
    <n v="1"/>
    <m/>
    <s v="theater"/>
    <s v="plays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x v="532"/>
    <x v="532"/>
    <x v="0"/>
    <n v="173"/>
    <b v="1"/>
    <s v="theater/plays"/>
    <n v="1.2324999999999999"/>
    <m/>
    <s v="theater"/>
    <s v="plays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x v="533"/>
    <x v="533"/>
    <x v="0"/>
    <n v="17"/>
    <b v="1"/>
    <s v="theater/plays"/>
    <n v="1.002"/>
    <m/>
    <s v="theater"/>
    <s v="plays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x v="534"/>
    <x v="534"/>
    <x v="0"/>
    <n v="48"/>
    <b v="1"/>
    <s v="theater/plays"/>
    <n v="1.0466666666666666"/>
    <m/>
    <s v="theater"/>
    <s v="plays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x v="535"/>
    <x v="535"/>
    <x v="0"/>
    <n v="59"/>
    <b v="1"/>
    <s v="theater/plays"/>
    <n v="1.0249999999999999"/>
    <m/>
    <s v="theater"/>
    <s v="plays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x v="536"/>
    <x v="536"/>
    <x v="0"/>
    <n v="39"/>
    <b v="1"/>
    <s v="theater/plays"/>
    <n v="1.1825757575757576"/>
    <m/>
    <s v="theater"/>
    <s v="plays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x v="537"/>
    <x v="537"/>
    <x v="0"/>
    <n v="59"/>
    <b v="1"/>
    <s v="theater/plays"/>
    <n v="1.2050000000000001"/>
    <m/>
    <s v="theater"/>
    <s v="plays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x v="538"/>
    <x v="538"/>
    <x v="0"/>
    <n v="60"/>
    <b v="1"/>
    <s v="theater/plays"/>
    <n v="3.0242"/>
    <m/>
    <s v="theater"/>
    <s v="plays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x v="539"/>
    <x v="539"/>
    <x v="0"/>
    <n v="20"/>
    <b v="1"/>
    <s v="theater/plays"/>
    <n v="1.00644"/>
    <m/>
    <s v="theater"/>
    <s v="plays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x v="540"/>
    <x v="540"/>
    <x v="0"/>
    <n v="1"/>
    <b v="0"/>
    <s v="technology/web"/>
    <n v="6.666666666666667E-5"/>
    <m/>
    <s v="technology"/>
    <s v="web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x v="541"/>
    <x v="541"/>
    <x v="0"/>
    <n v="1"/>
    <b v="0"/>
    <s v="technology/web"/>
    <n v="5.5555555555555558E-3"/>
    <m/>
    <s v="technology"/>
    <s v="web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x v="542"/>
    <x v="542"/>
    <x v="0"/>
    <n v="1"/>
    <b v="0"/>
    <s v="technology/web"/>
    <n v="3.9999999999999998E-6"/>
    <m/>
    <s v="technology"/>
    <s v="web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x v="543"/>
    <x v="543"/>
    <x v="0"/>
    <n v="2"/>
    <b v="0"/>
    <s v="technology/web"/>
    <n v="3.1818181818181819E-3"/>
    <m/>
    <s v="technology"/>
    <s v="web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x v="544"/>
    <x v="544"/>
    <x v="0"/>
    <n v="2"/>
    <b v="0"/>
    <s v="technology/web"/>
    <n v="1.2E-2"/>
    <m/>
    <s v="technology"/>
    <s v="web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x v="545"/>
    <x v="545"/>
    <x v="0"/>
    <n v="34"/>
    <b v="0"/>
    <s v="technology/web"/>
    <n v="0.27383999999999997"/>
    <m/>
    <s v="technology"/>
    <s v="web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x v="546"/>
    <x v="546"/>
    <x v="0"/>
    <n v="2"/>
    <b v="0"/>
    <s v="technology/web"/>
    <n v="8.6666666666666663E-4"/>
    <m/>
    <s v="technology"/>
    <s v="web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x v="547"/>
    <x v="547"/>
    <x v="0"/>
    <n v="0"/>
    <b v="0"/>
    <s v="technology/web"/>
    <n v="0"/>
    <m/>
    <s v="technology"/>
    <s v="web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x v="548"/>
    <x v="548"/>
    <x v="0"/>
    <n v="1"/>
    <b v="0"/>
    <s v="technology/web"/>
    <n v="8.9999999999999998E-4"/>
    <m/>
    <s v="technology"/>
    <s v="web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x v="549"/>
    <x v="549"/>
    <x v="0"/>
    <n v="8"/>
    <b v="0"/>
    <s v="technology/web"/>
    <n v="2.7199999999999998E-2"/>
    <m/>
    <s v="technology"/>
    <s v="web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x v="550"/>
    <x v="550"/>
    <x v="0"/>
    <n v="4"/>
    <b v="0"/>
    <s v="technology/web"/>
    <n v="7.0000000000000001E-3"/>
    <m/>
    <s v="technology"/>
    <s v="web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x v="551"/>
    <x v="551"/>
    <x v="0"/>
    <n v="28"/>
    <b v="0"/>
    <s v="technology/web"/>
    <n v="5.0413333333333331E-2"/>
    <m/>
    <s v="technology"/>
    <s v="web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x v="552"/>
    <x v="552"/>
    <x v="0"/>
    <n v="0"/>
    <b v="0"/>
    <s v="technology/web"/>
    <n v="0"/>
    <m/>
    <s v="technology"/>
    <s v="web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x v="553"/>
    <x v="553"/>
    <x v="0"/>
    <n v="6"/>
    <b v="0"/>
    <s v="technology/web"/>
    <n v="4.9199999999999999E-3"/>
    <m/>
    <s v="technology"/>
    <s v="web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x v="554"/>
    <x v="554"/>
    <x v="0"/>
    <n v="22"/>
    <b v="0"/>
    <s v="technology/web"/>
    <n v="0.36589147286821705"/>
    <m/>
    <s v="technology"/>
    <s v="web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x v="555"/>
    <x v="555"/>
    <x v="0"/>
    <n v="0"/>
    <b v="0"/>
    <s v="technology/web"/>
    <n v="0"/>
    <m/>
    <s v="technology"/>
    <s v="web"/>
  </r>
  <r>
    <x v="556"/>
    <s v="Braille Academy"/>
    <s v="An educational platform for learning Unified English Braille Code"/>
    <n v="8000"/>
    <n v="200"/>
    <x v="2"/>
    <x v="0"/>
    <s v="USD"/>
    <n v="1452112717"/>
    <d v="2016-01-06T15:38:37"/>
    <x v="556"/>
    <x v="556"/>
    <x v="0"/>
    <n v="1"/>
    <b v="0"/>
    <s v="technology/web"/>
    <n v="2.5000000000000001E-2"/>
    <m/>
    <s v="technology"/>
    <s v="web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x v="557"/>
    <x v="557"/>
    <x v="0"/>
    <n v="20"/>
    <b v="0"/>
    <s v="technology/web"/>
    <n v="9.1066666666666674E-3"/>
    <m/>
    <s v="technology"/>
    <s v="web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x v="558"/>
    <x v="558"/>
    <x v="0"/>
    <n v="0"/>
    <b v="0"/>
    <s v="technology/web"/>
    <n v="0"/>
    <m/>
    <s v="technology"/>
    <s v="web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x v="559"/>
    <x v="559"/>
    <x v="0"/>
    <n v="1"/>
    <b v="0"/>
    <s v="technology/web"/>
    <n v="2.0833333333333335E-4"/>
    <m/>
    <s v="technology"/>
    <s v="web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x v="560"/>
    <x v="560"/>
    <x v="0"/>
    <n v="3"/>
    <b v="0"/>
    <s v="technology/web"/>
    <n v="1.2E-4"/>
    <m/>
    <s v="technology"/>
    <s v="web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x v="561"/>
    <x v="561"/>
    <x v="0"/>
    <n v="2"/>
    <b v="0"/>
    <s v="technology/web"/>
    <n v="3.6666666666666666E-3"/>
    <m/>
    <s v="technology"/>
    <s v="web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x v="562"/>
    <x v="562"/>
    <x v="0"/>
    <n v="0"/>
    <b v="0"/>
    <s v="technology/web"/>
    <n v="0"/>
    <m/>
    <s v="technology"/>
    <s v="web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x v="563"/>
    <x v="563"/>
    <x v="0"/>
    <n v="2"/>
    <b v="0"/>
    <s v="technology/web"/>
    <n v="9.0666666666666662E-4"/>
    <m/>
    <s v="technology"/>
    <s v="web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x v="564"/>
    <x v="564"/>
    <x v="0"/>
    <n v="1"/>
    <b v="0"/>
    <s v="technology/web"/>
    <n v="5.5555555555555558E-5"/>
    <m/>
    <s v="technology"/>
    <s v="web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x v="565"/>
    <x v="565"/>
    <x v="0"/>
    <n v="0"/>
    <b v="0"/>
    <s v="technology/web"/>
    <n v="0"/>
    <m/>
    <s v="technology"/>
    <s v="web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x v="566"/>
    <x v="566"/>
    <x v="0"/>
    <n v="1"/>
    <b v="0"/>
    <s v="technology/web"/>
    <n v="2.0000000000000001E-4"/>
    <m/>
    <s v="technology"/>
    <s v="web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x v="567"/>
    <x v="567"/>
    <x v="0"/>
    <n v="0"/>
    <b v="0"/>
    <s v="technology/web"/>
    <n v="0"/>
    <m/>
    <s v="technology"/>
    <s v="web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x v="568"/>
    <x v="568"/>
    <x v="0"/>
    <n v="5"/>
    <b v="0"/>
    <s v="technology/web"/>
    <n v="0.01"/>
    <m/>
    <s v="technology"/>
    <s v="web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x v="569"/>
    <x v="569"/>
    <x v="0"/>
    <n v="1"/>
    <b v="0"/>
    <s v="technology/web"/>
    <n v="8.0000000000000002E-3"/>
    <m/>
    <s v="technology"/>
    <s v="web"/>
  </r>
  <r>
    <x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x v="570"/>
    <x v="570"/>
    <x v="0"/>
    <n v="1"/>
    <b v="0"/>
    <s v="technology/web"/>
    <n v="1.6705882352941177E-3"/>
    <m/>
    <s v="technology"/>
    <s v="web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x v="571"/>
    <x v="571"/>
    <x v="0"/>
    <n v="2"/>
    <b v="0"/>
    <s v="technology/web"/>
    <n v="4.2399999999999998E-3"/>
    <m/>
    <s v="technology"/>
    <s v="web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x v="572"/>
    <x v="572"/>
    <x v="0"/>
    <n v="0"/>
    <b v="0"/>
    <s v="technology/web"/>
    <n v="0"/>
    <m/>
    <s v="technology"/>
    <s v="web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x v="573"/>
    <x v="573"/>
    <x v="0"/>
    <n v="9"/>
    <b v="0"/>
    <s v="technology/web"/>
    <n v="3.892538925389254E-3"/>
    <m/>
    <s v="technology"/>
    <s v="web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x v="574"/>
    <x v="574"/>
    <x v="0"/>
    <n v="4"/>
    <b v="0"/>
    <s v="technology/web"/>
    <n v="7.1556350626118068E-3"/>
    <m/>
    <s v="technology"/>
    <s v="web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x v="575"/>
    <x v="575"/>
    <x v="0"/>
    <n v="4"/>
    <b v="0"/>
    <s v="technology/web"/>
    <n v="4.3166666666666666E-3"/>
    <m/>
    <s v="technology"/>
    <s v="web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x v="576"/>
    <x v="576"/>
    <x v="0"/>
    <n v="1"/>
    <b v="0"/>
    <s v="technology/web"/>
    <n v="1.2500000000000001E-5"/>
    <m/>
    <s v="technology"/>
    <s v="web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x v="577"/>
    <x v="577"/>
    <x v="0"/>
    <n v="1"/>
    <b v="0"/>
    <s v="technology/web"/>
    <n v="2E-3"/>
    <m/>
    <s v="technology"/>
    <s v="web"/>
  </r>
  <r>
    <x v="578"/>
    <s v="weBuy Crowdsourced Shopping"/>
    <s v="weBuy trade built on technology and Crowd Sourced Power"/>
    <n v="125000"/>
    <n v="14"/>
    <x v="2"/>
    <x v="1"/>
    <s v="GBP"/>
    <n v="1441633993"/>
    <d v="2015-09-07T08:53:13"/>
    <x v="578"/>
    <x v="578"/>
    <x v="0"/>
    <n v="7"/>
    <b v="0"/>
    <s v="technology/web"/>
    <n v="1.12E-4"/>
    <m/>
    <s v="technology"/>
    <s v="web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x v="579"/>
    <x v="579"/>
    <x v="0"/>
    <n v="5"/>
    <b v="0"/>
    <s v="technology/web"/>
    <n v="1.4583333333333334E-2"/>
    <m/>
    <s v="technology"/>
    <s v="web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x v="580"/>
    <x v="580"/>
    <x v="0"/>
    <n v="1"/>
    <b v="0"/>
    <s v="technology/web"/>
    <n v="3.3333333333333332E-4"/>
    <m/>
    <s v="technology"/>
    <s v="web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x v="581"/>
    <x v="581"/>
    <x v="0"/>
    <n v="0"/>
    <b v="0"/>
    <s v="technology/web"/>
    <n v="0"/>
    <m/>
    <s v="technology"/>
    <s v="web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x v="582"/>
    <x v="582"/>
    <x v="0"/>
    <n v="0"/>
    <b v="0"/>
    <s v="technology/web"/>
    <n v="0"/>
    <m/>
    <s v="technology"/>
    <s v="web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x v="583"/>
    <x v="583"/>
    <x v="0"/>
    <n v="1"/>
    <b v="0"/>
    <s v="technology/web"/>
    <n v="1.1111111111111112E-4"/>
    <m/>
    <s v="technology"/>
    <s v="web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x v="584"/>
    <x v="584"/>
    <x v="0"/>
    <n v="2"/>
    <b v="0"/>
    <s v="technology/web"/>
    <n v="0.01"/>
    <m/>
    <s v="technology"/>
    <s v="web"/>
  </r>
  <r>
    <x v="585"/>
    <s v="Link Card"/>
    <s v="SAVE UP TO 40% WHEN YOU SPEND!_x000a__x000a_PRE-ORDER YOUR LINK CARD TODAY"/>
    <n v="9000"/>
    <n v="0"/>
    <x v="2"/>
    <x v="1"/>
    <s v="GBP"/>
    <n v="1448928000"/>
    <d v="2015-11-30T19:00:00"/>
    <x v="585"/>
    <x v="585"/>
    <x v="0"/>
    <n v="0"/>
    <b v="0"/>
    <s v="technology/web"/>
    <n v="0"/>
    <m/>
    <s v="technology"/>
    <s v="web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x v="586"/>
    <x v="586"/>
    <x v="0"/>
    <n v="4"/>
    <b v="0"/>
    <s v="technology/web"/>
    <n v="5.5999999999999999E-3"/>
    <m/>
    <s v="technology"/>
    <s v="web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x v="587"/>
    <x v="587"/>
    <x v="0"/>
    <n v="7"/>
    <b v="0"/>
    <s v="technology/web"/>
    <n v="9.0833333333333335E-2"/>
    <m/>
    <s v="technology"/>
    <s v="web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x v="588"/>
    <x v="588"/>
    <x v="0"/>
    <n v="2"/>
    <b v="0"/>
    <s v="technology/web"/>
    <n v="3.3444444444444443E-2"/>
    <m/>
    <s v="technology"/>
    <s v="web"/>
  </r>
  <r>
    <x v="589"/>
    <s v="Get Neighborly"/>
    <s v="Services closer than you think..."/>
    <n v="7500"/>
    <n v="1"/>
    <x v="2"/>
    <x v="0"/>
    <s v="USD"/>
    <n v="1436366699"/>
    <d v="2015-07-08T09:44:59"/>
    <x v="589"/>
    <x v="589"/>
    <x v="0"/>
    <n v="1"/>
    <b v="0"/>
    <s v="technology/web"/>
    <n v="1.3333333333333334E-4"/>
    <m/>
    <s v="technology"/>
    <s v="web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x v="590"/>
    <x v="590"/>
    <x v="0"/>
    <n v="9"/>
    <b v="0"/>
    <s v="technology/web"/>
    <n v="4.4600000000000001E-2"/>
    <m/>
    <s v="technology"/>
    <s v="web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x v="591"/>
    <x v="591"/>
    <x v="0"/>
    <n v="2"/>
    <b v="0"/>
    <s v="technology/web"/>
    <n v="6.0999999999999997E-4"/>
    <m/>
    <s v="technology"/>
    <s v="web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x v="592"/>
    <x v="592"/>
    <x v="0"/>
    <n v="1"/>
    <b v="0"/>
    <s v="technology/web"/>
    <n v="3.3333333333333333E-2"/>
    <m/>
    <s v="technology"/>
    <s v="web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x v="593"/>
    <x v="593"/>
    <x v="0"/>
    <n v="7"/>
    <b v="0"/>
    <s v="technology/web"/>
    <n v="0.23"/>
    <m/>
    <s v="technology"/>
    <s v="web"/>
  </r>
  <r>
    <x v="594"/>
    <s v="Unleashed Fitness"/>
    <s v="Creating a fitness site that will change the fitness game forever!"/>
    <n v="25000"/>
    <n v="26"/>
    <x v="2"/>
    <x v="0"/>
    <s v="USD"/>
    <n v="1460832206"/>
    <d v="2016-04-16T13:43:26"/>
    <x v="594"/>
    <x v="594"/>
    <x v="0"/>
    <n v="2"/>
    <b v="0"/>
    <s v="technology/web"/>
    <n v="1.0399999999999999E-3"/>
    <m/>
    <s v="technology"/>
    <s v="web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x v="595"/>
    <x v="595"/>
    <x v="0"/>
    <n v="8"/>
    <b v="0"/>
    <s v="technology/web"/>
    <n v="4.2599999999999999E-3"/>
    <m/>
    <s v="technology"/>
    <s v="web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x v="596"/>
    <x v="596"/>
    <x v="0"/>
    <n v="2"/>
    <b v="0"/>
    <s v="technology/web"/>
    <n v="2.9999999999999997E-4"/>
    <m/>
    <s v="technology"/>
    <s v="web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x v="597"/>
    <x v="597"/>
    <x v="0"/>
    <n v="2"/>
    <b v="0"/>
    <s v="technology/web"/>
    <n v="2.6666666666666666E-3"/>
    <m/>
    <s v="technology"/>
    <s v="web"/>
  </r>
  <r>
    <x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x v="598"/>
    <x v="598"/>
    <x v="0"/>
    <n v="7"/>
    <b v="0"/>
    <s v="technology/web"/>
    <n v="0.34"/>
    <m/>
    <s v="technology"/>
    <s v="web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x v="599"/>
    <x v="599"/>
    <x v="0"/>
    <n v="2"/>
    <b v="0"/>
    <s v="technology/web"/>
    <n v="6.2E-4"/>
    <m/>
    <s v="technology"/>
    <s v="web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x v="600"/>
    <x v="600"/>
    <x v="0"/>
    <n v="1"/>
    <b v="0"/>
    <s v="technology/web"/>
    <n v="0.02"/>
    <m/>
    <s v="technology"/>
    <s v="web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x v="601"/>
    <x v="601"/>
    <x v="0"/>
    <n v="6"/>
    <b v="0"/>
    <s v="technology/web"/>
    <n v="1.4E-2"/>
    <m/>
    <s v="technology"/>
    <s v="web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x v="602"/>
    <x v="602"/>
    <x v="0"/>
    <n v="0"/>
    <b v="0"/>
    <s v="technology/web"/>
    <n v="0"/>
    <m/>
    <s v="technology"/>
    <s v="web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x v="603"/>
    <x v="603"/>
    <x v="0"/>
    <n v="13"/>
    <b v="0"/>
    <s v="technology/web"/>
    <n v="3.9334666666666664E-2"/>
    <m/>
    <s v="technology"/>
    <s v="web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x v="604"/>
    <x v="604"/>
    <x v="0"/>
    <n v="0"/>
    <b v="0"/>
    <s v="technology/web"/>
    <n v="0"/>
    <m/>
    <s v="technology"/>
    <s v="web"/>
  </r>
  <r>
    <x v="605"/>
    <s v="Teach Your Parents iPad (Canceled)"/>
    <s v="An iPad support care package for your parents / seniors."/>
    <n v="5000"/>
    <n v="131"/>
    <x v="1"/>
    <x v="0"/>
    <s v="USD"/>
    <n v="1440318908"/>
    <d v="2015-08-23T03:35:08"/>
    <x v="605"/>
    <x v="605"/>
    <x v="0"/>
    <n v="8"/>
    <b v="0"/>
    <s v="technology/web"/>
    <n v="2.6200000000000001E-2"/>
    <m/>
    <s v="technology"/>
    <s v="web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x v="606"/>
    <x v="606"/>
    <x v="0"/>
    <n v="1"/>
    <b v="0"/>
    <s v="technology/web"/>
    <n v="2E-3"/>
    <m/>
    <s v="technology"/>
    <s v="web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x v="607"/>
    <x v="607"/>
    <x v="0"/>
    <n v="0"/>
    <b v="0"/>
    <s v="technology/web"/>
    <n v="0"/>
    <m/>
    <s v="technology"/>
    <s v="web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x v="608"/>
    <x v="608"/>
    <x v="0"/>
    <n v="5"/>
    <b v="0"/>
    <s v="technology/web"/>
    <n v="9.7400000000000004E-3"/>
    <m/>
    <s v="technology"/>
    <s v="web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x v="609"/>
    <x v="609"/>
    <x v="0"/>
    <n v="1"/>
    <b v="0"/>
    <s v="technology/web"/>
    <n v="6.41025641025641E-3"/>
    <m/>
    <s v="technology"/>
    <s v="web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x v="610"/>
    <x v="610"/>
    <x v="0"/>
    <n v="0"/>
    <b v="0"/>
    <s v="technology/web"/>
    <n v="0"/>
    <m/>
    <s v="technology"/>
    <s v="web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x v="611"/>
    <x v="611"/>
    <x v="0"/>
    <n v="0"/>
    <b v="0"/>
    <s v="technology/web"/>
    <n v="0"/>
    <m/>
    <s v="technology"/>
    <s v="web"/>
  </r>
  <r>
    <x v="612"/>
    <s v="Web Streaming 2.0 (Canceled)"/>
    <s v="A Fast and Reliable new Web platform to stream videos from Internet"/>
    <n v="10000"/>
    <n v="0"/>
    <x v="1"/>
    <x v="13"/>
    <s v="EUR"/>
    <n v="1472777146"/>
    <d v="2016-09-01T19:45:46"/>
    <x v="612"/>
    <x v="612"/>
    <x v="0"/>
    <n v="0"/>
    <b v="0"/>
    <s v="technology/web"/>
    <n v="0"/>
    <m/>
    <s v="technology"/>
    <s v="web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x v="613"/>
    <x v="613"/>
    <x v="0"/>
    <n v="121"/>
    <b v="0"/>
    <s v="technology/web"/>
    <n v="0.21363333333333334"/>
    <m/>
    <s v="technology"/>
    <s v="web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x v="614"/>
    <x v="614"/>
    <x v="0"/>
    <n v="0"/>
    <b v="0"/>
    <s v="technology/web"/>
    <n v="0"/>
    <m/>
    <s v="technology"/>
    <s v="web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x v="615"/>
    <x v="615"/>
    <x v="0"/>
    <n v="0"/>
    <b v="0"/>
    <s v="technology/web"/>
    <n v="0"/>
    <m/>
    <s v="technology"/>
    <s v="web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x v="616"/>
    <x v="616"/>
    <x v="0"/>
    <n v="0"/>
    <b v="0"/>
    <s v="technology/web"/>
    <n v="0"/>
    <m/>
    <s v="technology"/>
    <s v="web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x v="617"/>
    <x v="617"/>
    <x v="0"/>
    <n v="3"/>
    <b v="0"/>
    <s v="technology/web"/>
    <n v="0.03"/>
    <m/>
    <s v="technology"/>
    <s v="web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x v="618"/>
    <x v="618"/>
    <x v="0"/>
    <n v="0"/>
    <b v="0"/>
    <s v="technology/web"/>
    <n v="0"/>
    <m/>
    <s v="technology"/>
    <s v="web"/>
  </r>
  <r>
    <x v="619"/>
    <s v="Big Data (Canceled)"/>
    <s v="Big Data Sets for researchers interested in improving the quality of life."/>
    <n v="2500000"/>
    <n v="1"/>
    <x v="1"/>
    <x v="0"/>
    <s v="USD"/>
    <n v="1416933390"/>
    <d v="2014-11-25T11:36:30"/>
    <x v="619"/>
    <x v="619"/>
    <x v="0"/>
    <n v="1"/>
    <b v="0"/>
    <s v="technology/web"/>
    <n v="3.9999999999999998E-7"/>
    <m/>
    <s v="technology"/>
    <s v="web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x v="620"/>
    <x v="620"/>
    <x v="0"/>
    <n v="1"/>
    <b v="0"/>
    <s v="technology/web"/>
    <n v="0.01"/>
    <m/>
    <s v="technology"/>
    <s v="web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x v="621"/>
    <x v="621"/>
    <x v="0"/>
    <n v="3"/>
    <b v="0"/>
    <s v="technology/web"/>
    <n v="1.044E-2"/>
    <m/>
    <s v="technology"/>
    <s v="web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x v="622"/>
    <x v="622"/>
    <x v="0"/>
    <n v="9"/>
    <b v="0"/>
    <s v="technology/web"/>
    <n v="5.6833333333333333E-2"/>
    <m/>
    <s v="technology"/>
    <s v="web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x v="623"/>
    <x v="623"/>
    <x v="0"/>
    <n v="0"/>
    <b v="0"/>
    <s v="technology/web"/>
    <n v="0"/>
    <m/>
    <s v="technology"/>
    <s v="web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x v="624"/>
    <x v="624"/>
    <x v="0"/>
    <n v="0"/>
    <b v="0"/>
    <s v="technology/web"/>
    <n v="0"/>
    <m/>
    <s v="technology"/>
    <s v="web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x v="625"/>
    <x v="625"/>
    <x v="0"/>
    <n v="0"/>
    <b v="0"/>
    <s v="technology/web"/>
    <n v="0"/>
    <m/>
    <s v="technology"/>
    <s v="web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x v="626"/>
    <x v="626"/>
    <x v="0"/>
    <n v="39"/>
    <b v="0"/>
    <s v="technology/web"/>
    <n v="0.17380000000000001"/>
    <m/>
    <s v="technology"/>
    <s v="web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x v="627"/>
    <x v="627"/>
    <x v="0"/>
    <n v="1"/>
    <b v="0"/>
    <s v="technology/web"/>
    <n v="2.0000000000000001E-4"/>
    <m/>
    <s v="technology"/>
    <s v="web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x v="628"/>
    <x v="628"/>
    <x v="0"/>
    <n v="0"/>
    <b v="0"/>
    <s v="technology/web"/>
    <n v="0"/>
    <m/>
    <s v="technology"/>
    <s v="web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x v="629"/>
    <x v="629"/>
    <x v="0"/>
    <n v="3"/>
    <b v="0"/>
    <s v="technology/web"/>
    <n v="1.75E-3"/>
    <m/>
    <s v="technology"/>
    <s v="web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x v="630"/>
    <x v="630"/>
    <x v="0"/>
    <n v="1"/>
    <b v="0"/>
    <s v="technology/web"/>
    <n v="8.3340278356529708E-4"/>
    <m/>
    <s v="technology"/>
    <s v="web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x v="631"/>
    <x v="631"/>
    <x v="0"/>
    <n v="9"/>
    <b v="0"/>
    <s v="technology/web"/>
    <n v="1.38E-2"/>
    <m/>
    <s v="technology"/>
    <s v="web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x v="632"/>
    <x v="632"/>
    <x v="0"/>
    <n v="0"/>
    <b v="0"/>
    <s v="technology/web"/>
    <n v="0"/>
    <m/>
    <s v="technology"/>
    <s v="web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x v="633"/>
    <x v="633"/>
    <x v="0"/>
    <n v="25"/>
    <b v="0"/>
    <s v="technology/web"/>
    <n v="0.1245"/>
    <m/>
    <s v="technology"/>
    <s v="web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x v="634"/>
    <x v="634"/>
    <x v="0"/>
    <n v="1"/>
    <b v="0"/>
    <s v="technology/web"/>
    <n v="2.0000000000000001E-4"/>
    <m/>
    <s v="technology"/>
    <s v="web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x v="635"/>
    <x v="635"/>
    <x v="0"/>
    <n v="1"/>
    <b v="0"/>
    <s v="technology/web"/>
    <n v="8.0000000000000007E-5"/>
    <m/>
    <s v="technology"/>
    <s v="web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x v="636"/>
    <x v="636"/>
    <x v="0"/>
    <n v="1"/>
    <b v="0"/>
    <s v="technology/web"/>
    <n v="2E-3"/>
    <m/>
    <s v="technology"/>
    <s v="web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x v="637"/>
    <x v="637"/>
    <x v="0"/>
    <n v="0"/>
    <b v="0"/>
    <s v="technology/web"/>
    <n v="0"/>
    <m/>
    <s v="technology"/>
    <s v="web"/>
  </r>
  <r>
    <x v="638"/>
    <s v="W (Canceled)"/>
    <s v="O0"/>
    <n v="200000"/>
    <n v="18"/>
    <x v="1"/>
    <x v="12"/>
    <s v="EUR"/>
    <n v="1490447662"/>
    <d v="2017-03-25T08:14:22"/>
    <x v="638"/>
    <x v="638"/>
    <x v="0"/>
    <n v="6"/>
    <b v="0"/>
    <s v="technology/web"/>
    <n v="9.0000000000000006E-5"/>
    <m/>
    <s v="technology"/>
    <s v="web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x v="639"/>
    <x v="639"/>
    <x v="0"/>
    <n v="1"/>
    <b v="0"/>
    <s v="technology/web"/>
    <n v="9.9999999999999995E-7"/>
    <m/>
    <s v="technology"/>
    <s v="web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x v="640"/>
    <x v="640"/>
    <x v="0"/>
    <n v="2"/>
    <b v="1"/>
    <s v="technology/wearables"/>
    <n v="1.4428571428571428"/>
    <m/>
    <s v="technology"/>
    <s v="wearables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x v="641"/>
    <x v="641"/>
    <x v="0"/>
    <n v="315"/>
    <b v="1"/>
    <s v="technology/wearables"/>
    <n v="1.1916249999999999"/>
    <m/>
    <s v="technology"/>
    <s v="wearables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x v="642"/>
    <x v="642"/>
    <x v="0"/>
    <n v="2174"/>
    <b v="1"/>
    <s v="technology/wearables"/>
    <n v="14.604850000000001"/>
    <m/>
    <s v="technology"/>
    <s v="wearables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x v="643"/>
    <x v="643"/>
    <x v="0"/>
    <n v="152"/>
    <b v="1"/>
    <s v="technology/wearables"/>
    <n v="1.0580799999999999"/>
    <m/>
    <s v="technology"/>
    <s v="wearables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x v="644"/>
    <x v="644"/>
    <x v="0"/>
    <n v="1021"/>
    <b v="1"/>
    <s v="technology/wearables"/>
    <n v="3.0011791999999997"/>
    <m/>
    <s v="technology"/>
    <s v="wearables"/>
  </r>
  <r>
    <x v="645"/>
    <s v="Carbon Fiber Collar Stays"/>
    <s v="Ever wanted to own something made out of carbon fiber? Now you can!"/>
    <n v="2000"/>
    <n v="5574"/>
    <x v="0"/>
    <x v="0"/>
    <s v="USD"/>
    <n v="1470962274"/>
    <d v="2016-08-11T19:37:54"/>
    <x v="645"/>
    <x v="645"/>
    <x v="0"/>
    <n v="237"/>
    <b v="1"/>
    <s v="technology/wearables"/>
    <n v="2.7869999999999999"/>
    <m/>
    <s v="technology"/>
    <s v="wearables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x v="646"/>
    <x v="646"/>
    <x v="0"/>
    <n v="27"/>
    <b v="1"/>
    <s v="technology/wearables"/>
    <n v="1.3187625000000001"/>
    <m/>
    <s v="technology"/>
    <s v="wearables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x v="647"/>
    <x v="647"/>
    <x v="0"/>
    <n v="17"/>
    <b v="1"/>
    <s v="technology/wearables"/>
    <n v="1.0705"/>
    <m/>
    <s v="technology"/>
    <s v="wearables"/>
  </r>
  <r>
    <x v="648"/>
    <s v="Audio Jacket"/>
    <s v="Get ready for the next product that you canâ€™t live without"/>
    <n v="35000"/>
    <n v="44388"/>
    <x v="0"/>
    <x v="0"/>
    <s v="USD"/>
    <n v="1413304708"/>
    <d v="2014-10-14T11:38:28"/>
    <x v="648"/>
    <x v="648"/>
    <x v="0"/>
    <n v="27"/>
    <b v="1"/>
    <s v="technology/wearables"/>
    <n v="1.2682285714285715"/>
    <m/>
    <s v="technology"/>
    <s v="wearables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x v="649"/>
    <x v="649"/>
    <x v="0"/>
    <n v="82"/>
    <b v="1"/>
    <s v="technology/wearables"/>
    <n v="1.3996"/>
    <m/>
    <s v="technology"/>
    <s v="wearables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x v="650"/>
    <x v="650"/>
    <x v="0"/>
    <n v="48"/>
    <b v="1"/>
    <s v="technology/wearables"/>
    <n v="1.1240000000000001"/>
    <m/>
    <s v="technology"/>
    <s v="wearables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x v="651"/>
    <x v="651"/>
    <x v="0"/>
    <n v="105"/>
    <b v="1"/>
    <s v="technology/wearables"/>
    <n v="1.00528"/>
    <m/>
    <s v="technology"/>
    <s v="wearables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x v="652"/>
    <x v="652"/>
    <x v="0"/>
    <n v="28"/>
    <b v="1"/>
    <s v="technology/wearables"/>
    <n v="1.0046666666666666"/>
    <m/>
    <s v="technology"/>
    <s v="wearables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x v="653"/>
    <x v="653"/>
    <x v="0"/>
    <n v="1107"/>
    <b v="1"/>
    <s v="technology/wearables"/>
    <n v="1.4144600000000001"/>
    <m/>
    <s v="technology"/>
    <s v="wearables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x v="654"/>
    <x v="654"/>
    <x v="0"/>
    <n v="1013"/>
    <b v="1"/>
    <s v="technology/wearables"/>
    <n v="2.6729166666666666"/>
    <m/>
    <s v="technology"/>
    <s v="wearables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x v="655"/>
    <x v="655"/>
    <x v="0"/>
    <n v="274"/>
    <b v="1"/>
    <s v="technology/wearables"/>
    <n v="1.4688749999999999"/>
    <m/>
    <s v="technology"/>
    <s v="wearables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x v="656"/>
    <x v="656"/>
    <x v="0"/>
    <n v="87"/>
    <b v="1"/>
    <s v="technology/wearables"/>
    <n v="2.1356000000000002"/>
    <m/>
    <s v="technology"/>
    <s v="wearables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x v="657"/>
    <x v="657"/>
    <x v="0"/>
    <n v="99"/>
    <b v="1"/>
    <s v="technology/wearables"/>
    <n v="1.2569999999999999"/>
    <m/>
    <s v="technology"/>
    <s v="wearables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x v="658"/>
    <x v="658"/>
    <x v="0"/>
    <n v="276"/>
    <b v="1"/>
    <s v="technology/wearables"/>
    <n v="1.0446206037108834"/>
    <m/>
    <s v="technology"/>
    <s v="wearables"/>
  </r>
  <r>
    <x v="659"/>
    <s v="Lulu Watch Designs - Apple Watch"/>
    <s v="Sync up your lifestyle"/>
    <n v="3000"/>
    <n v="3017"/>
    <x v="0"/>
    <x v="0"/>
    <s v="USD"/>
    <n v="1440339295"/>
    <d v="2015-08-23T09:14:55"/>
    <x v="659"/>
    <x v="659"/>
    <x v="0"/>
    <n v="21"/>
    <b v="1"/>
    <s v="technology/wearables"/>
    <n v="1.0056666666666667"/>
    <m/>
    <s v="technology"/>
    <s v="wearables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x v="660"/>
    <x v="660"/>
    <x v="0"/>
    <n v="18"/>
    <b v="0"/>
    <s v="technology/wearables"/>
    <n v="3.058E-2"/>
    <m/>
    <s v="technology"/>
    <s v="wearables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x v="661"/>
    <x v="661"/>
    <x v="0"/>
    <n v="9"/>
    <b v="0"/>
    <s v="technology/wearables"/>
    <n v="9.4999999999999998E-3"/>
    <m/>
    <s v="technology"/>
    <s v="wearables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x v="662"/>
    <x v="662"/>
    <x v="0"/>
    <n v="4"/>
    <b v="0"/>
    <s v="technology/wearables"/>
    <n v="4.0000000000000001E-3"/>
    <m/>
    <s v="technology"/>
    <s v="wearables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x v="663"/>
    <x v="663"/>
    <x v="0"/>
    <n v="7"/>
    <b v="0"/>
    <s v="technology/wearables"/>
    <n v="3.5000000000000001E-3"/>
    <m/>
    <s v="technology"/>
    <s v="wearables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x v="664"/>
    <x v="664"/>
    <x v="0"/>
    <n v="29"/>
    <b v="0"/>
    <s v="technology/wearables"/>
    <n v="7.5333333333333335E-2"/>
    <m/>
    <s v="technology"/>
    <s v="wearables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x v="665"/>
    <x v="665"/>
    <x v="0"/>
    <n v="12"/>
    <b v="0"/>
    <s v="technology/wearables"/>
    <n v="0.18640000000000001"/>
    <m/>
    <s v="technology"/>
    <s v="wearables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x v="666"/>
    <x v="666"/>
    <x v="0"/>
    <n v="4"/>
    <b v="0"/>
    <s v="technology/wearables"/>
    <n v="4.0000000000000003E-5"/>
    <m/>
    <s v="technology"/>
    <s v="wearables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x v="667"/>
    <x v="667"/>
    <x v="0"/>
    <n v="28"/>
    <b v="0"/>
    <s v="technology/wearables"/>
    <n v="0.1002"/>
    <m/>
    <s v="technology"/>
    <s v="wearables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x v="668"/>
    <x v="668"/>
    <x v="0"/>
    <n v="25"/>
    <b v="0"/>
    <s v="technology/wearables"/>
    <n v="4.5600000000000002E-2"/>
    <m/>
    <s v="technology"/>
    <s v="wearables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x v="669"/>
    <x v="669"/>
    <x v="0"/>
    <n v="28"/>
    <b v="0"/>
    <s v="technology/wearables"/>
    <n v="0.21507499999999999"/>
    <m/>
    <s v="technology"/>
    <s v="wearables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x v="670"/>
    <x v="670"/>
    <x v="0"/>
    <n v="310"/>
    <b v="0"/>
    <s v="technology/wearables"/>
    <n v="0.29276666666666668"/>
    <m/>
    <s v="technology"/>
    <s v="wearables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x v="671"/>
    <x v="671"/>
    <x v="0"/>
    <n v="15"/>
    <b v="0"/>
    <s v="technology/wearables"/>
    <n v="0.39426666666666665"/>
    <m/>
    <s v="technology"/>
    <s v="wearables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x v="672"/>
    <x v="672"/>
    <x v="0"/>
    <n v="215"/>
    <b v="0"/>
    <s v="technology/wearables"/>
    <n v="0.21628"/>
    <m/>
    <s v="technology"/>
    <s v="wearables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x v="673"/>
    <x v="673"/>
    <x v="0"/>
    <n v="3"/>
    <b v="0"/>
    <s v="technology/wearables"/>
    <n v="2.0500000000000002E-3"/>
    <m/>
    <s v="technology"/>
    <s v="wearables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x v="674"/>
    <x v="674"/>
    <x v="0"/>
    <n v="2"/>
    <b v="0"/>
    <s v="technology/wearables"/>
    <n v="2.9999999999999997E-4"/>
    <m/>
    <s v="technology"/>
    <s v="wearables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x v="675"/>
    <x v="675"/>
    <x v="0"/>
    <n v="26"/>
    <b v="0"/>
    <s v="technology/wearables"/>
    <n v="0.14849999999999999"/>
    <m/>
    <s v="technology"/>
    <s v="wearables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x v="676"/>
    <x v="676"/>
    <x v="0"/>
    <n v="24"/>
    <b v="0"/>
    <s v="technology/wearables"/>
    <n v="1.4710000000000001E-2"/>
    <m/>
    <s v="technology"/>
    <s v="wearables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x v="677"/>
    <x v="677"/>
    <x v="0"/>
    <n v="96"/>
    <b v="0"/>
    <s v="technology/wearables"/>
    <n v="0.25584000000000001"/>
    <m/>
    <s v="technology"/>
    <s v="wearables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x v="678"/>
    <x v="678"/>
    <x v="0"/>
    <n v="17"/>
    <b v="0"/>
    <s v="technology/wearables"/>
    <n v="3.8206896551724136E-2"/>
    <m/>
    <s v="technology"/>
    <s v="wearables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x v="679"/>
    <x v="679"/>
    <x v="0"/>
    <n v="94"/>
    <b v="0"/>
    <s v="technology/wearables"/>
    <n v="0.15485964912280703"/>
    <m/>
    <s v="technology"/>
    <s v="wearables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x v="680"/>
    <x v="680"/>
    <x v="0"/>
    <n v="129"/>
    <b v="0"/>
    <s v="technology/wearables"/>
    <n v="0.25912000000000002"/>
    <m/>
    <s v="technology"/>
    <s v="wearables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x v="681"/>
    <x v="681"/>
    <x v="0"/>
    <n v="1"/>
    <b v="0"/>
    <s v="technology/wearables"/>
    <n v="4.0000000000000002E-4"/>
    <m/>
    <s v="technology"/>
    <s v="wearables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x v="682"/>
    <x v="682"/>
    <x v="0"/>
    <n v="4"/>
    <b v="0"/>
    <s v="technology/wearables"/>
    <n v="1.06E-3"/>
    <m/>
    <s v="technology"/>
    <s v="wearables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x v="683"/>
    <x v="683"/>
    <x v="0"/>
    <n v="3"/>
    <b v="0"/>
    <s v="technology/wearables"/>
    <n v="8.5142857142857138E-3"/>
    <m/>
    <s v="technology"/>
    <s v="wearables"/>
  </r>
  <r>
    <x v="684"/>
    <s v="Arcus Motion Analyzer | The Versatile Smart Ring"/>
    <s v="Arcus gives your fingers super powers."/>
    <n v="320000"/>
    <n v="23948"/>
    <x v="2"/>
    <x v="0"/>
    <s v="USD"/>
    <n v="1406257200"/>
    <d v="2014-07-24T22:00:00"/>
    <x v="684"/>
    <x v="684"/>
    <x v="0"/>
    <n v="135"/>
    <b v="0"/>
    <s v="technology/wearables"/>
    <n v="7.4837500000000001E-2"/>
    <m/>
    <s v="technology"/>
    <s v="wearables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x v="685"/>
    <x v="685"/>
    <x v="0"/>
    <n v="10"/>
    <b v="0"/>
    <s v="technology/wearables"/>
    <n v="0.27650000000000002"/>
    <m/>
    <s v="technology"/>
    <s v="wearables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x v="686"/>
    <x v="686"/>
    <x v="0"/>
    <n v="0"/>
    <b v="0"/>
    <s v="technology/wearables"/>
    <n v="0"/>
    <m/>
    <s v="technology"/>
    <s v="wearables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x v="687"/>
    <x v="687"/>
    <x v="0"/>
    <n v="6"/>
    <b v="0"/>
    <s v="technology/wearables"/>
    <n v="3.5499999999999997E-2"/>
    <m/>
    <s v="technology"/>
    <s v="wearables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x v="688"/>
    <x v="688"/>
    <x v="0"/>
    <n v="36"/>
    <b v="0"/>
    <s v="technology/wearables"/>
    <n v="0.72989999999999999"/>
    <m/>
    <s v="technology"/>
    <s v="wearables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x v="689"/>
    <x v="689"/>
    <x v="0"/>
    <n v="336"/>
    <b v="0"/>
    <s v="technology/wearables"/>
    <n v="0.57648750000000004"/>
    <m/>
    <s v="technology"/>
    <s v="wearables"/>
  </r>
  <r>
    <x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x v="690"/>
    <x v="690"/>
    <x v="0"/>
    <n v="34"/>
    <b v="0"/>
    <s v="technology/wearables"/>
    <n v="0.1234"/>
    <m/>
    <s v="technology"/>
    <s v="wearables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x v="691"/>
    <x v="691"/>
    <x v="0"/>
    <n v="10"/>
    <b v="0"/>
    <s v="technology/wearables"/>
    <n v="5.1999999999999998E-3"/>
    <m/>
    <s v="technology"/>
    <s v="wearables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x v="692"/>
    <x v="692"/>
    <x v="0"/>
    <n v="201"/>
    <b v="0"/>
    <s v="technology/wearables"/>
    <n v="6.5299999999999997E-2"/>
    <m/>
    <s v="technology"/>
    <s v="wearables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x v="693"/>
    <x v="693"/>
    <x v="0"/>
    <n v="296"/>
    <b v="0"/>
    <s v="technology/wearables"/>
    <n v="0.35338000000000003"/>
    <m/>
    <s v="technology"/>
    <s v="wearables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x v="694"/>
    <x v="694"/>
    <x v="0"/>
    <n v="7"/>
    <b v="0"/>
    <s v="technology/wearables"/>
    <n v="3.933333333333333E-3"/>
    <m/>
    <s v="technology"/>
    <s v="wearables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x v="695"/>
    <x v="695"/>
    <x v="0"/>
    <n v="7"/>
    <b v="0"/>
    <s v="technology/wearables"/>
    <n v="1.06E-2"/>
    <m/>
    <s v="technology"/>
    <s v="wearables"/>
  </r>
  <r>
    <x v="696"/>
    <s v="trustee"/>
    <s v="Show your fidelity by wearing the Trustee rings! Show where you are (at)!"/>
    <n v="175000"/>
    <n v="1"/>
    <x v="2"/>
    <x v="9"/>
    <s v="EUR"/>
    <n v="1406326502"/>
    <d v="2014-07-25T17:15:02"/>
    <x v="696"/>
    <x v="696"/>
    <x v="0"/>
    <n v="1"/>
    <b v="0"/>
    <s v="technology/wearables"/>
    <n v="5.7142857142857145E-6"/>
    <m/>
    <s v="technology"/>
    <s v="wearables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x v="697"/>
    <x v="697"/>
    <x v="0"/>
    <n v="114"/>
    <b v="0"/>
    <s v="technology/wearables"/>
    <n v="0.46379999999999999"/>
    <m/>
    <s v="technology"/>
    <s v="wearables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x v="698"/>
    <x v="698"/>
    <x v="0"/>
    <n v="29"/>
    <b v="0"/>
    <s v="technology/wearables"/>
    <n v="0.15390000000000001"/>
    <m/>
    <s v="technology"/>
    <s v="wearables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x v="699"/>
    <x v="699"/>
    <x v="0"/>
    <n v="890"/>
    <b v="0"/>
    <s v="technology/wearables"/>
    <n v="0.824221076923077"/>
    <m/>
    <s v="technology"/>
    <s v="wearables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x v="700"/>
    <x v="700"/>
    <x v="0"/>
    <n v="31"/>
    <b v="0"/>
    <s v="technology/wearables"/>
    <n v="2.6866666666666667E-2"/>
    <m/>
    <s v="technology"/>
    <s v="wearables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x v="701"/>
    <x v="701"/>
    <x v="0"/>
    <n v="21"/>
    <b v="0"/>
    <s v="technology/wearables"/>
    <n v="0.26600000000000001"/>
    <m/>
    <s v="technology"/>
    <s v="wearables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x v="702"/>
    <x v="702"/>
    <x v="0"/>
    <n v="37"/>
    <b v="0"/>
    <s v="technology/wearables"/>
    <n v="0.30813400000000002"/>
    <m/>
    <s v="technology"/>
    <s v="wearables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x v="703"/>
    <x v="703"/>
    <x v="0"/>
    <n v="7"/>
    <b v="0"/>
    <s v="technology/wearables"/>
    <n v="5.5800000000000002E-2"/>
    <m/>
    <s v="technology"/>
    <s v="wearables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x v="704"/>
    <x v="704"/>
    <x v="0"/>
    <n v="4"/>
    <b v="0"/>
    <s v="technology/wearables"/>
    <n v="8.7454545454545458E-3"/>
    <m/>
    <s v="technology"/>
    <s v="wearables"/>
  </r>
  <r>
    <x v="705"/>
    <s v="SomnoScope"/>
    <s v="The closest thing ever to the Holy Grail of wearables technology"/>
    <n v="100000"/>
    <n v="977"/>
    <x v="2"/>
    <x v="9"/>
    <s v="EUR"/>
    <n v="1484999278"/>
    <d v="2017-01-21T06:47:58"/>
    <x v="705"/>
    <x v="705"/>
    <x v="0"/>
    <n v="5"/>
    <b v="0"/>
    <s v="technology/wearables"/>
    <n v="9.7699999999999992E-3"/>
    <m/>
    <s v="technology"/>
    <s v="wearables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x v="706"/>
    <x v="706"/>
    <x v="0"/>
    <n v="0"/>
    <b v="0"/>
    <s v="technology/wearables"/>
    <n v="0"/>
    <m/>
    <s v="technology"/>
    <s v="wearables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x v="707"/>
    <x v="707"/>
    <x v="0"/>
    <n v="456"/>
    <b v="0"/>
    <s v="technology/wearables"/>
    <n v="0.78927352941176465"/>
    <m/>
    <s v="technology"/>
    <s v="wearables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x v="708"/>
    <x v="708"/>
    <x v="0"/>
    <n v="369"/>
    <b v="0"/>
    <s v="technology/wearables"/>
    <n v="0.22092500000000001"/>
    <m/>
    <s v="technology"/>
    <s v="wearables"/>
  </r>
  <r>
    <x v="709"/>
    <s v="lumiglove"/>
    <s v="A &quot;handheld&quot; light, which eases the way you illuminate objects and/or paths."/>
    <n v="15000"/>
    <n v="61"/>
    <x v="2"/>
    <x v="0"/>
    <s v="USD"/>
    <n v="1417741159"/>
    <d v="2014-12-04T19:59:19"/>
    <x v="709"/>
    <x v="709"/>
    <x v="0"/>
    <n v="2"/>
    <b v="0"/>
    <s v="technology/wearables"/>
    <n v="4.0666666666666663E-3"/>
    <m/>
    <s v="technology"/>
    <s v="wearables"/>
  </r>
  <r>
    <x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x v="710"/>
    <x v="710"/>
    <x v="0"/>
    <n v="0"/>
    <b v="0"/>
    <s v="technology/wearables"/>
    <n v="0"/>
    <m/>
    <s v="technology"/>
    <s v="wearables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x v="711"/>
    <x v="711"/>
    <x v="0"/>
    <n v="338"/>
    <b v="0"/>
    <s v="technology/wearables"/>
    <n v="0.33790999999999999"/>
    <m/>
    <s v="technology"/>
    <s v="wearables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x v="712"/>
    <x v="712"/>
    <x v="0"/>
    <n v="4"/>
    <b v="0"/>
    <s v="technology/wearables"/>
    <n v="2.1649484536082476E-3"/>
    <m/>
    <s v="technology"/>
    <s v="wearables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x v="713"/>
    <x v="713"/>
    <x v="0"/>
    <n v="1"/>
    <b v="0"/>
    <s v="technology/wearables"/>
    <n v="7.9600000000000001E-3"/>
    <m/>
    <s v="technology"/>
    <s v="wearables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x v="714"/>
    <x v="714"/>
    <x v="0"/>
    <n v="28"/>
    <b v="0"/>
    <s v="technology/wearables"/>
    <n v="0.14993333333333334"/>
    <m/>
    <s v="technology"/>
    <s v="wearables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x v="715"/>
    <x v="715"/>
    <x v="0"/>
    <n v="12"/>
    <b v="0"/>
    <s v="technology/wearables"/>
    <n v="5.0509090909090906E-2"/>
    <m/>
    <s v="technology"/>
    <s v="wearables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x v="716"/>
    <x v="716"/>
    <x v="0"/>
    <n v="16"/>
    <b v="0"/>
    <s v="technology/wearables"/>
    <n v="0.10214285714285715"/>
    <m/>
    <s v="technology"/>
    <s v="wearables"/>
  </r>
  <r>
    <x v="717"/>
    <s v="cool air belt"/>
    <s v="Cool air flowing under clothing keeps you cool."/>
    <n v="100000"/>
    <n v="305"/>
    <x v="2"/>
    <x v="0"/>
    <s v="USD"/>
    <n v="1409949002"/>
    <d v="2014-09-05T15:30:02"/>
    <x v="717"/>
    <x v="717"/>
    <x v="0"/>
    <n v="4"/>
    <b v="0"/>
    <s v="technology/wearables"/>
    <n v="3.0500000000000002E-3"/>
    <m/>
    <s v="technology"/>
    <s v="wearables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x v="718"/>
    <x v="718"/>
    <x v="0"/>
    <n v="4"/>
    <b v="0"/>
    <s v="technology/wearables"/>
    <n v="7.4999999999999997E-3"/>
    <m/>
    <s v="technology"/>
    <s v="wearables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x v="719"/>
    <x v="719"/>
    <x v="0"/>
    <n v="10"/>
    <b v="0"/>
    <s v="technology/wearables"/>
    <n v="1.2933333333333333E-2"/>
    <m/>
    <s v="technology"/>
    <s v="wearables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x v="720"/>
    <x v="720"/>
    <x v="0"/>
    <n v="41"/>
    <b v="1"/>
    <s v="publishing/nonfiction"/>
    <n v="1.4394736842105262"/>
    <m/>
    <s v="publishing"/>
    <s v="nonfiction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x v="721"/>
    <x v="721"/>
    <x v="0"/>
    <n v="119"/>
    <b v="1"/>
    <s v="publishing/nonfiction"/>
    <n v="1.2210975609756098"/>
    <m/>
    <s v="publishing"/>
    <s v="nonfiction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x v="722"/>
    <x v="722"/>
    <x v="0"/>
    <n v="153"/>
    <b v="1"/>
    <s v="publishing/nonfiction"/>
    <n v="1.3202400000000001"/>
    <m/>
    <s v="publishing"/>
    <s v="nonfiction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x v="723"/>
    <x v="723"/>
    <x v="0"/>
    <n v="100"/>
    <b v="1"/>
    <s v="publishing/nonfiction"/>
    <n v="1.0938000000000001"/>
    <m/>
    <s v="publishing"/>
    <s v="nonfiction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x v="724"/>
    <x v="724"/>
    <x v="0"/>
    <n v="143"/>
    <b v="1"/>
    <s v="publishing/nonfiction"/>
    <n v="1.0547157142857144"/>
    <m/>
    <s v="publishing"/>
    <s v="nonfiction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x v="725"/>
    <x v="725"/>
    <x v="0"/>
    <n v="140"/>
    <b v="1"/>
    <s v="publishing/nonfiction"/>
    <n v="1.0035000000000001"/>
    <m/>
    <s v="publishing"/>
    <s v="nonfiction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x v="726"/>
    <x v="726"/>
    <x v="0"/>
    <n v="35"/>
    <b v="1"/>
    <s v="publishing/nonfiction"/>
    <n v="1.014"/>
    <m/>
    <s v="publishing"/>
    <s v="nonfiction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x v="727"/>
    <x v="727"/>
    <x v="0"/>
    <n v="149"/>
    <b v="1"/>
    <s v="publishing/nonfiction"/>
    <n v="1.5551428571428572"/>
    <m/>
    <s v="publishing"/>
    <s v="nonfiction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x v="728"/>
    <x v="728"/>
    <x v="0"/>
    <n v="130"/>
    <b v="1"/>
    <s v="publishing/nonfiction"/>
    <n v="1.05566"/>
    <m/>
    <s v="publishing"/>
    <s v="nonfiction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x v="729"/>
    <x v="729"/>
    <x v="0"/>
    <n v="120"/>
    <b v="1"/>
    <s v="publishing/nonfiction"/>
    <n v="1.3065"/>
    <m/>
    <s v="publishing"/>
    <s v="nonfiction"/>
  </r>
  <r>
    <x v="730"/>
    <s v="Encyclopedia of Surfing"/>
    <s v="A Massive but Cheerful Online Digital Archive of Surfing"/>
    <n v="20000"/>
    <n v="26438"/>
    <x v="0"/>
    <x v="0"/>
    <s v="USD"/>
    <n v="1323280391"/>
    <d v="2011-12-07T12:53:11"/>
    <x v="730"/>
    <x v="730"/>
    <x v="0"/>
    <n v="265"/>
    <b v="1"/>
    <s v="publishing/nonfiction"/>
    <n v="1.3219000000000001"/>
    <m/>
    <s v="publishing"/>
    <s v="nonfiction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x v="731"/>
    <x v="731"/>
    <x v="0"/>
    <n v="71"/>
    <b v="1"/>
    <s v="publishing/nonfiction"/>
    <n v="1.26"/>
    <m/>
    <s v="publishing"/>
    <s v="nonfiction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x v="732"/>
    <x v="732"/>
    <x v="0"/>
    <n v="13"/>
    <b v="1"/>
    <s v="publishing/nonfiction"/>
    <n v="1.6"/>
    <m/>
    <s v="publishing"/>
    <s v="nonfiction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x v="733"/>
    <x v="733"/>
    <x v="0"/>
    <n v="169"/>
    <b v="1"/>
    <s v="publishing/nonfiction"/>
    <n v="1.2048000000000001"/>
    <m/>
    <s v="publishing"/>
    <s v="nonfiction"/>
  </r>
  <r>
    <x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x v="734"/>
    <x v="734"/>
    <x v="0"/>
    <n v="57"/>
    <b v="1"/>
    <s v="publishing/nonfiction"/>
    <n v="1.2552941176470589"/>
    <m/>
    <s v="publishing"/>
    <s v="nonfiction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x v="735"/>
    <x v="735"/>
    <x v="0"/>
    <n v="229"/>
    <b v="1"/>
    <s v="publishing/nonfiction"/>
    <n v="1.1440638297872341"/>
    <m/>
    <s v="publishing"/>
    <s v="nonfiction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x v="736"/>
    <x v="736"/>
    <x v="0"/>
    <n v="108"/>
    <b v="1"/>
    <s v="publishing/nonfiction"/>
    <n v="3.151388888888889"/>
    <m/>
    <s v="publishing"/>
    <s v="nonfiction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x v="737"/>
    <x v="737"/>
    <x v="0"/>
    <n v="108"/>
    <b v="1"/>
    <s v="publishing/nonfiction"/>
    <n v="1.224"/>
    <m/>
    <s v="publishing"/>
    <s v="nonfiction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x v="738"/>
    <x v="738"/>
    <x v="0"/>
    <n v="41"/>
    <b v="1"/>
    <s v="publishing/nonfiction"/>
    <n v="1.0673333333333332"/>
    <m/>
    <s v="publishing"/>
    <s v="nonfiction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x v="739"/>
    <x v="739"/>
    <x v="0"/>
    <n v="139"/>
    <b v="1"/>
    <s v="publishing/nonfiction"/>
    <n v="1.5833333333333333"/>
    <m/>
    <s v="publishing"/>
    <s v="nonfiction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x v="740"/>
    <x v="740"/>
    <x v="0"/>
    <n v="19"/>
    <b v="1"/>
    <s v="publishing/nonfiction"/>
    <n v="1.0740000000000001"/>
    <m/>
    <s v="publishing"/>
    <s v="nonfiction"/>
  </r>
  <r>
    <x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x v="741"/>
    <x v="741"/>
    <x v="0"/>
    <n v="94"/>
    <b v="1"/>
    <s v="publishing/nonfiction"/>
    <n v="1.0226"/>
    <m/>
    <s v="publishing"/>
    <s v="nonfiction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x v="742"/>
    <x v="742"/>
    <x v="0"/>
    <n v="23"/>
    <b v="1"/>
    <s v="publishing/nonfiction"/>
    <n v="1.1071428571428572"/>
    <m/>
    <s v="publishing"/>
    <s v="nonfiction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x v="743"/>
    <x v="743"/>
    <x v="0"/>
    <n v="15"/>
    <b v="1"/>
    <s v="publishing/nonfiction"/>
    <n v="1.48"/>
    <m/>
    <s v="publishing"/>
    <s v="nonfiction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x v="744"/>
    <x v="744"/>
    <x v="0"/>
    <n v="62"/>
    <b v="1"/>
    <s v="publishing/nonfiction"/>
    <n v="1.0232000000000001"/>
    <m/>
    <s v="publishing"/>
    <s v="nonfiction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x v="745"/>
    <x v="745"/>
    <x v="0"/>
    <n v="74"/>
    <b v="1"/>
    <s v="publishing/nonfiction"/>
    <n v="1.7909909909909909"/>
    <m/>
    <s v="publishing"/>
    <s v="nonfiction"/>
  </r>
  <r>
    <x v="746"/>
    <s v="Attention: People With Body Parts"/>
    <s v="This is a book of letters. Letters to our body parts."/>
    <n v="2987"/>
    <n v="3318"/>
    <x v="0"/>
    <x v="0"/>
    <s v="USD"/>
    <n v="1348372740"/>
    <d v="2012-09-22T22:59:00"/>
    <x v="746"/>
    <x v="746"/>
    <x v="0"/>
    <n v="97"/>
    <b v="1"/>
    <s v="publishing/nonfiction"/>
    <n v="1.1108135252761968"/>
    <m/>
    <s v="publishing"/>
    <s v="nonfiction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x v="747"/>
    <x v="747"/>
    <x v="0"/>
    <n v="55"/>
    <b v="1"/>
    <s v="publishing/nonfiction"/>
    <n v="1.0004285714285714"/>
    <m/>
    <s v="publishing"/>
    <s v="nonfiction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x v="748"/>
    <x v="748"/>
    <x v="0"/>
    <n v="44"/>
    <b v="1"/>
    <s v="publishing/nonfiction"/>
    <n v="1.0024999999999999"/>
    <m/>
    <s v="publishing"/>
    <s v="nonfiction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x v="749"/>
    <x v="749"/>
    <x v="0"/>
    <n v="110"/>
    <b v="1"/>
    <s v="publishing/nonfiction"/>
    <n v="1.0556000000000001"/>
    <m/>
    <s v="publishing"/>
    <s v="nonfiction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x v="750"/>
    <x v="750"/>
    <x v="0"/>
    <n v="59"/>
    <b v="1"/>
    <s v="publishing/nonfiction"/>
    <n v="1.0258775877587758"/>
    <m/>
    <s v="publishing"/>
    <s v="nonfiction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x v="751"/>
    <x v="751"/>
    <x v="0"/>
    <n v="62"/>
    <b v="1"/>
    <s v="publishing/nonfiction"/>
    <n v="1.1850000000000001"/>
    <m/>
    <s v="publishing"/>
    <s v="nonfiction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x v="752"/>
    <x v="752"/>
    <x v="0"/>
    <n v="105"/>
    <b v="1"/>
    <s v="publishing/nonfiction"/>
    <n v="1.117"/>
    <m/>
    <s v="publishing"/>
    <s v="nonfiction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x v="753"/>
    <x v="753"/>
    <x v="0"/>
    <n v="26"/>
    <b v="1"/>
    <s v="publishing/nonfiction"/>
    <n v="1.28"/>
    <m/>
    <s v="publishing"/>
    <s v="nonfiction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x v="754"/>
    <x v="754"/>
    <x v="0"/>
    <n v="49"/>
    <b v="1"/>
    <s v="publishing/nonfiction"/>
    <n v="1.0375000000000001"/>
    <m/>
    <s v="publishing"/>
    <s v="nonfiction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x v="755"/>
    <x v="755"/>
    <x v="0"/>
    <n v="68"/>
    <b v="1"/>
    <s v="publishing/nonfiction"/>
    <n v="1.0190760000000001"/>
    <m/>
    <s v="publishing"/>
    <s v="nonfiction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x v="756"/>
    <x v="756"/>
    <x v="0"/>
    <n v="22"/>
    <b v="1"/>
    <s v="publishing/nonfiction"/>
    <n v="1.177142857142857"/>
    <m/>
    <s v="publishing"/>
    <s v="nonfiction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x v="757"/>
    <x v="757"/>
    <x v="0"/>
    <n v="18"/>
    <b v="1"/>
    <s v="publishing/nonfiction"/>
    <n v="2.38"/>
    <m/>
    <s v="publishing"/>
    <s v="nonfiction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x v="758"/>
    <x v="758"/>
    <x v="0"/>
    <n v="19"/>
    <b v="1"/>
    <s v="publishing/nonfiction"/>
    <n v="1.02"/>
    <m/>
    <s v="publishing"/>
    <s v="nonfiction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x v="759"/>
    <x v="759"/>
    <x v="0"/>
    <n v="99"/>
    <b v="1"/>
    <s v="publishing/nonfiction"/>
    <n v="1.0192000000000001"/>
    <m/>
    <s v="publishing"/>
    <s v="nonfiction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x v="760"/>
    <x v="760"/>
    <x v="0"/>
    <n v="0"/>
    <b v="0"/>
    <s v="publishing/fiction"/>
    <n v="0"/>
    <m/>
    <s v="publishing"/>
    <s v="fiction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x v="761"/>
    <x v="761"/>
    <x v="0"/>
    <n v="6"/>
    <b v="0"/>
    <s v="publishing/fiction"/>
    <n v="4.7E-2"/>
    <m/>
    <s v="publishing"/>
    <s v="fiction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x v="762"/>
    <x v="762"/>
    <x v="0"/>
    <n v="0"/>
    <b v="0"/>
    <s v="publishing/fiction"/>
    <n v="0"/>
    <m/>
    <s v="publishing"/>
    <s v="fiction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x v="763"/>
    <x v="763"/>
    <x v="0"/>
    <n v="1"/>
    <b v="0"/>
    <s v="publishing/fiction"/>
    <n v="1.1655011655011655E-3"/>
    <m/>
    <s v="publishing"/>
    <s v="fiction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x v="764"/>
    <x v="764"/>
    <x v="0"/>
    <n v="0"/>
    <b v="0"/>
    <s v="publishing/fiction"/>
    <n v="0"/>
    <m/>
    <s v="publishing"/>
    <s v="fiction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x v="765"/>
    <x v="765"/>
    <x v="0"/>
    <n v="44"/>
    <b v="0"/>
    <s v="publishing/fiction"/>
    <n v="0.36014285714285715"/>
    <m/>
    <s v="publishing"/>
    <s v="fiction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x v="766"/>
    <x v="766"/>
    <x v="0"/>
    <n v="0"/>
    <b v="0"/>
    <s v="publishing/fiction"/>
    <n v="0"/>
    <m/>
    <s v="publishing"/>
    <s v="fiction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x v="767"/>
    <x v="767"/>
    <x v="0"/>
    <n v="3"/>
    <b v="0"/>
    <s v="publishing/fiction"/>
    <n v="3.5400000000000001E-2"/>
    <m/>
    <s v="publishing"/>
    <s v="fiction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x v="768"/>
    <x v="768"/>
    <x v="0"/>
    <n v="0"/>
    <b v="0"/>
    <s v="publishing/fiction"/>
    <n v="0"/>
    <m/>
    <s v="publishing"/>
    <s v="fiction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x v="769"/>
    <x v="769"/>
    <x v="0"/>
    <n v="52"/>
    <b v="0"/>
    <s v="publishing/fiction"/>
    <n v="0.41399999999999998"/>
    <m/>
    <s v="publishing"/>
    <s v="fiction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x v="770"/>
    <x v="770"/>
    <x v="0"/>
    <n v="0"/>
    <b v="0"/>
    <s v="publishing/fiction"/>
    <n v="0"/>
    <m/>
    <s v="publishing"/>
    <s v="fiction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x v="771"/>
    <x v="771"/>
    <x v="0"/>
    <n v="1"/>
    <b v="0"/>
    <s v="publishing/fiction"/>
    <n v="2.631578947368421E-4"/>
    <m/>
    <s v="publishing"/>
    <s v="fiction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x v="772"/>
    <x v="772"/>
    <x v="0"/>
    <n v="1"/>
    <b v="0"/>
    <s v="publishing/fiction"/>
    <n v="3.3333333333333333E-2"/>
    <m/>
    <s v="publishing"/>
    <s v="fiction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x v="773"/>
    <x v="773"/>
    <x v="0"/>
    <n v="2"/>
    <b v="0"/>
    <s v="publishing/fiction"/>
    <n v="8.5129023676509714E-3"/>
    <m/>
    <s v="publishing"/>
    <s v="fiction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x v="774"/>
    <x v="774"/>
    <x v="0"/>
    <n v="9"/>
    <b v="0"/>
    <s v="publishing/fiction"/>
    <n v="0.70199999999999996"/>
    <m/>
    <s v="publishing"/>
    <s v="fiction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x v="775"/>
    <x v="775"/>
    <x v="0"/>
    <n v="5"/>
    <b v="0"/>
    <s v="publishing/fiction"/>
    <n v="1.7000000000000001E-2"/>
    <m/>
    <s v="publishing"/>
    <s v="fiction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x v="776"/>
    <x v="776"/>
    <x v="0"/>
    <n v="57"/>
    <b v="0"/>
    <s v="publishing/fiction"/>
    <n v="0.51400000000000001"/>
    <m/>
    <s v="publishing"/>
    <s v="fiction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x v="777"/>
    <x v="777"/>
    <x v="0"/>
    <n v="3"/>
    <b v="0"/>
    <s v="publishing/fiction"/>
    <n v="7.0000000000000001E-3"/>
    <m/>
    <s v="publishing"/>
    <s v="fiction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x v="778"/>
    <x v="778"/>
    <x v="0"/>
    <n v="1"/>
    <b v="0"/>
    <s v="publishing/fiction"/>
    <n v="4.0000000000000001E-3"/>
    <m/>
    <s v="publishing"/>
    <s v="fiction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x v="779"/>
    <x v="779"/>
    <x v="0"/>
    <n v="6"/>
    <b v="0"/>
    <s v="publishing/fiction"/>
    <n v="2.6666666666666668E-2"/>
    <m/>
    <s v="publishing"/>
    <s v="fiction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x v="780"/>
    <x v="780"/>
    <x v="0"/>
    <n v="27"/>
    <b v="1"/>
    <s v="music/rock"/>
    <n v="1.04"/>
    <m/>
    <s v="music"/>
    <s v="rock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x v="781"/>
    <x v="781"/>
    <x v="0"/>
    <n v="25"/>
    <b v="1"/>
    <s v="music/rock"/>
    <n v="1.3315375"/>
    <m/>
    <s v="music"/>
    <s v="rock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x v="782"/>
    <x v="782"/>
    <x v="0"/>
    <n v="14"/>
    <b v="1"/>
    <s v="music/rock"/>
    <n v="1"/>
    <m/>
    <s v="music"/>
    <s v="rock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x v="783"/>
    <x v="783"/>
    <x v="0"/>
    <n v="35"/>
    <b v="1"/>
    <s v="music/rock"/>
    <n v="1.4813333333333334"/>
    <m/>
    <s v="music"/>
    <s v="rock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x v="784"/>
    <x v="784"/>
    <x v="0"/>
    <n v="10"/>
    <b v="1"/>
    <s v="music/rock"/>
    <n v="1.0249999999999999"/>
    <m/>
    <s v="music"/>
    <s v="rock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x v="785"/>
    <x v="785"/>
    <x v="0"/>
    <n v="29"/>
    <b v="1"/>
    <s v="music/rock"/>
    <n v="1.8062799999999999"/>
    <m/>
    <s v="music"/>
    <s v="rock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x v="786"/>
    <x v="786"/>
    <x v="0"/>
    <n v="44"/>
    <b v="1"/>
    <s v="music/rock"/>
    <n v="1.4279999999999999"/>
    <m/>
    <s v="music"/>
    <s v="rock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x v="787"/>
    <x v="787"/>
    <x v="0"/>
    <n v="17"/>
    <b v="1"/>
    <s v="music/rock"/>
    <n v="1.1416666666666666"/>
    <m/>
    <s v="music"/>
    <s v="rock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x v="788"/>
    <x v="788"/>
    <x v="0"/>
    <n v="34"/>
    <b v="1"/>
    <s v="music/rock"/>
    <n v="2.03505"/>
    <m/>
    <s v="music"/>
    <s v="rock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x v="789"/>
    <x v="789"/>
    <x v="0"/>
    <n v="14"/>
    <b v="1"/>
    <s v="music/rock"/>
    <n v="1.0941176470588236"/>
    <m/>
    <s v="music"/>
    <s v="rock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x v="790"/>
    <x v="790"/>
    <x v="0"/>
    <n v="156"/>
    <b v="1"/>
    <s v="music/rock"/>
    <n v="1.443746"/>
    <m/>
    <s v="music"/>
    <s v="rock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x v="791"/>
    <x v="791"/>
    <x v="0"/>
    <n v="128"/>
    <b v="1"/>
    <s v="music/rock"/>
    <n v="1.0386666666666666"/>
    <m/>
    <s v="music"/>
    <s v="rock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x v="792"/>
    <x v="792"/>
    <x v="0"/>
    <n v="60"/>
    <b v="1"/>
    <s v="music/rock"/>
    <n v="1.0044440000000001"/>
    <m/>
    <s v="music"/>
    <s v="rock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x v="793"/>
    <x v="793"/>
    <x v="0"/>
    <n v="32"/>
    <b v="1"/>
    <s v="music/rock"/>
    <n v="1.0277927272727272"/>
    <m/>
    <s v="music"/>
    <s v="rock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x v="794"/>
    <x v="794"/>
    <x v="0"/>
    <n v="53"/>
    <b v="1"/>
    <s v="music/rock"/>
    <n v="1.0531250000000001"/>
    <m/>
    <s v="music"/>
    <s v="rock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x v="795"/>
    <x v="795"/>
    <x v="0"/>
    <n v="184"/>
    <b v="1"/>
    <s v="music/rock"/>
    <n v="1.1178571428571429"/>
    <m/>
    <s v="music"/>
    <s v="rock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x v="796"/>
    <x v="796"/>
    <x v="0"/>
    <n v="90"/>
    <b v="1"/>
    <s v="music/rock"/>
    <n v="1.0135000000000001"/>
    <m/>
    <s v="music"/>
    <s v="rock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x v="797"/>
    <x v="797"/>
    <x v="0"/>
    <n v="71"/>
    <b v="1"/>
    <s v="music/rock"/>
    <n v="1.0753333333333333"/>
    <m/>
    <s v="music"/>
    <s v="rock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x v="798"/>
    <x v="798"/>
    <x v="0"/>
    <n v="87"/>
    <b v="1"/>
    <s v="music/rock"/>
    <n v="1.1488571428571428"/>
    <m/>
    <s v="music"/>
    <s v="rock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x v="799"/>
    <x v="799"/>
    <x v="0"/>
    <n v="28"/>
    <b v="1"/>
    <s v="music/rock"/>
    <n v="1.0002"/>
    <m/>
    <s v="music"/>
    <s v="rock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x v="800"/>
    <x v="800"/>
    <x v="0"/>
    <n v="56"/>
    <b v="1"/>
    <s v="music/rock"/>
    <n v="1.5213333333333334"/>
    <m/>
    <s v="music"/>
    <s v="rock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x v="801"/>
    <x v="801"/>
    <x v="0"/>
    <n v="51"/>
    <b v="1"/>
    <s v="music/rock"/>
    <n v="1.1152149999999998"/>
    <m/>
    <s v="music"/>
    <s v="rock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x v="802"/>
    <x v="802"/>
    <x v="0"/>
    <n v="75"/>
    <b v="1"/>
    <s v="music/rock"/>
    <n v="1.0133333333333334"/>
    <m/>
    <s v="music"/>
    <s v="rock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x v="803"/>
    <x v="803"/>
    <x v="0"/>
    <n v="38"/>
    <b v="1"/>
    <s v="music/rock"/>
    <n v="1.232608695652174"/>
    <m/>
    <s v="music"/>
    <s v="rock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x v="804"/>
    <x v="804"/>
    <x v="0"/>
    <n v="18"/>
    <b v="1"/>
    <s v="music/rock"/>
    <n v="1"/>
    <m/>
    <s v="music"/>
    <s v="rock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x v="805"/>
    <x v="805"/>
    <x v="0"/>
    <n v="54"/>
    <b v="1"/>
    <s v="music/rock"/>
    <n v="1.05"/>
    <m/>
    <s v="music"/>
    <s v="rock"/>
  </r>
  <r>
    <x v="806"/>
    <s v="Golden Animals NEW Album!"/>
    <s v="Help Golden Animals finish their NEW Album!"/>
    <n v="8000"/>
    <n v="8355"/>
    <x v="0"/>
    <x v="0"/>
    <s v="USD"/>
    <n v="1315413339"/>
    <d v="2011-09-07T11:35:39"/>
    <x v="806"/>
    <x v="806"/>
    <x v="0"/>
    <n v="71"/>
    <b v="1"/>
    <s v="music/rock"/>
    <n v="1.0443750000000001"/>
    <m/>
    <s v="music"/>
    <s v="rock"/>
  </r>
  <r>
    <x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x v="807"/>
    <x v="807"/>
    <x v="0"/>
    <n v="57"/>
    <b v="1"/>
    <s v="music/rock"/>
    <n v="1.05125"/>
    <m/>
    <s v="music"/>
    <s v="rock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x v="808"/>
    <x v="808"/>
    <x v="0"/>
    <n v="43"/>
    <b v="1"/>
    <s v="music/rock"/>
    <n v="1"/>
    <m/>
    <s v="music"/>
    <s v="rock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x v="809"/>
    <x v="809"/>
    <x v="0"/>
    <n v="52"/>
    <b v="1"/>
    <s v="music/rock"/>
    <n v="1.03775"/>
    <m/>
    <s v="music"/>
    <s v="rock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x v="810"/>
    <x v="810"/>
    <x v="0"/>
    <n v="27"/>
    <b v="1"/>
    <s v="music/rock"/>
    <n v="1.05"/>
    <m/>
    <s v="music"/>
    <s v="rock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x v="811"/>
    <x v="811"/>
    <x v="0"/>
    <n v="12"/>
    <b v="1"/>
    <s v="music/rock"/>
    <n v="1.04"/>
    <m/>
    <s v="music"/>
    <s v="rock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x v="812"/>
    <x v="812"/>
    <x v="0"/>
    <n v="33"/>
    <b v="1"/>
    <s v="music/rock"/>
    <n v="1.5183333333333333"/>
    <m/>
    <s v="music"/>
    <s v="rock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x v="813"/>
    <x v="813"/>
    <x v="0"/>
    <n v="96"/>
    <b v="1"/>
    <s v="music/rock"/>
    <n v="1.59996"/>
    <m/>
    <s v="music"/>
    <s v="rock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x v="814"/>
    <x v="814"/>
    <x v="0"/>
    <n v="28"/>
    <b v="1"/>
    <s v="music/rock"/>
    <n v="1.2729999999999999"/>
    <m/>
    <s v="music"/>
    <s v="rock"/>
  </r>
  <r>
    <x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x v="815"/>
    <x v="815"/>
    <x v="0"/>
    <n v="43"/>
    <b v="1"/>
    <s v="music/rock"/>
    <n v="1.07"/>
    <m/>
    <s v="music"/>
    <s v="rock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x v="816"/>
    <x v="816"/>
    <x v="0"/>
    <n v="205"/>
    <b v="1"/>
    <s v="music/rock"/>
    <n v="1.1512214285714286"/>
    <m/>
    <s v="music"/>
    <s v="rock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x v="817"/>
    <x v="817"/>
    <x v="0"/>
    <n v="23"/>
    <b v="1"/>
    <s v="music/rock"/>
    <n v="1.3711066666666665"/>
    <m/>
    <s v="music"/>
    <s v="rock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x v="818"/>
    <x v="818"/>
    <x v="0"/>
    <n v="19"/>
    <b v="1"/>
    <s v="music/rock"/>
    <n v="1.5571428571428572"/>
    <m/>
    <s v="music"/>
    <s v="rock"/>
  </r>
  <r>
    <x v="819"/>
    <s v="Winter Tour"/>
    <s v="We are touring the Southeast in support of our new EP"/>
    <n v="400"/>
    <n v="435"/>
    <x v="0"/>
    <x v="0"/>
    <s v="USD"/>
    <n v="1387601040"/>
    <d v="2013-12-20T23:44:00"/>
    <x v="819"/>
    <x v="819"/>
    <x v="0"/>
    <n v="14"/>
    <b v="1"/>
    <s v="music/rock"/>
    <n v="1.0874999999999999"/>
    <m/>
    <s v="music"/>
    <s v="rock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x v="820"/>
    <x v="820"/>
    <x v="0"/>
    <n v="38"/>
    <b v="1"/>
    <s v="music/rock"/>
    <n v="1.3405"/>
    <m/>
    <s v="music"/>
    <s v="rock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x v="821"/>
    <x v="821"/>
    <x v="0"/>
    <n v="78"/>
    <b v="1"/>
    <s v="music/rock"/>
    <n v="1"/>
    <m/>
    <s v="music"/>
    <s v="rock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x v="822"/>
    <x v="822"/>
    <x v="0"/>
    <n v="69"/>
    <b v="1"/>
    <s v="music/rock"/>
    <n v="1.1916666666666667"/>
    <m/>
    <s v="music"/>
    <s v="rock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x v="823"/>
    <x v="823"/>
    <x v="0"/>
    <n v="33"/>
    <b v="1"/>
    <s v="music/rock"/>
    <n v="1.7949999999999999"/>
    <m/>
    <s v="music"/>
    <s v="rock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x v="824"/>
    <x v="824"/>
    <x v="0"/>
    <n v="54"/>
    <b v="1"/>
    <s v="music/rock"/>
    <n v="1.3438124999999999"/>
    <m/>
    <s v="music"/>
    <s v="rock"/>
  </r>
  <r>
    <x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x v="825"/>
    <x v="825"/>
    <x v="0"/>
    <n v="99"/>
    <b v="1"/>
    <s v="music/rock"/>
    <n v="1.0043200000000001"/>
    <m/>
    <s v="music"/>
    <s v="rock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x v="826"/>
    <x v="826"/>
    <x v="0"/>
    <n v="49"/>
    <b v="1"/>
    <s v="music/rock"/>
    <n v="1.0145454545454546"/>
    <m/>
    <s v="music"/>
    <s v="rock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x v="827"/>
    <x v="827"/>
    <x v="0"/>
    <n v="11"/>
    <b v="1"/>
    <s v="music/rock"/>
    <n v="1.0333333333333334"/>
    <m/>
    <s v="music"/>
    <s v="rock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x v="828"/>
    <x v="828"/>
    <x v="0"/>
    <n v="38"/>
    <b v="1"/>
    <s v="music/rock"/>
    <n v="1.07"/>
    <m/>
    <s v="music"/>
    <s v="rock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x v="829"/>
    <x v="829"/>
    <x v="0"/>
    <n v="16"/>
    <b v="1"/>
    <s v="music/rock"/>
    <n v="1.04"/>
    <m/>
    <s v="music"/>
    <s v="rock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x v="830"/>
    <x v="830"/>
    <x v="0"/>
    <n v="32"/>
    <b v="1"/>
    <s v="music/rock"/>
    <n v="1.0783333333333334"/>
    <m/>
    <s v="music"/>
    <s v="rock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x v="831"/>
    <x v="831"/>
    <x v="0"/>
    <n v="20"/>
    <b v="1"/>
    <s v="music/rock"/>
    <n v="2.3333333333333335"/>
    <m/>
    <s v="music"/>
    <s v="rock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x v="832"/>
    <x v="832"/>
    <x v="0"/>
    <n v="154"/>
    <b v="1"/>
    <s v="music/rock"/>
    <n v="1.0060706666666666"/>
    <m/>
    <s v="music"/>
    <s v="rock"/>
  </r>
  <r>
    <x v="833"/>
    <s v="Ragman Rolls"/>
    <s v="This is an American rock album."/>
    <n v="6000"/>
    <n v="6100"/>
    <x v="0"/>
    <x v="0"/>
    <s v="USD"/>
    <n v="1397941475"/>
    <d v="2014-04-19T16:04:35"/>
    <x v="833"/>
    <x v="833"/>
    <x v="0"/>
    <n v="41"/>
    <b v="1"/>
    <s v="music/rock"/>
    <n v="1.0166666666666666"/>
    <m/>
    <s v="music"/>
    <s v="rock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x v="834"/>
    <x v="834"/>
    <x v="0"/>
    <n v="75"/>
    <b v="1"/>
    <s v="music/rock"/>
    <n v="1.3101818181818181"/>
    <m/>
    <s v="music"/>
    <s v="rock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x v="835"/>
    <x v="835"/>
    <x v="0"/>
    <n v="40"/>
    <b v="1"/>
    <s v="music/rock"/>
    <n v="1.1725000000000001"/>
    <m/>
    <s v="music"/>
    <s v="rock"/>
  </r>
  <r>
    <x v="836"/>
    <s v="DESMADRE Full Album + Press Kit"/>
    <s v="An album you can bring home to mom."/>
    <n v="5000"/>
    <n v="5046.5200000000004"/>
    <x v="0"/>
    <x v="0"/>
    <s v="USD"/>
    <n v="1381108918"/>
    <d v="2013-10-06T20:21:58"/>
    <x v="836"/>
    <x v="836"/>
    <x v="0"/>
    <n v="46"/>
    <b v="1"/>
    <s v="music/rock"/>
    <n v="1.009304"/>
    <m/>
    <s v="music"/>
    <s v="rock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x v="837"/>
    <x v="837"/>
    <x v="0"/>
    <n v="62"/>
    <b v="1"/>
    <s v="music/rock"/>
    <n v="1.218"/>
    <m/>
    <s v="music"/>
    <s v="rock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x v="838"/>
    <x v="838"/>
    <x v="0"/>
    <n v="61"/>
    <b v="1"/>
    <s v="music/rock"/>
    <n v="1.454"/>
    <m/>
    <s v="music"/>
    <s v="rock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x v="839"/>
    <x v="839"/>
    <x v="0"/>
    <n v="96"/>
    <b v="1"/>
    <s v="music/rock"/>
    <n v="1.166166"/>
    <m/>
    <s v="music"/>
    <s v="rock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x v="840"/>
    <x v="840"/>
    <x v="0"/>
    <n v="190"/>
    <b v="1"/>
    <s v="music/metal"/>
    <n v="1.2041660000000001"/>
    <m/>
    <s v="music"/>
    <s v="metal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x v="841"/>
    <x v="841"/>
    <x v="1"/>
    <n v="94"/>
    <b v="1"/>
    <s v="music/metal"/>
    <n v="1.0132000000000001"/>
    <m/>
    <s v="music"/>
    <s v="metal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x v="842"/>
    <x v="842"/>
    <x v="1"/>
    <n v="39"/>
    <b v="1"/>
    <s v="music/metal"/>
    <n v="1.0431999999999999"/>
    <m/>
    <s v="music"/>
    <s v="metal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x v="843"/>
    <x v="843"/>
    <x v="0"/>
    <n v="127"/>
    <b v="1"/>
    <s v="music/metal"/>
    <n v="2.6713333333333331"/>
    <m/>
    <s v="music"/>
    <s v="metal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x v="844"/>
    <x v="844"/>
    <x v="1"/>
    <n v="159"/>
    <b v="1"/>
    <s v="music/metal"/>
    <n v="1.9413333333333334"/>
    <m/>
    <s v="music"/>
    <s v="metal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x v="845"/>
    <x v="845"/>
    <x v="0"/>
    <n v="177"/>
    <b v="1"/>
    <s v="music/metal"/>
    <n v="1.203802"/>
    <m/>
    <s v="music"/>
    <s v="metal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x v="846"/>
    <x v="846"/>
    <x v="0"/>
    <n v="47"/>
    <b v="1"/>
    <s v="music/metal"/>
    <n v="1.2200090909090908"/>
    <m/>
    <s v="music"/>
    <s v="metal"/>
  </r>
  <r>
    <x v="847"/>
    <s v="CENTROPYMUSIC"/>
    <s v="MUSIC WITH MEANING!  MUSIC THAT MATTERS!!!"/>
    <n v="10"/>
    <n v="10"/>
    <x v="0"/>
    <x v="0"/>
    <s v="USD"/>
    <n v="1436555376"/>
    <d v="2015-07-10T14:09:36"/>
    <x v="847"/>
    <x v="847"/>
    <x v="0"/>
    <n v="1"/>
    <b v="1"/>
    <s v="music/metal"/>
    <n v="1"/>
    <m/>
    <s v="music"/>
    <s v="metal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x v="848"/>
    <x v="848"/>
    <x v="0"/>
    <n v="16"/>
    <b v="1"/>
    <s v="music/metal"/>
    <n v="1"/>
    <m/>
    <s v="music"/>
    <s v="metal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x v="849"/>
    <x v="849"/>
    <x v="0"/>
    <n v="115"/>
    <b v="1"/>
    <s v="music/metal"/>
    <n v="1.1990000000000001"/>
    <m/>
    <s v="music"/>
    <s v="metal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x v="850"/>
    <x v="850"/>
    <x v="0"/>
    <n v="133"/>
    <b v="1"/>
    <s v="music/metal"/>
    <n v="1.55175"/>
    <m/>
    <s v="music"/>
    <s v="metal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x v="851"/>
    <x v="851"/>
    <x v="0"/>
    <n v="70"/>
    <b v="1"/>
    <s v="music/metal"/>
    <n v="1.3045"/>
    <m/>
    <s v="music"/>
    <s v="metal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x v="852"/>
    <x v="852"/>
    <x v="0"/>
    <n v="62"/>
    <b v="1"/>
    <s v="music/metal"/>
    <n v="1.0497142857142858"/>
    <m/>
    <s v="music"/>
    <s v="metal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x v="853"/>
    <x v="853"/>
    <x v="0"/>
    <n v="10"/>
    <b v="1"/>
    <s v="music/metal"/>
    <n v="1"/>
    <m/>
    <s v="music"/>
    <s v="metal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x v="854"/>
    <x v="854"/>
    <x v="0"/>
    <n v="499"/>
    <b v="1"/>
    <s v="music/metal"/>
    <n v="1.1822050359712231"/>
    <m/>
    <s v="music"/>
    <s v="metal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x v="855"/>
    <x v="855"/>
    <x v="0"/>
    <n v="47"/>
    <b v="1"/>
    <s v="music/metal"/>
    <n v="1.0344827586206897"/>
    <m/>
    <s v="music"/>
    <s v="metal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x v="856"/>
    <x v="856"/>
    <x v="0"/>
    <n v="28"/>
    <b v="1"/>
    <s v="music/metal"/>
    <n v="2.1800000000000002"/>
    <m/>
    <s v="music"/>
    <s v="metal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x v="857"/>
    <x v="857"/>
    <x v="0"/>
    <n v="24"/>
    <b v="1"/>
    <s v="music/metal"/>
    <n v="1"/>
    <m/>
    <s v="music"/>
    <s v="metal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x v="858"/>
    <x v="858"/>
    <x v="0"/>
    <n v="76"/>
    <b v="1"/>
    <s v="music/metal"/>
    <n v="1.4400583333333332"/>
    <m/>
    <s v="music"/>
    <s v="metal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x v="859"/>
    <x v="859"/>
    <x v="0"/>
    <n v="98"/>
    <b v="1"/>
    <s v="music/metal"/>
    <n v="1.0467500000000001"/>
    <m/>
    <s v="music"/>
    <s v="metal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x v="860"/>
    <x v="860"/>
    <x v="0"/>
    <n v="48"/>
    <b v="0"/>
    <s v="music/jazz"/>
    <n v="0.18142857142857144"/>
    <m/>
    <s v="music"/>
    <s v="jazz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x v="861"/>
    <x v="861"/>
    <x v="0"/>
    <n v="2"/>
    <b v="0"/>
    <s v="music/jazz"/>
    <n v="2.2444444444444444E-2"/>
    <m/>
    <s v="music"/>
    <s v="jazz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x v="862"/>
    <x v="862"/>
    <x v="0"/>
    <n v="4"/>
    <b v="0"/>
    <s v="music/jazz"/>
    <n v="3.3999999999999998E-3"/>
    <m/>
    <s v="music"/>
    <s v="jazz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x v="863"/>
    <x v="863"/>
    <x v="0"/>
    <n v="5"/>
    <b v="0"/>
    <s v="music/jazz"/>
    <n v="4.4999999999999998E-2"/>
    <m/>
    <s v="music"/>
    <s v="jazz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x v="864"/>
    <x v="864"/>
    <x v="0"/>
    <n v="79"/>
    <b v="0"/>
    <s v="music/jazz"/>
    <n v="0.41538461538461541"/>
    <m/>
    <s v="music"/>
    <s v="jazz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x v="865"/>
    <x v="865"/>
    <x v="0"/>
    <n v="2"/>
    <b v="0"/>
    <s v="music/jazz"/>
    <n v="2.0454545454545454E-2"/>
    <m/>
    <s v="music"/>
    <s v="jazz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x v="866"/>
    <x v="866"/>
    <x v="0"/>
    <n v="11"/>
    <b v="0"/>
    <s v="music/jazz"/>
    <n v="0.18285714285714286"/>
    <m/>
    <s v="music"/>
    <s v="jazz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x v="867"/>
    <x v="867"/>
    <x v="0"/>
    <n v="11"/>
    <b v="0"/>
    <s v="music/jazz"/>
    <n v="0.2402"/>
    <m/>
    <s v="music"/>
    <s v="jazz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x v="868"/>
    <x v="868"/>
    <x v="0"/>
    <n v="1"/>
    <b v="0"/>
    <s v="music/jazz"/>
    <n v="1.1111111111111111E-3"/>
    <m/>
    <s v="music"/>
    <s v="jazz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x v="869"/>
    <x v="869"/>
    <x v="0"/>
    <n v="3"/>
    <b v="0"/>
    <s v="music/jazz"/>
    <n v="0.11818181818181818"/>
    <m/>
    <s v="music"/>
    <s v="jazz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x v="870"/>
    <x v="870"/>
    <x v="0"/>
    <n v="5"/>
    <b v="0"/>
    <s v="music/jazz"/>
    <n v="3.0999999999999999E-3"/>
    <m/>
    <s v="music"/>
    <s v="jazz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x v="871"/>
    <x v="871"/>
    <x v="0"/>
    <n v="12"/>
    <b v="0"/>
    <s v="music/jazz"/>
    <n v="5.4166666666666669E-2"/>
    <m/>
    <s v="music"/>
    <s v="jazz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x v="872"/>
    <x v="872"/>
    <x v="0"/>
    <n v="2"/>
    <b v="0"/>
    <s v="music/jazz"/>
    <n v="8.1250000000000003E-3"/>
    <m/>
    <s v="music"/>
    <s v="jazz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x v="873"/>
    <x v="873"/>
    <x v="0"/>
    <n v="5"/>
    <b v="0"/>
    <s v="music/jazz"/>
    <n v="1.2857142857142857E-2"/>
    <m/>
    <s v="music"/>
    <s v="jazz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x v="874"/>
    <x v="874"/>
    <x v="0"/>
    <n v="21"/>
    <b v="0"/>
    <s v="music/jazz"/>
    <n v="0.24333333333333335"/>
    <m/>
    <s v="music"/>
    <s v="jazz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x v="875"/>
    <x v="875"/>
    <x v="0"/>
    <n v="0"/>
    <b v="0"/>
    <s v="music/jazz"/>
    <n v="0"/>
    <m/>
    <s v="music"/>
    <s v="jazz"/>
  </r>
  <r>
    <x v="876"/>
    <s v="Sound Of Dobells"/>
    <s v="What was the greatest record shop ever?  DOBELLS!"/>
    <n v="3152"/>
    <n v="1286"/>
    <x v="2"/>
    <x v="1"/>
    <s v="GBP"/>
    <n v="1359978927"/>
    <d v="2013-02-04T06:55:27"/>
    <x v="876"/>
    <x v="876"/>
    <x v="0"/>
    <n v="45"/>
    <b v="0"/>
    <s v="music/jazz"/>
    <n v="0.40799492385786801"/>
    <m/>
    <s v="music"/>
    <s v="jazz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x v="877"/>
    <x v="877"/>
    <x v="0"/>
    <n v="29"/>
    <b v="0"/>
    <s v="music/jazz"/>
    <n v="0.67549999999999999"/>
    <m/>
    <s v="music"/>
    <s v="jazz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x v="878"/>
    <x v="878"/>
    <x v="0"/>
    <n v="2"/>
    <b v="0"/>
    <s v="music/jazz"/>
    <n v="1.2999999999999999E-2"/>
    <m/>
    <s v="music"/>
    <s v="jazz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x v="879"/>
    <x v="879"/>
    <x v="0"/>
    <n v="30"/>
    <b v="0"/>
    <s v="music/jazz"/>
    <n v="0.30666666666666664"/>
    <m/>
    <s v="music"/>
    <s v="jazz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x v="880"/>
    <x v="880"/>
    <x v="0"/>
    <n v="8"/>
    <b v="0"/>
    <s v="music/indie rock"/>
    <n v="2.9894179894179893E-2"/>
    <m/>
    <s v="music"/>
    <s v="indie rock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x v="881"/>
    <x v="881"/>
    <x v="0"/>
    <n v="1"/>
    <b v="0"/>
    <s v="music/indie rock"/>
    <n v="8.0000000000000002E-3"/>
    <m/>
    <s v="music"/>
    <s v="indie rock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x v="882"/>
    <x v="882"/>
    <x v="0"/>
    <n v="14"/>
    <b v="0"/>
    <s v="music/indie rock"/>
    <n v="0.20133333333333334"/>
    <m/>
    <s v="music"/>
    <s v="indie rock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x v="883"/>
    <x v="883"/>
    <x v="0"/>
    <n v="24"/>
    <b v="0"/>
    <s v="music/indie rock"/>
    <n v="0.4002"/>
    <m/>
    <s v="music"/>
    <s v="indie rock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x v="884"/>
    <x v="884"/>
    <x v="0"/>
    <n v="2"/>
    <b v="0"/>
    <s v="music/indie rock"/>
    <n v="0.01"/>
    <m/>
    <s v="music"/>
    <s v="indie rock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x v="885"/>
    <x v="885"/>
    <x v="0"/>
    <n v="21"/>
    <b v="0"/>
    <s v="music/indie rock"/>
    <n v="0.75"/>
    <m/>
    <s v="music"/>
    <s v="indie rock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x v="886"/>
    <x v="886"/>
    <x v="0"/>
    <n v="7"/>
    <b v="0"/>
    <s v="music/indie rock"/>
    <n v="0.41"/>
    <m/>
    <s v="music"/>
    <s v="indie rock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x v="887"/>
    <x v="887"/>
    <x v="0"/>
    <n v="0"/>
    <b v="0"/>
    <s v="music/indie rock"/>
    <n v="0"/>
    <m/>
    <s v="music"/>
    <s v="indie rock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x v="888"/>
    <x v="888"/>
    <x v="0"/>
    <n v="4"/>
    <b v="0"/>
    <s v="music/indie rock"/>
    <n v="7.1999999999999995E-2"/>
    <m/>
    <s v="music"/>
    <s v="indie rock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x v="889"/>
    <x v="889"/>
    <x v="0"/>
    <n v="32"/>
    <b v="0"/>
    <s v="music/indie rock"/>
    <n v="9.4412800000000005E-2"/>
    <m/>
    <s v="music"/>
    <s v="indie rock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x v="890"/>
    <x v="890"/>
    <x v="0"/>
    <n v="4"/>
    <b v="0"/>
    <s v="music/indie rock"/>
    <n v="4.1666666666666664E-2"/>
    <m/>
    <s v="music"/>
    <s v="indie rock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x v="891"/>
    <x v="891"/>
    <x v="0"/>
    <n v="9"/>
    <b v="0"/>
    <s v="music/indie rock"/>
    <n v="3.2500000000000001E-2"/>
    <m/>
    <s v="music"/>
    <s v="indie rock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x v="892"/>
    <x v="892"/>
    <x v="0"/>
    <n v="17"/>
    <b v="0"/>
    <s v="music/indie rock"/>
    <n v="0.40749999999999997"/>
    <m/>
    <s v="music"/>
    <s v="indie rock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x v="893"/>
    <x v="893"/>
    <x v="0"/>
    <n v="5"/>
    <b v="0"/>
    <s v="music/indie rock"/>
    <n v="0.1"/>
    <m/>
    <s v="music"/>
    <s v="indie rock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x v="894"/>
    <x v="894"/>
    <x v="0"/>
    <n v="53"/>
    <b v="0"/>
    <s v="music/indie rock"/>
    <n v="0.39169999999999999"/>
    <m/>
    <s v="music"/>
    <s v="indie rock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x v="895"/>
    <x v="895"/>
    <x v="0"/>
    <n v="7"/>
    <b v="0"/>
    <s v="music/indie rock"/>
    <n v="2.4375000000000001E-2"/>
    <m/>
    <s v="music"/>
    <s v="indie rock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x v="896"/>
    <x v="896"/>
    <x v="0"/>
    <n v="72"/>
    <b v="0"/>
    <s v="music/indie rock"/>
    <n v="0.4"/>
    <m/>
    <s v="music"/>
    <s v="indie rock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x v="897"/>
    <x v="897"/>
    <x v="0"/>
    <n v="0"/>
    <b v="0"/>
    <s v="music/indie rock"/>
    <n v="0"/>
    <m/>
    <s v="music"/>
    <s v="indie rock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x v="898"/>
    <x v="898"/>
    <x v="0"/>
    <n v="2"/>
    <b v="0"/>
    <s v="music/indie rock"/>
    <n v="2.8000000000000001E-2"/>
    <m/>
    <s v="music"/>
    <s v="indie rock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x v="899"/>
    <x v="899"/>
    <x v="0"/>
    <n v="8"/>
    <b v="0"/>
    <s v="music/indie rock"/>
    <n v="0.37333333333333335"/>
    <m/>
    <s v="music"/>
    <s v="indie rock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x v="900"/>
    <x v="900"/>
    <x v="0"/>
    <n v="2"/>
    <b v="0"/>
    <s v="music/jazz"/>
    <n v="4.1999999999999997E-3"/>
    <m/>
    <s v="music"/>
    <s v="jazz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x v="901"/>
    <x v="901"/>
    <x v="0"/>
    <n v="0"/>
    <b v="0"/>
    <s v="music/jazz"/>
    <n v="0"/>
    <m/>
    <s v="music"/>
    <s v="jazz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x v="902"/>
    <x v="902"/>
    <x v="0"/>
    <n v="3"/>
    <b v="0"/>
    <s v="music/jazz"/>
    <n v="3.0000000000000001E-3"/>
    <m/>
    <s v="music"/>
    <s v="jazz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x v="903"/>
    <x v="903"/>
    <x v="0"/>
    <n v="4"/>
    <b v="0"/>
    <s v="music/jazz"/>
    <n v="3.2000000000000001E-2"/>
    <m/>
    <s v="music"/>
    <s v="jazz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x v="904"/>
    <x v="904"/>
    <x v="0"/>
    <n v="3"/>
    <b v="0"/>
    <s v="music/jazz"/>
    <n v="3.0200000000000001E-3"/>
    <m/>
    <s v="music"/>
    <s v="jazz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x v="905"/>
    <x v="905"/>
    <x v="0"/>
    <n v="6"/>
    <b v="0"/>
    <s v="music/jazz"/>
    <n v="3.0153846153846153E-2"/>
    <m/>
    <s v="music"/>
    <s v="jazz"/>
  </r>
  <r>
    <x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x v="906"/>
    <x v="906"/>
    <x v="0"/>
    <n v="0"/>
    <b v="0"/>
    <s v="music/jazz"/>
    <n v="0"/>
    <m/>
    <s v="music"/>
    <s v="jazz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x v="907"/>
    <x v="907"/>
    <x v="0"/>
    <n v="0"/>
    <b v="0"/>
    <s v="music/jazz"/>
    <n v="0"/>
    <m/>
    <s v="music"/>
    <s v="jazz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x v="908"/>
    <x v="908"/>
    <x v="0"/>
    <n v="0"/>
    <b v="0"/>
    <s v="music/jazz"/>
    <n v="0"/>
    <m/>
    <s v="music"/>
    <s v="jazz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x v="909"/>
    <x v="909"/>
    <x v="0"/>
    <n v="8"/>
    <b v="0"/>
    <s v="music/jazz"/>
    <n v="3.2500000000000001E-2"/>
    <m/>
    <s v="music"/>
    <s v="jazz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x v="910"/>
    <x v="910"/>
    <x v="0"/>
    <n v="5"/>
    <b v="0"/>
    <s v="music/jazz"/>
    <n v="0.22363636363636363"/>
    <m/>
    <s v="music"/>
    <s v="jazz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x v="911"/>
    <x v="911"/>
    <x v="0"/>
    <n v="0"/>
    <b v="0"/>
    <s v="music/jazz"/>
    <n v="0"/>
    <m/>
    <s v="music"/>
    <s v="jazz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x v="912"/>
    <x v="912"/>
    <x v="0"/>
    <n v="2"/>
    <b v="0"/>
    <s v="music/jazz"/>
    <n v="8.5714285714285719E-3"/>
    <m/>
    <s v="music"/>
    <s v="jazz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x v="913"/>
    <x v="913"/>
    <x v="0"/>
    <n v="24"/>
    <b v="0"/>
    <s v="music/jazz"/>
    <n v="6.6066666666666662E-2"/>
    <m/>
    <s v="music"/>
    <s v="jazz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x v="914"/>
    <x v="914"/>
    <x v="0"/>
    <n v="0"/>
    <b v="0"/>
    <s v="music/jazz"/>
    <n v="0"/>
    <m/>
    <s v="music"/>
    <s v="jazz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x v="915"/>
    <x v="915"/>
    <x v="0"/>
    <n v="9"/>
    <b v="0"/>
    <s v="music/jazz"/>
    <n v="5.7692307692307696E-2"/>
    <m/>
    <s v="music"/>
    <s v="jazz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x v="916"/>
    <x v="916"/>
    <x v="0"/>
    <n v="0"/>
    <b v="0"/>
    <s v="music/jazz"/>
    <n v="0"/>
    <m/>
    <s v="music"/>
    <s v="jazz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x v="917"/>
    <x v="917"/>
    <x v="0"/>
    <n v="1"/>
    <b v="0"/>
    <s v="music/jazz"/>
    <n v="6.0000000000000001E-3"/>
    <m/>
    <s v="music"/>
    <s v="jazz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x v="918"/>
    <x v="918"/>
    <x v="0"/>
    <n v="10"/>
    <b v="0"/>
    <s v="music/jazz"/>
    <n v="5.0256410256410255E-2"/>
    <m/>
    <s v="music"/>
    <s v="jazz"/>
  </r>
  <r>
    <x v="919"/>
    <s v="Jazz CD:  Out of The Blue"/>
    <s v="Cool jazz with a New Orleans flavor."/>
    <n v="20000"/>
    <n v="100"/>
    <x v="2"/>
    <x v="0"/>
    <s v="USD"/>
    <n v="1355930645"/>
    <d v="2012-12-19T10:24:05"/>
    <x v="919"/>
    <x v="919"/>
    <x v="0"/>
    <n v="1"/>
    <b v="0"/>
    <s v="music/jazz"/>
    <n v="5.0000000000000001E-3"/>
    <m/>
    <s v="music"/>
    <s v="jazz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x v="920"/>
    <x v="920"/>
    <x v="0"/>
    <n v="0"/>
    <b v="0"/>
    <s v="music/jazz"/>
    <n v="0"/>
    <m/>
    <s v="music"/>
    <s v="jazz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x v="921"/>
    <x v="921"/>
    <x v="0"/>
    <n v="20"/>
    <b v="0"/>
    <s v="music/jazz"/>
    <n v="0.309"/>
    <m/>
    <s v="music"/>
    <s v="jazz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x v="922"/>
    <x v="922"/>
    <x v="0"/>
    <n v="30"/>
    <b v="0"/>
    <s v="music/jazz"/>
    <n v="0.21037037037037037"/>
    <m/>
    <s v="music"/>
    <s v="jazz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x v="923"/>
    <x v="923"/>
    <x v="0"/>
    <n v="6"/>
    <b v="0"/>
    <s v="music/jazz"/>
    <n v="2.1999999999999999E-2"/>
    <m/>
    <s v="music"/>
    <s v="jazz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x v="924"/>
    <x v="924"/>
    <x v="0"/>
    <n v="15"/>
    <b v="0"/>
    <s v="music/jazz"/>
    <n v="0.109"/>
    <m/>
    <s v="music"/>
    <s v="jazz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x v="925"/>
    <x v="925"/>
    <x v="0"/>
    <n v="5"/>
    <b v="0"/>
    <s v="music/jazz"/>
    <n v="2.6666666666666668E-2"/>
    <m/>
    <s v="music"/>
    <s v="jazz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x v="926"/>
    <x v="926"/>
    <x v="0"/>
    <n v="0"/>
    <b v="0"/>
    <s v="music/jazz"/>
    <n v="0"/>
    <m/>
    <s v="music"/>
    <s v="jazz"/>
  </r>
  <r>
    <x v="927"/>
    <s v="JETRO DA SILVA FUNK PROJECT"/>
    <s v="Studio CD/DVD Solo project of Pianist &amp; Keyboardist Jetro da Silva"/>
    <n v="20000"/>
    <n v="0"/>
    <x v="2"/>
    <x v="0"/>
    <s v="USD"/>
    <n v="1337024695"/>
    <d v="2012-05-14T14:44:55"/>
    <x v="927"/>
    <x v="927"/>
    <x v="0"/>
    <n v="0"/>
    <b v="0"/>
    <s v="music/jazz"/>
    <n v="0"/>
    <m/>
    <s v="music"/>
    <s v="jazz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x v="928"/>
    <x v="928"/>
    <x v="0"/>
    <n v="28"/>
    <b v="0"/>
    <s v="music/jazz"/>
    <n v="0.10862068965517241"/>
    <m/>
    <s v="music"/>
    <s v="jazz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x v="929"/>
    <x v="929"/>
    <x v="0"/>
    <n v="0"/>
    <b v="0"/>
    <s v="music/jazz"/>
    <n v="0"/>
    <m/>
    <s v="music"/>
    <s v="jazz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x v="930"/>
    <x v="930"/>
    <x v="0"/>
    <n v="5"/>
    <b v="0"/>
    <s v="music/jazz"/>
    <n v="0.38333333333333336"/>
    <m/>
    <s v="music"/>
    <s v="jazz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x v="931"/>
    <x v="931"/>
    <x v="0"/>
    <n v="7"/>
    <b v="0"/>
    <s v="music/jazz"/>
    <n v="6.5500000000000003E-2"/>
    <m/>
    <s v="music"/>
    <s v="jazz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x v="932"/>
    <x v="932"/>
    <x v="0"/>
    <n v="30"/>
    <b v="0"/>
    <s v="music/jazz"/>
    <n v="0.14536842105263159"/>
    <m/>
    <s v="music"/>
    <s v="jazz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x v="933"/>
    <x v="933"/>
    <x v="0"/>
    <n v="2"/>
    <b v="0"/>
    <s v="music/jazz"/>
    <n v="0.06"/>
    <m/>
    <s v="music"/>
    <s v="jazz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x v="934"/>
    <x v="934"/>
    <x v="0"/>
    <n v="30"/>
    <b v="0"/>
    <s v="music/jazz"/>
    <n v="0.30399999999999999"/>
    <m/>
    <s v="music"/>
    <s v="jazz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x v="935"/>
    <x v="935"/>
    <x v="0"/>
    <n v="2"/>
    <b v="0"/>
    <s v="music/jazz"/>
    <n v="1.4285714285714285E-2"/>
    <m/>
    <s v="music"/>
    <s v="jazz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x v="936"/>
    <x v="936"/>
    <x v="0"/>
    <n v="0"/>
    <b v="0"/>
    <s v="music/jazz"/>
    <n v="0"/>
    <m/>
    <s v="music"/>
    <s v="jazz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x v="937"/>
    <x v="937"/>
    <x v="0"/>
    <n v="2"/>
    <b v="0"/>
    <s v="music/jazz"/>
    <n v="1.1428571428571429E-2"/>
    <m/>
    <s v="music"/>
    <s v="jazz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x v="938"/>
    <x v="938"/>
    <x v="0"/>
    <n v="1"/>
    <b v="0"/>
    <s v="music/jazz"/>
    <n v="3.5714285714285713E-3"/>
    <m/>
    <s v="music"/>
    <s v="jazz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x v="939"/>
    <x v="939"/>
    <x v="0"/>
    <n v="2"/>
    <b v="0"/>
    <s v="music/jazz"/>
    <n v="1.4545454545454545E-2"/>
    <m/>
    <s v="music"/>
    <s v="jazz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x v="940"/>
    <x v="940"/>
    <x v="0"/>
    <n v="14"/>
    <b v="0"/>
    <s v="technology/wearables"/>
    <n v="0.17155555555555554"/>
    <m/>
    <s v="technology"/>
    <s v="wearables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x v="941"/>
    <x v="941"/>
    <x v="0"/>
    <n v="31"/>
    <b v="0"/>
    <s v="technology/wearables"/>
    <n v="2.3220000000000001E-2"/>
    <m/>
    <s v="technology"/>
    <s v="wearables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x v="942"/>
    <x v="942"/>
    <x v="0"/>
    <n v="16"/>
    <b v="0"/>
    <s v="technology/wearables"/>
    <n v="8.9066666666666669E-2"/>
    <m/>
    <s v="technology"/>
    <s v="wearables"/>
  </r>
  <r>
    <x v="943"/>
    <s v="SleepMode"/>
    <s v="A mask for home or travel that will give you the best, undisturbed sleep of your life."/>
    <n v="3000"/>
    <n v="289"/>
    <x v="2"/>
    <x v="0"/>
    <s v="USD"/>
    <n v="1480438905"/>
    <d v="2016-11-29T12:01:45"/>
    <x v="943"/>
    <x v="943"/>
    <x v="0"/>
    <n v="12"/>
    <b v="0"/>
    <s v="technology/wearables"/>
    <n v="9.633333333333334E-2"/>
    <m/>
    <s v="technology"/>
    <s v="wearables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x v="944"/>
    <x v="944"/>
    <x v="0"/>
    <n v="96"/>
    <b v="0"/>
    <s v="technology/wearables"/>
    <n v="0.13325999999999999"/>
    <m/>
    <s v="technology"/>
    <s v="wearables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x v="945"/>
    <x v="945"/>
    <x v="0"/>
    <n v="16"/>
    <b v="0"/>
    <s v="technology/wearables"/>
    <n v="2.4840000000000001E-2"/>
    <m/>
    <s v="technology"/>
    <s v="wearables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x v="946"/>
    <x v="946"/>
    <x v="0"/>
    <n v="5"/>
    <b v="0"/>
    <s v="technology/wearables"/>
    <n v="1.9066666666666666E-2"/>
    <m/>
    <s v="technology"/>
    <s v="wearables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x v="947"/>
    <x v="947"/>
    <x v="0"/>
    <n v="0"/>
    <b v="0"/>
    <s v="technology/wearables"/>
    <n v="0"/>
    <m/>
    <s v="technology"/>
    <s v="wearables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x v="948"/>
    <x v="948"/>
    <x v="0"/>
    <n v="8"/>
    <b v="0"/>
    <s v="technology/wearables"/>
    <n v="0.12"/>
    <m/>
    <s v="technology"/>
    <s v="wearables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x v="949"/>
    <x v="949"/>
    <x v="0"/>
    <n v="7"/>
    <b v="0"/>
    <s v="technology/wearables"/>
    <n v="1.3650000000000001E-2"/>
    <m/>
    <s v="technology"/>
    <s v="wearables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x v="950"/>
    <x v="950"/>
    <x v="0"/>
    <n v="24"/>
    <b v="0"/>
    <s v="technology/wearables"/>
    <n v="0.28039999999999998"/>
    <m/>
    <s v="technology"/>
    <s v="wearables"/>
  </r>
  <r>
    <x v="951"/>
    <s v="Smart Harness"/>
    <s v="Revolutionizing the way we walk our dogs!"/>
    <n v="50000"/>
    <n v="19195"/>
    <x v="2"/>
    <x v="0"/>
    <s v="USD"/>
    <n v="1465054872"/>
    <d v="2016-06-04T10:41:12"/>
    <x v="951"/>
    <x v="951"/>
    <x v="0"/>
    <n v="121"/>
    <b v="0"/>
    <s v="technology/wearables"/>
    <n v="0.38390000000000002"/>
    <m/>
    <s v="technology"/>
    <s v="wearables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x v="952"/>
    <x v="952"/>
    <x v="0"/>
    <n v="196"/>
    <b v="0"/>
    <s v="technology/wearables"/>
    <n v="0.39942857142857141"/>
    <m/>
    <s v="technology"/>
    <s v="wearables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x v="953"/>
    <x v="953"/>
    <x v="0"/>
    <n v="5"/>
    <b v="0"/>
    <s v="technology/wearables"/>
    <n v="8.3999999999999995E-3"/>
    <m/>
    <s v="technology"/>
    <s v="wearables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x v="954"/>
    <x v="954"/>
    <x v="0"/>
    <n v="73"/>
    <b v="0"/>
    <s v="technology/wearables"/>
    <n v="0.43406666666666666"/>
    <m/>
    <s v="technology"/>
    <s v="wearables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x v="955"/>
    <x v="955"/>
    <x v="0"/>
    <n v="93"/>
    <b v="0"/>
    <s v="technology/wearables"/>
    <n v="5.6613333333333335E-2"/>
    <m/>
    <s v="technology"/>
    <s v="wearables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x v="956"/>
    <x v="956"/>
    <x v="0"/>
    <n v="17"/>
    <b v="0"/>
    <s v="technology/wearables"/>
    <n v="1.7219999999999999E-2"/>
    <m/>
    <s v="technology"/>
    <s v="wearables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x v="957"/>
    <x v="957"/>
    <x v="0"/>
    <n v="7"/>
    <b v="0"/>
    <s v="technology/wearables"/>
    <n v="1.9416666666666665E-2"/>
    <m/>
    <s v="technology"/>
    <s v="wearables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x v="958"/>
    <x v="958"/>
    <x v="0"/>
    <n v="17"/>
    <b v="0"/>
    <s v="technology/wearables"/>
    <n v="0.11328275684711328"/>
    <m/>
    <s v="technology"/>
    <s v="wearables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x v="959"/>
    <x v="959"/>
    <x v="0"/>
    <n v="171"/>
    <b v="0"/>
    <s v="technology/wearables"/>
    <n v="0.3886"/>
    <m/>
    <s v="technology"/>
    <s v="wearables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x v="960"/>
    <x v="960"/>
    <x v="0"/>
    <n v="188"/>
    <b v="0"/>
    <s v="technology/wearables"/>
    <n v="0.46100628930817611"/>
    <m/>
    <s v="technology"/>
    <s v="wearables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x v="961"/>
    <x v="961"/>
    <x v="0"/>
    <n v="110"/>
    <b v="0"/>
    <s v="technology/wearables"/>
    <n v="0.42188421052631581"/>
    <m/>
    <s v="technology"/>
    <s v="wearables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x v="962"/>
    <x v="962"/>
    <x v="0"/>
    <n v="37"/>
    <b v="0"/>
    <s v="technology/wearables"/>
    <n v="0.2848"/>
    <m/>
    <s v="technology"/>
    <s v="wearables"/>
  </r>
  <r>
    <x v="963"/>
    <s v="The Ultimate Learning Center"/>
    <s v="WE are molding an educated, motivated, non violent GENERATION!"/>
    <n v="35000"/>
    <n v="377"/>
    <x v="2"/>
    <x v="0"/>
    <s v="USD"/>
    <n v="1476717319"/>
    <d v="2016-10-17T10:15:19"/>
    <x v="963"/>
    <x v="963"/>
    <x v="0"/>
    <n v="9"/>
    <b v="0"/>
    <s v="technology/wearables"/>
    <n v="1.0771428571428571E-2"/>
    <m/>
    <s v="technology"/>
    <s v="wearables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x v="964"/>
    <x v="964"/>
    <x v="0"/>
    <n v="29"/>
    <b v="0"/>
    <s v="technology/wearables"/>
    <n v="7.9909090909090902E-3"/>
    <m/>
    <s v="technology"/>
    <s v="wearables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x v="965"/>
    <x v="965"/>
    <x v="0"/>
    <n v="6"/>
    <b v="0"/>
    <s v="technology/wearables"/>
    <n v="1.192E-2"/>
    <m/>
    <s v="technology"/>
    <s v="wearables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x v="966"/>
    <x v="966"/>
    <x v="0"/>
    <n v="30"/>
    <b v="0"/>
    <s v="technology/wearables"/>
    <n v="0.14799999999999999"/>
    <m/>
    <s v="technology"/>
    <s v="wearables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x v="967"/>
    <x v="967"/>
    <x v="0"/>
    <n v="81"/>
    <b v="0"/>
    <s v="technology/wearables"/>
    <n v="0.17810000000000001"/>
    <m/>
    <s v="technology"/>
    <s v="wearables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x v="968"/>
    <x v="968"/>
    <x v="0"/>
    <n v="4"/>
    <b v="0"/>
    <s v="technology/wearables"/>
    <n v="1.325E-2"/>
    <m/>
    <s v="technology"/>
    <s v="wearables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x v="969"/>
    <x v="969"/>
    <x v="0"/>
    <n v="11"/>
    <b v="0"/>
    <s v="technology/wearables"/>
    <n v="0.46666666666666667"/>
    <m/>
    <s v="technology"/>
    <s v="wearables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x v="970"/>
    <x v="970"/>
    <x v="0"/>
    <n v="14"/>
    <b v="0"/>
    <s v="technology/wearables"/>
    <n v="0.4592"/>
    <m/>
    <s v="technology"/>
    <s v="wearables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x v="971"/>
    <x v="971"/>
    <x v="0"/>
    <n v="5"/>
    <b v="0"/>
    <s v="technology/wearables"/>
    <n v="2.2599999999999999E-3"/>
    <m/>
    <s v="technology"/>
    <s v="wearables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x v="972"/>
    <x v="972"/>
    <x v="0"/>
    <n v="45"/>
    <b v="0"/>
    <s v="technology/wearables"/>
    <n v="0.34625"/>
    <m/>
    <s v="technology"/>
    <s v="wearables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x v="973"/>
    <x v="973"/>
    <x v="0"/>
    <n v="8"/>
    <b v="0"/>
    <s v="technology/wearables"/>
    <n v="2.0549999999999999E-2"/>
    <m/>
    <s v="technology"/>
    <s v="wearables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x v="974"/>
    <x v="974"/>
    <x v="0"/>
    <n v="3"/>
    <b v="0"/>
    <s v="technology/wearables"/>
    <n v="5.5999999999999999E-3"/>
    <m/>
    <s v="technology"/>
    <s v="wearables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x v="975"/>
    <x v="975"/>
    <x v="0"/>
    <n v="24"/>
    <b v="0"/>
    <s v="technology/wearables"/>
    <n v="2.6069999999999999E-2"/>
    <m/>
    <s v="technology"/>
    <s v="wearables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x v="976"/>
    <x v="976"/>
    <x v="0"/>
    <n v="18"/>
    <b v="0"/>
    <s v="technology/wearables"/>
    <n v="1.9259999999999999E-2"/>
    <m/>
    <s v="technology"/>
    <s v="wearables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x v="977"/>
    <x v="977"/>
    <x v="0"/>
    <n v="12"/>
    <b v="0"/>
    <s v="technology/wearables"/>
    <n v="0.33666666666666667"/>
    <m/>
    <s v="technology"/>
    <s v="wearables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x v="978"/>
    <x v="978"/>
    <x v="0"/>
    <n v="123"/>
    <b v="0"/>
    <s v="technology/wearables"/>
    <n v="0.5626326718299024"/>
    <m/>
    <s v="technology"/>
    <s v="wearables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x v="979"/>
    <x v="979"/>
    <x v="0"/>
    <n v="96"/>
    <b v="0"/>
    <s v="technology/wearables"/>
    <n v="0.82817600000000002"/>
    <m/>
    <s v="technology"/>
    <s v="wearables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x v="980"/>
    <x v="980"/>
    <x v="0"/>
    <n v="31"/>
    <b v="0"/>
    <s v="technology/wearables"/>
    <n v="0.14860000000000001"/>
    <m/>
    <s v="technology"/>
    <s v="wearables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x v="981"/>
    <x v="981"/>
    <x v="0"/>
    <n v="4"/>
    <b v="0"/>
    <s v="technology/wearables"/>
    <n v="1.2375123751237513E-4"/>
    <m/>
    <s v="technology"/>
    <s v="wearables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x v="982"/>
    <x v="982"/>
    <x v="0"/>
    <n v="3"/>
    <b v="0"/>
    <s v="technology/wearables"/>
    <n v="1.7142857142857143E-4"/>
    <m/>
    <s v="technology"/>
    <s v="wearables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x v="983"/>
    <x v="983"/>
    <x v="0"/>
    <n v="179"/>
    <b v="0"/>
    <s v="technology/wearables"/>
    <n v="0.2950613611721471"/>
    <m/>
    <s v="technology"/>
    <s v="wearables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x v="984"/>
    <x v="984"/>
    <x v="0"/>
    <n v="3"/>
    <b v="0"/>
    <s v="technology/wearables"/>
    <n v="1.06E-2"/>
    <m/>
    <s v="technology"/>
    <s v="wearables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x v="985"/>
    <x v="985"/>
    <x v="0"/>
    <n v="23"/>
    <b v="0"/>
    <s v="technology/wearables"/>
    <n v="6.2933333333333327E-2"/>
    <m/>
    <s v="technology"/>
    <s v="wearables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x v="986"/>
    <x v="986"/>
    <x v="0"/>
    <n v="23"/>
    <b v="0"/>
    <s v="technology/wearables"/>
    <n v="0.1275"/>
    <m/>
    <s v="technology"/>
    <s v="wearables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x v="987"/>
    <x v="987"/>
    <x v="0"/>
    <n v="41"/>
    <b v="0"/>
    <s v="technology/wearables"/>
    <n v="0.13220000000000001"/>
    <m/>
    <s v="technology"/>
    <s v="wearables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x v="988"/>
    <x v="988"/>
    <x v="0"/>
    <n v="0"/>
    <b v="0"/>
    <s v="technology/wearables"/>
    <n v="0"/>
    <m/>
    <s v="technology"/>
    <s v="wearables"/>
  </r>
  <r>
    <x v="989"/>
    <s v="Power Rope"/>
    <s v="The most useful phone charger you will ever buy"/>
    <n v="10000"/>
    <n v="1677"/>
    <x v="2"/>
    <x v="0"/>
    <s v="USD"/>
    <n v="1475101495"/>
    <d v="2016-09-28T17:24:55"/>
    <x v="989"/>
    <x v="989"/>
    <x v="0"/>
    <n v="32"/>
    <b v="0"/>
    <s v="technology/wearables"/>
    <n v="0.16769999999999999"/>
    <m/>
    <s v="technology"/>
    <s v="wearables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x v="990"/>
    <x v="990"/>
    <x v="0"/>
    <n v="2"/>
    <b v="0"/>
    <s v="technology/wearables"/>
    <n v="1.0399999999999999E-3"/>
    <m/>
    <s v="technology"/>
    <s v="wearables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x v="991"/>
    <x v="991"/>
    <x v="0"/>
    <n v="7"/>
    <b v="0"/>
    <s v="technology/wearables"/>
    <n v="4.24E-2"/>
    <m/>
    <s v="technology"/>
    <s v="wearables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x v="992"/>
    <x v="992"/>
    <x v="0"/>
    <n v="4"/>
    <b v="0"/>
    <s v="technology/wearables"/>
    <n v="4.6699999999999997E-3"/>
    <m/>
    <s v="technology"/>
    <s v="wearables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x v="993"/>
    <x v="993"/>
    <x v="0"/>
    <n v="196"/>
    <b v="0"/>
    <s v="technology/wearables"/>
    <n v="0.25087142857142858"/>
    <m/>
    <s v="technology"/>
    <s v="wearables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x v="994"/>
    <x v="994"/>
    <x v="0"/>
    <n v="11"/>
    <b v="0"/>
    <s v="technology/wearables"/>
    <n v="2.3345000000000001E-2"/>
    <m/>
    <s v="technology"/>
    <s v="wearables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x v="995"/>
    <x v="995"/>
    <x v="0"/>
    <n v="9"/>
    <b v="0"/>
    <s v="technology/wearables"/>
    <n v="7.2599999999999998E-2"/>
    <m/>
    <s v="technology"/>
    <s v="wearables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x v="996"/>
    <x v="996"/>
    <x v="0"/>
    <n v="5"/>
    <b v="0"/>
    <s v="technology/wearables"/>
    <n v="1.6250000000000001E-2"/>
    <m/>
    <s v="technology"/>
    <s v="wearables"/>
  </r>
  <r>
    <x v="997"/>
    <s v="iPhanny"/>
    <s v="The iPhanny keeps your iPhone 6 safe from bending in those dangerous pants pockets."/>
    <n v="5000"/>
    <n v="65"/>
    <x v="2"/>
    <x v="0"/>
    <s v="USD"/>
    <n v="1417145297"/>
    <d v="2014-11-27T22:28:17"/>
    <x v="997"/>
    <x v="997"/>
    <x v="0"/>
    <n v="8"/>
    <b v="0"/>
    <s v="technology/wearables"/>
    <n v="1.2999999999999999E-2"/>
    <m/>
    <s v="technology"/>
    <s v="wearables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x v="998"/>
    <x v="998"/>
    <x v="0"/>
    <n v="229"/>
    <b v="0"/>
    <s v="technology/wearables"/>
    <n v="0.58558333333333334"/>
    <m/>
    <s v="technology"/>
    <s v="wearables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x v="999"/>
    <x v="999"/>
    <x v="0"/>
    <n v="40"/>
    <b v="0"/>
    <s v="technology/wearables"/>
    <n v="7.7886666666666673E-2"/>
    <m/>
    <s v="technology"/>
    <s v="wearables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x v="1000"/>
    <x v="1000"/>
    <x v="0"/>
    <n v="6"/>
    <b v="0"/>
    <s v="technology/wearables"/>
    <n v="2.2157147647256063E-2"/>
    <m/>
    <s v="technology"/>
    <s v="wearables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x v="1001"/>
    <x v="1001"/>
    <x v="0"/>
    <n v="4"/>
    <b v="0"/>
    <s v="technology/wearables"/>
    <n v="1.04"/>
    <m/>
    <s v="technology"/>
    <s v="wearables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x v="1002"/>
    <x v="1002"/>
    <x v="0"/>
    <n v="22"/>
    <b v="0"/>
    <s v="technology/wearables"/>
    <n v="0.29602960296029601"/>
    <m/>
    <s v="technology"/>
    <s v="wearables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x v="1003"/>
    <x v="1003"/>
    <x v="0"/>
    <n v="15"/>
    <b v="0"/>
    <s v="technology/wearables"/>
    <n v="0.16055"/>
    <m/>
    <s v="technology"/>
    <s v="wearables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x v="1004"/>
    <x v="1004"/>
    <x v="0"/>
    <n v="95"/>
    <b v="0"/>
    <s v="technology/wearables"/>
    <n v="0.82208000000000003"/>
    <m/>
    <s v="technology"/>
    <s v="wearables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x v="1005"/>
    <x v="1005"/>
    <x v="0"/>
    <n v="161"/>
    <b v="0"/>
    <s v="technology/wearables"/>
    <n v="0.75051000000000001"/>
    <m/>
    <s v="technology"/>
    <s v="wearables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x v="1006"/>
    <x v="1006"/>
    <x v="0"/>
    <n v="8"/>
    <b v="0"/>
    <s v="technology/wearables"/>
    <n v="5.8500000000000003E-2"/>
    <m/>
    <s v="technology"/>
    <s v="wearables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x v="1007"/>
    <x v="1007"/>
    <x v="0"/>
    <n v="76"/>
    <b v="0"/>
    <s v="technology/wearables"/>
    <n v="0.44319999999999998"/>
    <m/>
    <s v="technology"/>
    <s v="wearables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x v="1008"/>
    <x v="1008"/>
    <x v="0"/>
    <n v="1"/>
    <b v="0"/>
    <s v="technology/wearables"/>
    <n v="2.6737967914438501E-3"/>
    <m/>
    <s v="technology"/>
    <s v="wearables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x v="1009"/>
    <x v="1009"/>
    <x v="0"/>
    <n v="101"/>
    <b v="0"/>
    <s v="technology/wearables"/>
    <n v="0.1313"/>
    <m/>
    <s v="technology"/>
    <s v="wearables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x v="1010"/>
    <x v="1010"/>
    <x v="0"/>
    <n v="4"/>
    <b v="0"/>
    <s v="technology/wearables"/>
    <n v="1.9088937093275488E-3"/>
    <m/>
    <s v="technology"/>
    <s v="wearables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x v="1011"/>
    <x v="1011"/>
    <x v="0"/>
    <n v="1"/>
    <b v="0"/>
    <s v="technology/wearables"/>
    <n v="3.7499999999999999E-3"/>
    <m/>
    <s v="technology"/>
    <s v="wearables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x v="1012"/>
    <x v="1012"/>
    <x v="0"/>
    <n v="775"/>
    <b v="0"/>
    <s v="technology/wearables"/>
    <n v="215.35021"/>
    <m/>
    <s v="technology"/>
    <s v="wearables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x v="1013"/>
    <x v="1013"/>
    <x v="0"/>
    <n v="90"/>
    <b v="0"/>
    <s v="technology/wearables"/>
    <n v="0.34527999999999998"/>
    <m/>
    <s v="technology"/>
    <s v="wearables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x v="1014"/>
    <x v="1014"/>
    <x v="0"/>
    <n v="16"/>
    <b v="0"/>
    <s v="technology/wearables"/>
    <n v="0.30599999999999999"/>
    <m/>
    <s v="technology"/>
    <s v="wearables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x v="1015"/>
    <x v="1015"/>
    <x v="0"/>
    <n v="6"/>
    <b v="0"/>
    <s v="technology/wearables"/>
    <n v="2.6666666666666668E-2"/>
    <m/>
    <s v="technology"/>
    <s v="wearables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x v="1016"/>
    <x v="1016"/>
    <x v="0"/>
    <n v="38"/>
    <b v="0"/>
    <s v="technology/wearables"/>
    <n v="2.8420000000000001E-2"/>
    <m/>
    <s v="technology"/>
    <s v="wearables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x v="1017"/>
    <x v="1017"/>
    <x v="0"/>
    <n v="355"/>
    <b v="0"/>
    <s v="technology/wearables"/>
    <n v="0.22878799999999999"/>
    <m/>
    <s v="technology"/>
    <s v="wearables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x v="1018"/>
    <x v="1018"/>
    <x v="0"/>
    <n v="7"/>
    <b v="0"/>
    <s v="technology/wearables"/>
    <n v="3.1050000000000001E-2"/>
    <m/>
    <s v="technology"/>
    <s v="wearables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x v="1019"/>
    <x v="1019"/>
    <x v="0"/>
    <n v="400"/>
    <b v="0"/>
    <s v="technology/wearables"/>
    <n v="0.47333333333333333"/>
    <m/>
    <s v="technology"/>
    <s v="wearables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x v="1020"/>
    <x v="1020"/>
    <x v="0"/>
    <n v="30"/>
    <b v="1"/>
    <s v="music/electronic music"/>
    <n v="2.0554838709677421"/>
    <m/>
    <s v="music"/>
    <s v="electronic music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x v="1021"/>
    <x v="1021"/>
    <x v="1"/>
    <n v="478"/>
    <b v="1"/>
    <s v="music/electronic music"/>
    <n v="3.5180366666666667"/>
    <m/>
    <s v="music"/>
    <s v="electronic music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x v="1022"/>
    <x v="1022"/>
    <x v="1"/>
    <n v="74"/>
    <b v="1"/>
    <s v="music/electronic music"/>
    <n v="1.149"/>
    <m/>
    <s v="music"/>
    <s v="electronic music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x v="1023"/>
    <x v="1023"/>
    <x v="0"/>
    <n v="131"/>
    <b v="1"/>
    <s v="music/electronic music"/>
    <n v="2.3715000000000002"/>
    <m/>
    <s v="music"/>
    <s v="electronic music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x v="1024"/>
    <x v="1024"/>
    <x v="1"/>
    <n v="61"/>
    <b v="1"/>
    <s v="music/electronic music"/>
    <n v="1.1863774999999999"/>
    <m/>
    <s v="music"/>
    <s v="electronic music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x v="1025"/>
    <x v="1025"/>
    <x v="1"/>
    <n v="1071"/>
    <b v="1"/>
    <s v="music/electronic music"/>
    <n v="1.099283142857143"/>
    <m/>
    <s v="music"/>
    <s v="electronic music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x v="1026"/>
    <x v="1026"/>
    <x v="1"/>
    <n v="122"/>
    <b v="1"/>
    <s v="music/electronic music"/>
    <n v="1.0000828571428571"/>
    <m/>
    <s v="music"/>
    <s v="electronic music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x v="1027"/>
    <x v="1027"/>
    <x v="1"/>
    <n v="111"/>
    <b v="1"/>
    <s v="music/electronic music"/>
    <n v="1.0309292094387414"/>
    <m/>
    <s v="music"/>
    <s v="electronic music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x v="1028"/>
    <x v="1028"/>
    <x v="1"/>
    <n v="255"/>
    <b v="1"/>
    <s v="music/electronic music"/>
    <n v="1.1727000000000001"/>
    <m/>
    <s v="music"/>
    <s v="electronic music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x v="1029"/>
    <x v="1029"/>
    <x v="0"/>
    <n v="141"/>
    <b v="1"/>
    <s v="music/electronic music"/>
    <n v="1.1175999999999999"/>
    <m/>
    <s v="music"/>
    <s v="electronic music"/>
  </r>
  <r>
    <x v="1030"/>
    <s v="The Gothsicles - I FEEL SICLE"/>
    <s v="Help fund the latest Gothsicles mega-album, I FEEL SICLE!"/>
    <n v="2000"/>
    <n v="6842"/>
    <x v="0"/>
    <x v="0"/>
    <s v="USD"/>
    <n v="1473680149"/>
    <d v="2016-09-12T06:35:49"/>
    <x v="1030"/>
    <x v="1030"/>
    <x v="0"/>
    <n v="159"/>
    <b v="1"/>
    <s v="music/electronic music"/>
    <n v="3.4209999999999998"/>
    <m/>
    <s v="music"/>
    <s v="electronic music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x v="1031"/>
    <x v="1031"/>
    <x v="0"/>
    <n v="99"/>
    <b v="1"/>
    <s v="music/electronic music"/>
    <n v="1.0740000000000001"/>
    <m/>
    <s v="music"/>
    <s v="electronic music"/>
  </r>
  <r>
    <x v="1032"/>
    <s v="Phantom Ship / Coastal (Album Preorder)"/>
    <s v="Ideal for living rooms and open spaces."/>
    <n v="5400"/>
    <n v="5858.84"/>
    <x v="0"/>
    <x v="0"/>
    <s v="USD"/>
    <n v="1466697625"/>
    <d v="2016-06-23T11:00:25"/>
    <x v="1032"/>
    <x v="1032"/>
    <x v="0"/>
    <n v="96"/>
    <b v="1"/>
    <s v="music/electronic music"/>
    <n v="1.0849703703703704"/>
    <m/>
    <s v="music"/>
    <s v="electronic music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x v="1033"/>
    <x v="1033"/>
    <x v="0"/>
    <n v="27"/>
    <b v="1"/>
    <s v="music/electronic music"/>
    <n v="1.0286144578313252"/>
    <m/>
    <s v="music"/>
    <s v="electronic music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x v="1034"/>
    <x v="1034"/>
    <x v="0"/>
    <n v="166"/>
    <b v="1"/>
    <s v="music/electronic music"/>
    <n v="1.3000180000000001"/>
    <m/>
    <s v="music"/>
    <s v="electronic music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x v="1035"/>
    <x v="1035"/>
    <x v="0"/>
    <n v="76"/>
    <b v="1"/>
    <s v="music/electronic music"/>
    <n v="1.0765217391304347"/>
    <m/>
    <s v="music"/>
    <s v="electronic music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x v="1036"/>
    <x v="1036"/>
    <x v="0"/>
    <n v="211"/>
    <b v="1"/>
    <s v="music/electronic music"/>
    <n v="1.1236044444444444"/>
    <m/>
    <s v="music"/>
    <s v="electronic music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x v="1037"/>
    <x v="1037"/>
    <x v="0"/>
    <n v="21"/>
    <b v="1"/>
    <s v="music/electronic music"/>
    <n v="1.0209999999999999"/>
    <m/>
    <s v="music"/>
    <s v="electronic music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x v="1038"/>
    <x v="1038"/>
    <x v="0"/>
    <n v="61"/>
    <b v="1"/>
    <s v="music/electronic music"/>
    <n v="1.4533333333333334"/>
    <m/>
    <s v="music"/>
    <s v="electronic music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x v="1039"/>
    <x v="1039"/>
    <x v="0"/>
    <n v="30"/>
    <b v="1"/>
    <s v="music/electronic music"/>
    <n v="1.282"/>
    <m/>
    <s v="music"/>
    <s v="electronic music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x v="1040"/>
    <x v="1040"/>
    <x v="0"/>
    <n v="1"/>
    <b v="0"/>
    <s v="journalism/audio"/>
    <n v="2.9411764705882353E-3"/>
    <m/>
    <s v="journalism"/>
    <s v="audio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x v="1041"/>
    <x v="1041"/>
    <x v="0"/>
    <n v="0"/>
    <b v="0"/>
    <s v="journalism/audio"/>
    <n v="0"/>
    <m/>
    <s v="journalism"/>
    <s v="audio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x v="1042"/>
    <x v="1042"/>
    <x v="0"/>
    <n v="1"/>
    <b v="0"/>
    <s v="journalism/audio"/>
    <n v="1.5384615384615385E-2"/>
    <m/>
    <s v="journalism"/>
    <s v="audio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x v="1043"/>
    <x v="1043"/>
    <x v="0"/>
    <n v="292"/>
    <b v="0"/>
    <s v="journalism/audio"/>
    <n v="8.5370000000000001E-2"/>
    <m/>
    <s v="journalism"/>
    <s v="audio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x v="1044"/>
    <x v="1044"/>
    <x v="0"/>
    <n v="2"/>
    <b v="0"/>
    <s v="journalism/audio"/>
    <n v="8.571428571428571E-4"/>
    <m/>
    <s v="journalism"/>
    <s v="audio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x v="1045"/>
    <x v="1045"/>
    <x v="0"/>
    <n v="8"/>
    <b v="0"/>
    <s v="journalism/audio"/>
    <n v="2.6599999999999999E-2"/>
    <m/>
    <s v="journalism"/>
    <s v="audio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x v="1046"/>
    <x v="1046"/>
    <x v="0"/>
    <n v="0"/>
    <b v="0"/>
    <s v="journalism/audio"/>
    <n v="0"/>
    <m/>
    <s v="journalism"/>
    <s v="audio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x v="1047"/>
    <x v="1047"/>
    <x v="0"/>
    <n v="1"/>
    <b v="0"/>
    <s v="journalism/audio"/>
    <n v="5.0000000000000001E-4"/>
    <m/>
    <s v="journalism"/>
    <s v="audio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x v="1048"/>
    <x v="1048"/>
    <x v="0"/>
    <n v="4"/>
    <b v="0"/>
    <s v="journalism/audio"/>
    <n v="1.4133333333333333E-2"/>
    <m/>
    <s v="journalism"/>
    <s v="audio"/>
  </r>
  <r>
    <x v="1049"/>
    <s v="J1 (Canceled)"/>
    <s v="------"/>
    <n v="12000"/>
    <n v="0"/>
    <x v="1"/>
    <x v="0"/>
    <s v="USD"/>
    <n v="1455272445"/>
    <d v="2016-02-12T05:20:45"/>
    <x v="1049"/>
    <x v="1049"/>
    <x v="0"/>
    <n v="0"/>
    <b v="0"/>
    <s v="journalism/audio"/>
    <n v="0"/>
    <m/>
    <s v="journalism"/>
    <s v="audio"/>
  </r>
  <r>
    <x v="1050"/>
    <s v="The (Secular) Barbershop Podcast (Canceled)"/>
    <s v="Secularism is on the rise and I hear you.Talk to me."/>
    <n v="2500"/>
    <n v="0"/>
    <x v="1"/>
    <x v="0"/>
    <s v="USD"/>
    <n v="1442257677"/>
    <d v="2015-09-14T14:07:57"/>
    <x v="1050"/>
    <x v="1050"/>
    <x v="0"/>
    <n v="0"/>
    <b v="0"/>
    <s v="journalism/audio"/>
    <n v="0"/>
    <m/>
    <s v="journalism"/>
    <s v="audio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x v="1051"/>
    <x v="1051"/>
    <x v="0"/>
    <n v="0"/>
    <b v="0"/>
    <s v="journalism/audio"/>
    <n v="0"/>
    <m/>
    <s v="journalism"/>
    <s v="audio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x v="1052"/>
    <x v="1052"/>
    <x v="0"/>
    <n v="0"/>
    <b v="0"/>
    <s v="journalism/audio"/>
    <n v="0"/>
    <m/>
    <s v="journalism"/>
    <s v="audio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x v="1053"/>
    <x v="1053"/>
    <x v="0"/>
    <n v="1"/>
    <b v="0"/>
    <s v="journalism/audio"/>
    <n v="0.01"/>
    <m/>
    <s v="journalism"/>
    <s v="audio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x v="1054"/>
    <x v="1054"/>
    <x v="0"/>
    <n v="0"/>
    <b v="0"/>
    <s v="journalism/audio"/>
    <n v="0"/>
    <m/>
    <s v="journalism"/>
    <s v="audio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x v="1055"/>
    <x v="1055"/>
    <x v="0"/>
    <n v="0"/>
    <b v="0"/>
    <s v="journalism/audio"/>
    <n v="0"/>
    <m/>
    <s v="journalism"/>
    <s v="audio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x v="1056"/>
    <x v="1056"/>
    <x v="0"/>
    <n v="0"/>
    <b v="0"/>
    <s v="journalism/audio"/>
    <n v="0"/>
    <m/>
    <s v="journalism"/>
    <s v="audio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x v="1057"/>
    <x v="1057"/>
    <x v="0"/>
    <n v="0"/>
    <b v="0"/>
    <s v="journalism/audio"/>
    <n v="0"/>
    <m/>
    <s v="journalism"/>
    <s v="audio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x v="1058"/>
    <x v="1058"/>
    <x v="0"/>
    <n v="0"/>
    <b v="0"/>
    <s v="journalism/audio"/>
    <n v="0"/>
    <m/>
    <s v="journalism"/>
    <s v="audio"/>
  </r>
  <r>
    <x v="1059"/>
    <s v="Voice Over Artist (Canceled)"/>
    <s v="Turning myself into a vocal artist."/>
    <n v="1100"/>
    <n v="0"/>
    <x v="1"/>
    <x v="0"/>
    <s v="USD"/>
    <n v="1426269456"/>
    <d v="2015-03-13T12:57:36"/>
    <x v="1059"/>
    <x v="1059"/>
    <x v="0"/>
    <n v="0"/>
    <b v="0"/>
    <s v="journalism/audio"/>
    <n v="0"/>
    <m/>
    <s v="journalism"/>
    <s v="audio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x v="1060"/>
    <x v="1060"/>
    <x v="0"/>
    <n v="1"/>
    <b v="0"/>
    <s v="journalism/audio"/>
    <n v="0.01"/>
    <m/>
    <s v="journalism"/>
    <s v="audio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x v="1061"/>
    <x v="1061"/>
    <x v="0"/>
    <n v="0"/>
    <b v="0"/>
    <s v="journalism/audio"/>
    <n v="0"/>
    <m/>
    <s v="journalism"/>
    <s v="audio"/>
  </r>
  <r>
    <x v="1062"/>
    <s v="RETURNING AT A LATER DATE"/>
    <s v="SEE US ON PATREON www.badgirlartwork.com"/>
    <n v="199"/>
    <n v="190"/>
    <x v="1"/>
    <x v="0"/>
    <s v="USD"/>
    <n v="1468351341"/>
    <d v="2016-07-12T14:22:21"/>
    <x v="1062"/>
    <x v="1062"/>
    <x v="0"/>
    <n v="4"/>
    <b v="0"/>
    <s v="journalism/audio"/>
    <n v="0.95477386934673369"/>
    <m/>
    <s v="journalism"/>
    <s v="audio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x v="1063"/>
    <x v="1063"/>
    <x v="0"/>
    <n v="0"/>
    <b v="0"/>
    <s v="journalism/audio"/>
    <n v="0"/>
    <m/>
    <s v="journalism"/>
    <s v="audio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x v="1064"/>
    <x v="1064"/>
    <x v="0"/>
    <n v="123"/>
    <b v="0"/>
    <s v="games/video games"/>
    <n v="8.9744444444444446E-2"/>
    <m/>
    <s v="games"/>
    <s v="video games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x v="1065"/>
    <x v="1065"/>
    <x v="0"/>
    <n v="5"/>
    <b v="0"/>
    <s v="games/video games"/>
    <n v="2.7E-2"/>
    <m/>
    <s v="games"/>
    <s v="video games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x v="1066"/>
    <x v="1066"/>
    <x v="0"/>
    <n v="148"/>
    <b v="0"/>
    <s v="games/video games"/>
    <n v="3.3673333333333333E-2"/>
    <m/>
    <s v="games"/>
    <s v="video games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x v="1067"/>
    <x v="1067"/>
    <x v="0"/>
    <n v="10"/>
    <b v="0"/>
    <s v="games/video games"/>
    <n v="0.26"/>
    <m/>
    <s v="games"/>
    <s v="video games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x v="1068"/>
    <x v="1068"/>
    <x v="0"/>
    <n v="4"/>
    <b v="0"/>
    <s v="games/video games"/>
    <n v="1.5E-3"/>
    <m/>
    <s v="games"/>
    <s v="video games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x v="1069"/>
    <x v="1069"/>
    <x v="0"/>
    <n v="21"/>
    <b v="0"/>
    <s v="games/video games"/>
    <n v="0.38636363636363635"/>
    <m/>
    <s v="games"/>
    <s v="video games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x v="1070"/>
    <x v="1070"/>
    <x v="0"/>
    <n v="2"/>
    <b v="0"/>
    <s v="games/video games"/>
    <n v="7.0000000000000001E-3"/>
    <m/>
    <s v="games"/>
    <s v="video games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x v="1071"/>
    <x v="1071"/>
    <x v="0"/>
    <n v="0"/>
    <b v="0"/>
    <s v="games/video games"/>
    <n v="0"/>
    <m/>
    <s v="games"/>
    <s v="video games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x v="1072"/>
    <x v="1072"/>
    <x v="0"/>
    <n v="4"/>
    <b v="0"/>
    <s v="games/video games"/>
    <n v="6.8000000000000005E-4"/>
    <m/>
    <s v="games"/>
    <s v="video games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x v="1073"/>
    <x v="1073"/>
    <x v="0"/>
    <n v="1"/>
    <b v="0"/>
    <s v="games/video games"/>
    <n v="1.3333333333333334E-2"/>
    <m/>
    <s v="games"/>
    <s v="video games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x v="1074"/>
    <x v="1074"/>
    <x v="0"/>
    <n v="30"/>
    <b v="0"/>
    <s v="games/video games"/>
    <n v="6.3092592592592589E-2"/>
    <m/>
    <s v="games"/>
    <s v="video games"/>
  </r>
  <r>
    <x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x v="1075"/>
    <x v="1075"/>
    <x v="0"/>
    <n v="3"/>
    <b v="0"/>
    <s v="games/video games"/>
    <n v="4.4999999999999998E-2"/>
    <m/>
    <s v="games"/>
    <s v="video games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x v="1076"/>
    <x v="1076"/>
    <x v="0"/>
    <n v="975"/>
    <b v="0"/>
    <s v="games/video games"/>
    <n v="0.62765333333333329"/>
    <m/>
    <s v="games"/>
    <s v="video games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x v="1077"/>
    <x v="1077"/>
    <x v="0"/>
    <n v="167"/>
    <b v="0"/>
    <s v="games/video games"/>
    <n v="0.29376000000000002"/>
    <m/>
    <s v="games"/>
    <s v="video games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x v="1078"/>
    <x v="1078"/>
    <x v="0"/>
    <n v="5"/>
    <b v="0"/>
    <s v="games/video games"/>
    <n v="7.4999999999999997E-2"/>
    <m/>
    <s v="games"/>
    <s v="video games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x v="1079"/>
    <x v="1079"/>
    <x v="0"/>
    <n v="18"/>
    <b v="0"/>
    <s v="games/video games"/>
    <n v="2.6076923076923077E-2"/>
    <m/>
    <s v="games"/>
    <s v="video games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x v="1080"/>
    <x v="1080"/>
    <x v="0"/>
    <n v="98"/>
    <b v="0"/>
    <s v="games/video games"/>
    <n v="9.1050000000000006E-2"/>
    <m/>
    <s v="games"/>
    <s v="video games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x v="1081"/>
    <x v="1081"/>
    <x v="0"/>
    <n v="4"/>
    <b v="0"/>
    <s v="games/video games"/>
    <n v="1.7647058823529413E-4"/>
    <m/>
    <s v="games"/>
    <s v="video games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x v="1082"/>
    <x v="1082"/>
    <x v="0"/>
    <n v="3"/>
    <b v="0"/>
    <s v="games/video games"/>
    <n v="5.5999999999999999E-3"/>
    <m/>
    <s v="games"/>
    <s v="video games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x v="1083"/>
    <x v="1083"/>
    <x v="0"/>
    <n v="1"/>
    <b v="0"/>
    <s v="games/video games"/>
    <n v="8.2000000000000007E-3"/>
    <m/>
    <s v="games"/>
    <s v="video games"/>
  </r>
  <r>
    <x v="1084"/>
    <s v="My own channel"/>
    <s v="I want to start my own channel for gaming"/>
    <n v="550"/>
    <n v="0"/>
    <x v="2"/>
    <x v="0"/>
    <s v="USD"/>
    <n v="1407534804"/>
    <d v="2014-08-08T16:53:24"/>
    <x v="1084"/>
    <x v="1084"/>
    <x v="0"/>
    <n v="0"/>
    <b v="0"/>
    <s v="games/video games"/>
    <n v="0"/>
    <m/>
    <s v="games"/>
    <s v="video games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x v="1085"/>
    <x v="1085"/>
    <x v="0"/>
    <n v="9"/>
    <b v="0"/>
    <s v="games/video games"/>
    <n v="3.4200000000000001E-2"/>
    <m/>
    <s v="games"/>
    <s v="video games"/>
  </r>
  <r>
    <x v="1086"/>
    <s v="Cyber Universe Online"/>
    <s v="Humanity's future in the Galaxy"/>
    <n v="18000"/>
    <n v="15"/>
    <x v="2"/>
    <x v="0"/>
    <s v="USD"/>
    <n v="1408913291"/>
    <d v="2014-08-24T15:48:11"/>
    <x v="1086"/>
    <x v="1086"/>
    <x v="0"/>
    <n v="2"/>
    <b v="0"/>
    <s v="games/video games"/>
    <n v="8.3333333333333339E-4"/>
    <m/>
    <s v="games"/>
    <s v="video games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x v="1087"/>
    <x v="1087"/>
    <x v="0"/>
    <n v="0"/>
    <b v="0"/>
    <s v="games/video games"/>
    <n v="0"/>
    <m/>
    <s v="games"/>
    <s v="video games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x v="1088"/>
    <x v="1088"/>
    <x v="0"/>
    <n v="147"/>
    <b v="0"/>
    <s v="games/video games"/>
    <n v="0.14182977777777778"/>
    <m/>
    <s v="games"/>
    <s v="video games"/>
  </r>
  <r>
    <x v="1089"/>
    <s v="Farabel"/>
    <s v="Farabel is a single player turn-based fantasy strategy game for Mac/PC/Linux"/>
    <n v="15000"/>
    <n v="1174"/>
    <x v="2"/>
    <x v="6"/>
    <s v="EUR"/>
    <n v="1435293175"/>
    <d v="2015-06-25T23:32:55"/>
    <x v="1089"/>
    <x v="1089"/>
    <x v="0"/>
    <n v="49"/>
    <b v="0"/>
    <s v="games/video games"/>
    <n v="7.8266666666666665E-2"/>
    <m/>
    <s v="games"/>
    <s v="video games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x v="1090"/>
    <x v="1090"/>
    <x v="0"/>
    <n v="1"/>
    <b v="0"/>
    <s v="games/video games"/>
    <n v="3.8464497269020693E-4"/>
    <m/>
    <s v="games"/>
    <s v="video games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x v="1091"/>
    <x v="1091"/>
    <x v="0"/>
    <n v="2"/>
    <b v="0"/>
    <s v="games/video games"/>
    <n v="0.125"/>
    <m/>
    <s v="games"/>
    <s v="video games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x v="1092"/>
    <x v="1092"/>
    <x v="0"/>
    <n v="7"/>
    <b v="0"/>
    <s v="games/video games"/>
    <n v="1.0500000000000001E-2"/>
    <m/>
    <s v="games"/>
    <s v="video games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x v="1093"/>
    <x v="1093"/>
    <x v="0"/>
    <n v="4"/>
    <b v="0"/>
    <s v="games/video games"/>
    <n v="0.14083333333333334"/>
    <m/>
    <s v="games"/>
    <s v="video games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x v="1094"/>
    <x v="1094"/>
    <x v="0"/>
    <n v="27"/>
    <b v="0"/>
    <s v="games/video games"/>
    <n v="0.18300055555555556"/>
    <m/>
    <s v="games"/>
    <s v="video games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x v="1095"/>
    <x v="1095"/>
    <x v="0"/>
    <n v="94"/>
    <b v="0"/>
    <s v="games/video games"/>
    <n v="5.0347999999999997E-2"/>
    <m/>
    <s v="games"/>
    <s v="video games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x v="1096"/>
    <x v="1096"/>
    <x v="0"/>
    <n v="29"/>
    <b v="0"/>
    <s v="games/video games"/>
    <n v="0.17933333333333334"/>
    <m/>
    <s v="games"/>
    <s v="video games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x v="1097"/>
    <x v="1097"/>
    <x v="0"/>
    <n v="7"/>
    <b v="0"/>
    <s v="games/video games"/>
    <n v="4.6999999999999999E-4"/>
    <m/>
    <s v="games"/>
    <s v="video games"/>
  </r>
  <r>
    <x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x v="1098"/>
    <x v="1098"/>
    <x v="0"/>
    <n v="22"/>
    <b v="0"/>
    <s v="games/video games"/>
    <n v="7.2120000000000004E-2"/>
    <m/>
    <s v="games"/>
    <s v="video games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x v="1099"/>
    <x v="1099"/>
    <x v="0"/>
    <n v="1"/>
    <b v="0"/>
    <s v="games/video games"/>
    <n v="5.0000000000000001E-3"/>
    <m/>
    <s v="games"/>
    <s v="video games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x v="1100"/>
    <x v="1100"/>
    <x v="0"/>
    <n v="10"/>
    <b v="0"/>
    <s v="games/video games"/>
    <n v="2.5000000000000001E-2"/>
    <m/>
    <s v="games"/>
    <s v="video games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x v="1101"/>
    <x v="1101"/>
    <x v="0"/>
    <n v="6"/>
    <b v="0"/>
    <s v="games/video games"/>
    <n v="4.0999999999999999E-4"/>
    <m/>
    <s v="games"/>
    <s v="video games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x v="1102"/>
    <x v="1102"/>
    <x v="0"/>
    <n v="24"/>
    <b v="0"/>
    <s v="games/video games"/>
    <n v="5.3124999999999999E-2"/>
    <m/>
    <s v="games"/>
    <s v="video games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x v="1103"/>
    <x v="1103"/>
    <x v="0"/>
    <n v="15"/>
    <b v="0"/>
    <s v="games/video games"/>
    <n v="1.6199999999999999E-2"/>
    <m/>
    <s v="games"/>
    <s v="video games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x v="1104"/>
    <x v="1104"/>
    <x v="0"/>
    <n v="37"/>
    <b v="0"/>
    <s v="games/video games"/>
    <n v="4.9516666666666667E-2"/>
    <m/>
    <s v="games"/>
    <s v="video games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x v="1105"/>
    <x v="1105"/>
    <x v="0"/>
    <n v="20"/>
    <b v="0"/>
    <s v="games/video games"/>
    <n v="1.5900000000000001E-3"/>
    <m/>
    <s v="games"/>
    <s v="video games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x v="1106"/>
    <x v="1106"/>
    <x v="0"/>
    <n v="7"/>
    <b v="0"/>
    <s v="games/video games"/>
    <n v="0.41249999999999998"/>
    <m/>
    <s v="games"/>
    <s v="video games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x v="1107"/>
    <x v="1107"/>
    <x v="0"/>
    <n v="0"/>
    <b v="0"/>
    <s v="games/video games"/>
    <n v="0"/>
    <m/>
    <s v="games"/>
    <s v="video games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x v="1108"/>
    <x v="1108"/>
    <x v="0"/>
    <n v="21"/>
    <b v="0"/>
    <s v="games/video games"/>
    <n v="2.93E-2"/>
    <m/>
    <s v="games"/>
    <s v="video games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x v="1109"/>
    <x v="1109"/>
    <x v="0"/>
    <n v="3"/>
    <b v="0"/>
    <s v="games/video games"/>
    <n v="4.4999999999999997E-3"/>
    <m/>
    <s v="games"/>
    <s v="video games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x v="1110"/>
    <x v="1110"/>
    <x v="0"/>
    <n v="11"/>
    <b v="0"/>
    <s v="games/video games"/>
    <n v="5.1000000000000004E-3"/>
    <m/>
    <s v="games"/>
    <s v="video games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x v="1111"/>
    <x v="1111"/>
    <x v="0"/>
    <n v="1"/>
    <b v="0"/>
    <s v="games/video games"/>
    <n v="4.0000000000000002E-4"/>
    <m/>
    <s v="games"/>
    <s v="video games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x v="1112"/>
    <x v="1112"/>
    <x v="0"/>
    <n v="312"/>
    <b v="0"/>
    <s v="games/video games"/>
    <n v="0.35537409090909089"/>
    <m/>
    <s v="games"/>
    <s v="video games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x v="1113"/>
    <x v="1113"/>
    <x v="0"/>
    <n v="1"/>
    <b v="0"/>
    <s v="games/video games"/>
    <n v="5.0000000000000001E-3"/>
    <m/>
    <s v="games"/>
    <s v="video games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x v="1114"/>
    <x v="1114"/>
    <x v="0"/>
    <n v="3"/>
    <b v="0"/>
    <s v="games/video games"/>
    <n v="1.6666666666666668E-3"/>
    <m/>
    <s v="games"/>
    <s v="video games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x v="1115"/>
    <x v="1115"/>
    <x v="0"/>
    <n v="4"/>
    <b v="0"/>
    <s v="games/video games"/>
    <n v="1.325E-3"/>
    <m/>
    <s v="games"/>
    <s v="video games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x v="1116"/>
    <x v="1116"/>
    <x v="0"/>
    <n v="10"/>
    <b v="0"/>
    <s v="games/video games"/>
    <n v="3.5704000000000004E-4"/>
    <m/>
    <s v="games"/>
    <s v="video games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x v="1117"/>
    <x v="1117"/>
    <x v="0"/>
    <n v="8"/>
    <b v="0"/>
    <s v="games/video games"/>
    <n v="8.3000000000000004E-2"/>
    <m/>
    <s v="games"/>
    <s v="video games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x v="1118"/>
    <x v="1118"/>
    <x v="0"/>
    <n v="3"/>
    <b v="0"/>
    <s v="games/video games"/>
    <n v="2.4222222222222221E-2"/>
    <m/>
    <s v="games"/>
    <s v="video games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x v="1119"/>
    <x v="1119"/>
    <x v="0"/>
    <n v="1"/>
    <b v="0"/>
    <s v="games/video games"/>
    <n v="2.3809523809523812E-3"/>
    <m/>
    <s v="games"/>
    <s v="video games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x v="1120"/>
    <x v="1120"/>
    <x v="0"/>
    <n v="0"/>
    <b v="0"/>
    <s v="games/video games"/>
    <n v="0"/>
    <m/>
    <s v="games"/>
    <s v="video games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x v="1121"/>
    <x v="1121"/>
    <x v="0"/>
    <n v="5"/>
    <b v="0"/>
    <s v="games/video games"/>
    <n v="1.16E-4"/>
    <m/>
    <s v="games"/>
    <s v="video games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x v="1122"/>
    <x v="1122"/>
    <x v="0"/>
    <n v="0"/>
    <b v="0"/>
    <s v="games/video games"/>
    <n v="0"/>
    <m/>
    <s v="games"/>
    <s v="video games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x v="1123"/>
    <x v="1123"/>
    <x v="0"/>
    <n v="3"/>
    <b v="0"/>
    <s v="games/video games"/>
    <n v="2.2000000000000001E-3"/>
    <m/>
    <s v="games"/>
    <s v="video games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x v="1124"/>
    <x v="1124"/>
    <x v="0"/>
    <n v="7"/>
    <b v="0"/>
    <s v="games/mobile games"/>
    <n v="4.7222222222222223E-3"/>
    <m/>
    <s v="games"/>
    <s v="mobile games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x v="1125"/>
    <x v="1125"/>
    <x v="0"/>
    <n v="0"/>
    <b v="0"/>
    <s v="games/mobile games"/>
    <n v="0"/>
    <m/>
    <s v="games"/>
    <s v="mobile games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x v="1126"/>
    <x v="1126"/>
    <x v="0"/>
    <n v="2"/>
    <b v="0"/>
    <s v="games/mobile games"/>
    <n v="5.0000000000000001E-3"/>
    <m/>
    <s v="games"/>
    <s v="mobile games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x v="1127"/>
    <x v="1127"/>
    <x v="0"/>
    <n v="23"/>
    <b v="0"/>
    <s v="games/mobile games"/>
    <n v="1.6714285714285713E-2"/>
    <m/>
    <s v="games"/>
    <s v="mobile games"/>
  </r>
  <r>
    <x v="1128"/>
    <s v="Flying Turds"/>
    <s v="#havingfunFTW"/>
    <n v="1000"/>
    <n v="1"/>
    <x v="2"/>
    <x v="1"/>
    <s v="GBP"/>
    <n v="1407425717"/>
    <d v="2014-08-07T10:35:17"/>
    <x v="1128"/>
    <x v="1128"/>
    <x v="0"/>
    <n v="1"/>
    <b v="0"/>
    <s v="games/mobile games"/>
    <n v="1E-3"/>
    <m/>
    <s v="games"/>
    <s v="mobile games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x v="1129"/>
    <x v="1129"/>
    <x v="0"/>
    <n v="2"/>
    <b v="0"/>
    <s v="games/mobile games"/>
    <n v="1.0499999999999999E-3"/>
    <m/>
    <s v="games"/>
    <s v="mobile games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x v="1130"/>
    <x v="1130"/>
    <x v="0"/>
    <n v="3"/>
    <b v="0"/>
    <s v="games/mobile games"/>
    <n v="2.2000000000000001E-3"/>
    <m/>
    <s v="games"/>
    <s v="mobile games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x v="1131"/>
    <x v="1131"/>
    <x v="0"/>
    <n v="0"/>
    <b v="0"/>
    <s v="games/mobile games"/>
    <n v="0"/>
    <m/>
    <s v="games"/>
    <s v="mobile games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x v="1132"/>
    <x v="1132"/>
    <x v="0"/>
    <n v="13"/>
    <b v="0"/>
    <s v="games/mobile games"/>
    <n v="0.14380000000000001"/>
    <m/>
    <s v="games"/>
    <s v="mobile games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x v="1133"/>
    <x v="1133"/>
    <x v="0"/>
    <n v="1"/>
    <b v="0"/>
    <s v="games/mobile games"/>
    <n v="6.6666666666666671E-3"/>
    <m/>
    <s v="games"/>
    <s v="mobile games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x v="1134"/>
    <x v="1134"/>
    <x v="0"/>
    <n v="1"/>
    <b v="0"/>
    <s v="games/mobile games"/>
    <n v="4.0000000000000003E-5"/>
    <m/>
    <s v="games"/>
    <s v="mobile games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x v="1135"/>
    <x v="1135"/>
    <x v="0"/>
    <n v="1"/>
    <b v="0"/>
    <s v="games/mobile games"/>
    <n v="0.05"/>
    <m/>
    <s v="games"/>
    <s v="mobile games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x v="1136"/>
    <x v="1136"/>
    <x v="0"/>
    <n v="6"/>
    <b v="0"/>
    <s v="games/mobile games"/>
    <n v="6.4439140811455853E-2"/>
    <m/>
    <s v="games"/>
    <s v="mobile games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x v="1137"/>
    <x v="1137"/>
    <x v="0"/>
    <n v="39"/>
    <b v="0"/>
    <s v="games/mobile games"/>
    <n v="0.39500000000000002"/>
    <m/>
    <s v="games"/>
    <s v="mobile games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x v="1138"/>
    <x v="1138"/>
    <x v="0"/>
    <n v="4"/>
    <b v="0"/>
    <s v="games/mobile games"/>
    <n v="3.5714285714285713E-3"/>
    <m/>
    <s v="games"/>
    <s v="mobile games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x v="1139"/>
    <x v="1139"/>
    <x v="0"/>
    <n v="1"/>
    <b v="0"/>
    <s v="games/mobile games"/>
    <n v="6.2500000000000001E-4"/>
    <m/>
    <s v="games"/>
    <s v="mobile games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x v="1140"/>
    <x v="1140"/>
    <x v="0"/>
    <n v="0"/>
    <b v="0"/>
    <s v="games/mobile games"/>
    <n v="0"/>
    <m/>
    <s v="games"/>
    <s v="mobile games"/>
  </r>
  <r>
    <x v="1141"/>
    <s v="Arena Z - Zombie Survival"/>
    <s v="I think this will be a great game!"/>
    <n v="500"/>
    <n v="0"/>
    <x v="2"/>
    <x v="12"/>
    <s v="EUR"/>
    <n v="1436460450"/>
    <d v="2015-07-09T11:47:30"/>
    <x v="1141"/>
    <x v="1141"/>
    <x v="0"/>
    <n v="0"/>
    <b v="0"/>
    <s v="games/mobile games"/>
    <n v="0"/>
    <m/>
    <s v="games"/>
    <s v="mobile games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x v="1142"/>
    <x v="1142"/>
    <x v="0"/>
    <n v="0"/>
    <b v="0"/>
    <s v="games/mobile games"/>
    <n v="0"/>
    <m/>
    <s v="games"/>
    <s v="mobile games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x v="1143"/>
    <x v="1143"/>
    <x v="0"/>
    <n v="8"/>
    <b v="0"/>
    <s v="games/mobile games"/>
    <n v="4.1333333333333335E-3"/>
    <m/>
    <s v="games"/>
    <s v="mobile games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x v="1144"/>
    <x v="1144"/>
    <x v="0"/>
    <n v="0"/>
    <b v="0"/>
    <s v="food/food trucks"/>
    <n v="0"/>
    <m/>
    <s v="food"/>
    <s v="food trucks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x v="1145"/>
    <x v="1145"/>
    <x v="0"/>
    <n v="1"/>
    <b v="0"/>
    <s v="food/food trucks"/>
    <n v="1.25E-3"/>
    <m/>
    <s v="food"/>
    <s v="food trucks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x v="1146"/>
    <x v="1146"/>
    <x v="0"/>
    <n v="12"/>
    <b v="0"/>
    <s v="food/food trucks"/>
    <n v="8.8333333333333333E-2"/>
    <m/>
    <s v="food"/>
    <s v="food trucks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x v="1147"/>
    <x v="1147"/>
    <x v="0"/>
    <n v="0"/>
    <b v="0"/>
    <s v="food/food trucks"/>
    <n v="0"/>
    <m/>
    <s v="food"/>
    <s v="food trucks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x v="1148"/>
    <x v="1148"/>
    <x v="0"/>
    <n v="3"/>
    <b v="0"/>
    <s v="food/food trucks"/>
    <n v="4.8666666666666667E-3"/>
    <m/>
    <s v="food"/>
    <s v="food trucks"/>
  </r>
  <r>
    <x v="1149"/>
    <s v="The Floridian Food Truck"/>
    <s v="Bringing culturally diverse Floridian cuisine to the people!"/>
    <n v="50000"/>
    <n v="75"/>
    <x v="2"/>
    <x v="0"/>
    <s v="USD"/>
    <n v="1466096566"/>
    <d v="2016-06-16T12:02:46"/>
    <x v="1149"/>
    <x v="1149"/>
    <x v="0"/>
    <n v="2"/>
    <b v="0"/>
    <s v="food/food trucks"/>
    <n v="1.5E-3"/>
    <m/>
    <s v="food"/>
    <s v="food trucks"/>
  </r>
  <r>
    <x v="1150"/>
    <s v="Chef Po's Food Truck"/>
    <s v="Bringing delicious authentic and fusion Taiwanese Food to the West Coast."/>
    <n v="2500"/>
    <n v="252"/>
    <x v="2"/>
    <x v="0"/>
    <s v="USD"/>
    <n v="1452293675"/>
    <d v="2016-01-08T17:54:35"/>
    <x v="1150"/>
    <x v="1150"/>
    <x v="0"/>
    <n v="6"/>
    <b v="0"/>
    <s v="food/food trucks"/>
    <n v="0.1008"/>
    <m/>
    <s v="food"/>
    <s v="food trucks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x v="1151"/>
    <x v="1151"/>
    <x v="0"/>
    <n v="0"/>
    <b v="0"/>
    <s v="food/food trucks"/>
    <n v="0"/>
    <m/>
    <s v="food"/>
    <s v="food trucks"/>
  </r>
  <r>
    <x v="1152"/>
    <s v="Peruvian King Food Truck"/>
    <s v="Peruvian food truck with an LA twist."/>
    <n v="16000"/>
    <n v="911"/>
    <x v="2"/>
    <x v="0"/>
    <s v="USD"/>
    <n v="1431709312"/>
    <d v="2015-05-15T12:01:52"/>
    <x v="1152"/>
    <x v="1152"/>
    <x v="0"/>
    <n v="15"/>
    <b v="0"/>
    <s v="food/food trucks"/>
    <n v="5.6937500000000002E-2"/>
    <m/>
    <s v="food"/>
    <s v="food trucks"/>
  </r>
  <r>
    <x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x v="1153"/>
    <x v="1153"/>
    <x v="0"/>
    <n v="1"/>
    <b v="0"/>
    <s v="food/food trucks"/>
    <n v="6.2500000000000003E-3"/>
    <m/>
    <s v="food"/>
    <s v="food trucks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x v="1154"/>
    <x v="1154"/>
    <x v="0"/>
    <n v="3"/>
    <b v="0"/>
    <s v="food/food trucks"/>
    <n v="6.5000000000000002E-2"/>
    <m/>
    <s v="food"/>
    <s v="food trucks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x v="1155"/>
    <x v="1155"/>
    <x v="0"/>
    <n v="8"/>
    <b v="0"/>
    <s v="food/food trucks"/>
    <n v="7.5199999999999998E-3"/>
    <m/>
    <s v="food"/>
    <s v="food trucks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x v="1156"/>
    <x v="1156"/>
    <x v="0"/>
    <n v="0"/>
    <b v="0"/>
    <s v="food/food trucks"/>
    <n v="0"/>
    <m/>
    <s v="food"/>
    <s v="food trucks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x v="1157"/>
    <x v="1157"/>
    <x v="0"/>
    <n v="3"/>
    <b v="0"/>
    <s v="food/food trucks"/>
    <n v="1.5100000000000001E-2"/>
    <m/>
    <s v="food"/>
    <s v="food trucks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x v="1158"/>
    <x v="1158"/>
    <x v="0"/>
    <n v="3"/>
    <b v="0"/>
    <s v="food/food trucks"/>
    <n v="4.6666666666666671E-3"/>
    <m/>
    <s v="food"/>
    <s v="food trucks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x v="1159"/>
    <x v="1159"/>
    <x v="0"/>
    <n v="0"/>
    <b v="0"/>
    <s v="food/food trucks"/>
    <n v="0"/>
    <m/>
    <s v="food"/>
    <s v="food trucks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x v="1160"/>
    <x v="1160"/>
    <x v="0"/>
    <n v="19"/>
    <b v="0"/>
    <s v="food/food trucks"/>
    <n v="3.85E-2"/>
    <m/>
    <s v="food"/>
    <s v="food trucks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x v="1161"/>
    <x v="1161"/>
    <x v="0"/>
    <n v="0"/>
    <b v="0"/>
    <s v="food/food trucks"/>
    <n v="0"/>
    <m/>
    <s v="food"/>
    <s v="food trucks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x v="1162"/>
    <x v="1162"/>
    <x v="0"/>
    <n v="2"/>
    <b v="0"/>
    <s v="food/food trucks"/>
    <n v="5.8333333333333338E-4"/>
    <m/>
    <s v="food"/>
    <s v="food trucks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x v="1163"/>
    <x v="1163"/>
    <x v="0"/>
    <n v="0"/>
    <b v="0"/>
    <s v="food/food trucks"/>
    <n v="0"/>
    <m/>
    <s v="food"/>
    <s v="food trucks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x v="1164"/>
    <x v="1164"/>
    <x v="0"/>
    <n v="0"/>
    <b v="0"/>
    <s v="food/food trucks"/>
    <n v="0"/>
    <m/>
    <s v="food"/>
    <s v="food trucks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x v="1165"/>
    <x v="1165"/>
    <x v="0"/>
    <n v="25"/>
    <b v="0"/>
    <s v="food/food trucks"/>
    <n v="0.20705000000000001"/>
    <m/>
    <s v="food"/>
    <s v="food trucks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x v="1166"/>
    <x v="1166"/>
    <x v="0"/>
    <n v="8"/>
    <b v="0"/>
    <s v="food/food trucks"/>
    <n v="0.19139999999999999"/>
    <m/>
    <s v="food"/>
    <s v="food trucks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x v="1167"/>
    <x v="1167"/>
    <x v="0"/>
    <n v="16"/>
    <b v="0"/>
    <s v="food/food trucks"/>
    <n v="1.6316666666666667E-2"/>
    <m/>
    <s v="food"/>
    <s v="food trucks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x v="1168"/>
    <x v="1168"/>
    <x v="0"/>
    <n v="3"/>
    <b v="0"/>
    <s v="food/food trucks"/>
    <n v="5.6666666666666664E-2"/>
    <m/>
    <s v="food"/>
    <s v="food trucks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x v="1169"/>
    <x v="1169"/>
    <x v="0"/>
    <n v="3"/>
    <b v="0"/>
    <s v="food/food trucks"/>
    <n v="1.6999999999999999E-3"/>
    <m/>
    <s v="food"/>
    <s v="food trucks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x v="1170"/>
    <x v="1170"/>
    <x v="0"/>
    <n v="2"/>
    <b v="0"/>
    <s v="food/food trucks"/>
    <n v="4.0000000000000001E-3"/>
    <m/>
    <s v="food"/>
    <s v="food trucks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x v="1171"/>
    <x v="1171"/>
    <x v="0"/>
    <n v="1"/>
    <b v="0"/>
    <s v="food/food trucks"/>
    <n v="1E-3"/>
    <m/>
    <s v="food"/>
    <s v="food trucks"/>
  </r>
  <r>
    <x v="1172"/>
    <s v="let your dayz take you to the dogs."/>
    <s v="Bringing YOUR favorite dog recipes to the streets."/>
    <n v="9000"/>
    <n v="0"/>
    <x v="2"/>
    <x v="0"/>
    <s v="USD"/>
    <n v="1408551752"/>
    <d v="2014-08-20T11:22:32"/>
    <x v="1172"/>
    <x v="1172"/>
    <x v="0"/>
    <n v="0"/>
    <b v="0"/>
    <s v="food/food trucks"/>
    <n v="0"/>
    <m/>
    <s v="food"/>
    <s v="food trucks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x v="1173"/>
    <x v="1173"/>
    <x v="0"/>
    <n v="1"/>
    <b v="0"/>
    <s v="food/food trucks"/>
    <n v="2.4000000000000001E-4"/>
    <m/>
    <s v="food"/>
    <s v="food trucks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x v="1174"/>
    <x v="1174"/>
    <x v="0"/>
    <n v="19"/>
    <b v="0"/>
    <s v="food/food trucks"/>
    <n v="5.906666666666667E-2"/>
    <m/>
    <s v="food"/>
    <s v="food trucks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x v="1175"/>
    <x v="1175"/>
    <x v="0"/>
    <n v="9"/>
    <b v="0"/>
    <s v="food/food trucks"/>
    <n v="2.9250000000000002E-2"/>
    <m/>
    <s v="food"/>
    <s v="food trucks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x v="1176"/>
    <x v="1176"/>
    <x v="0"/>
    <n v="1"/>
    <b v="0"/>
    <s v="food/food trucks"/>
    <n v="5.7142857142857142E-5"/>
    <m/>
    <s v="food"/>
    <s v="food trucks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x v="1177"/>
    <x v="1177"/>
    <x v="0"/>
    <n v="0"/>
    <b v="0"/>
    <s v="food/food trucks"/>
    <n v="0"/>
    <m/>
    <s v="food"/>
    <s v="food trucks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x v="1178"/>
    <x v="1178"/>
    <x v="0"/>
    <n v="1"/>
    <b v="0"/>
    <s v="food/food trucks"/>
    <n v="6.666666666666667E-5"/>
    <m/>
    <s v="food"/>
    <s v="food trucks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x v="1179"/>
    <x v="1179"/>
    <x v="0"/>
    <n v="5"/>
    <b v="0"/>
    <s v="food/food trucks"/>
    <n v="5.3333333333333337E-2"/>
    <m/>
    <s v="food"/>
    <s v="food trucks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x v="1180"/>
    <x v="1180"/>
    <x v="0"/>
    <n v="85"/>
    <b v="0"/>
    <s v="food/food trucks"/>
    <n v="0.11749999999999999"/>
    <m/>
    <s v="food"/>
    <s v="food trucks"/>
  </r>
  <r>
    <x v="1181"/>
    <s v="Gringo Loco Tacos Food Truck"/>
    <s v="Bringing the best tacos to the streets of Chicago!"/>
    <n v="50000"/>
    <n v="4"/>
    <x v="2"/>
    <x v="0"/>
    <s v="USD"/>
    <n v="1425197321"/>
    <d v="2015-03-01T03:08:41"/>
    <x v="1181"/>
    <x v="1181"/>
    <x v="0"/>
    <n v="3"/>
    <b v="0"/>
    <s v="food/food trucks"/>
    <n v="8.0000000000000007E-5"/>
    <m/>
    <s v="food"/>
    <s v="food trucks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x v="1182"/>
    <x v="1182"/>
    <x v="0"/>
    <n v="4"/>
    <b v="0"/>
    <s v="food/food trucks"/>
    <n v="4.2000000000000003E-2"/>
    <m/>
    <s v="food"/>
    <s v="food trucks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x v="1183"/>
    <x v="1183"/>
    <x v="0"/>
    <n v="3"/>
    <b v="0"/>
    <s v="food/food trucks"/>
    <n v="0.04"/>
    <m/>
    <s v="food"/>
    <s v="food trucks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x v="1184"/>
    <x v="1184"/>
    <x v="0"/>
    <n v="375"/>
    <b v="1"/>
    <s v="photography/photobooks"/>
    <n v="1.0493636363636363"/>
    <m/>
    <s v="photography"/>
    <s v="photobooks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x v="1185"/>
    <x v="1185"/>
    <x v="0"/>
    <n v="111"/>
    <b v="1"/>
    <s v="photography/photobooks"/>
    <n v="1.0544"/>
    <m/>
    <s v="photography"/>
    <s v="photobooks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x v="1186"/>
    <x v="1186"/>
    <x v="0"/>
    <n v="123"/>
    <b v="1"/>
    <s v="photography/photobooks"/>
    <n v="1.0673333333333332"/>
    <m/>
    <s v="photography"/>
    <s v="photobooks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x v="1187"/>
    <x v="1187"/>
    <x v="0"/>
    <n v="70"/>
    <b v="1"/>
    <s v="photography/photobooks"/>
    <n v="1.0412571428571429"/>
    <m/>
    <s v="photography"/>
    <s v="photobooks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x v="1188"/>
    <x v="1188"/>
    <x v="0"/>
    <n v="85"/>
    <b v="1"/>
    <s v="photography/photobooks"/>
    <n v="1.6054999999999999"/>
    <m/>
    <s v="photography"/>
    <s v="photobooks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x v="1189"/>
    <x v="1189"/>
    <x v="0"/>
    <n v="86"/>
    <b v="1"/>
    <s v="photography/photobooks"/>
    <n v="1.0777777777777777"/>
    <m/>
    <s v="photography"/>
    <s v="photobooks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x v="1190"/>
    <x v="1190"/>
    <x v="0"/>
    <n v="13"/>
    <b v="1"/>
    <s v="photography/photobooks"/>
    <n v="1.35"/>
    <m/>
    <s v="photography"/>
    <s v="photobooks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x v="1191"/>
    <x v="1191"/>
    <x v="0"/>
    <n v="33"/>
    <b v="1"/>
    <s v="photography/photobooks"/>
    <n v="1.0907407407407408"/>
    <m/>
    <s v="photography"/>
    <s v="photobooks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x v="1192"/>
    <x v="1192"/>
    <x v="0"/>
    <n v="15"/>
    <b v="1"/>
    <s v="photography/photobooks"/>
    <n v="2.9"/>
    <m/>
    <s v="photography"/>
    <s v="photobooks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x v="1193"/>
    <x v="1193"/>
    <x v="0"/>
    <n v="273"/>
    <b v="1"/>
    <s v="photography/photobooks"/>
    <n v="1.0395714285714286"/>
    <m/>
    <s v="photography"/>
    <s v="photobooks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x v="1194"/>
    <x v="1194"/>
    <x v="0"/>
    <n v="714"/>
    <b v="1"/>
    <s v="photography/photobooks"/>
    <n v="3.2223999999999999"/>
    <m/>
    <s v="photography"/>
    <s v="photobooks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x v="1195"/>
    <x v="1195"/>
    <x v="0"/>
    <n v="170"/>
    <b v="1"/>
    <s v="photography/photobooks"/>
    <n v="1.35"/>
    <m/>
    <s v="photography"/>
    <s v="photobooks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x v="1196"/>
    <x v="1196"/>
    <x v="0"/>
    <n v="512"/>
    <b v="1"/>
    <s v="photography/photobooks"/>
    <n v="2.6991034482758622"/>
    <m/>
    <s v="photography"/>
    <s v="photobooks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x v="1197"/>
    <x v="1197"/>
    <x v="0"/>
    <n v="314"/>
    <b v="1"/>
    <s v="photography/photobooks"/>
    <n v="2.5329333333333333"/>
    <m/>
    <s v="photography"/>
    <s v="photobooks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x v="1198"/>
    <x v="1198"/>
    <x v="0"/>
    <n v="167"/>
    <b v="1"/>
    <s v="photography/photobooks"/>
    <n v="2.6059999999999999"/>
    <m/>
    <s v="photography"/>
    <s v="photobooks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x v="1199"/>
    <x v="1199"/>
    <x v="0"/>
    <n v="9"/>
    <b v="1"/>
    <s v="photography/photobooks"/>
    <n v="1.0131677953348381"/>
    <m/>
    <s v="photography"/>
    <s v="photobooks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x v="1200"/>
    <x v="1200"/>
    <x v="0"/>
    <n v="103"/>
    <b v="1"/>
    <s v="photography/photobooks"/>
    <n v="1.2560416666666667"/>
    <m/>
    <s v="photography"/>
    <s v="photobooks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x v="1201"/>
    <x v="1201"/>
    <x v="0"/>
    <n v="111"/>
    <b v="1"/>
    <s v="photography/photobooks"/>
    <n v="1.0243783333333334"/>
    <m/>
    <s v="photography"/>
    <s v="photobooks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x v="1202"/>
    <x v="1202"/>
    <x v="0"/>
    <n v="271"/>
    <b v="1"/>
    <s v="photography/photobooks"/>
    <n v="1.99244"/>
    <m/>
    <s v="photography"/>
    <s v="photobooks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x v="1203"/>
    <x v="1203"/>
    <x v="0"/>
    <n v="101"/>
    <b v="1"/>
    <s v="photography/photobooks"/>
    <n v="1.0245398773006136"/>
    <m/>
    <s v="photography"/>
    <s v="photobooks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x v="1204"/>
    <x v="1204"/>
    <x v="0"/>
    <n v="57"/>
    <b v="1"/>
    <s v="photography/photobooks"/>
    <n v="1.0294615384615384"/>
    <m/>
    <s v="photography"/>
    <s v="photobooks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x v="1205"/>
    <x v="1205"/>
    <x v="0"/>
    <n v="62"/>
    <b v="1"/>
    <s v="photography/photobooks"/>
    <n v="1.0086153846153847"/>
    <m/>
    <s v="photography"/>
    <s v="photobooks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x v="1206"/>
    <x v="1206"/>
    <x v="0"/>
    <n v="32"/>
    <b v="1"/>
    <s v="photography/photobooks"/>
    <n v="1.1499999999999999"/>
    <m/>
    <s v="photography"/>
    <s v="photobooks"/>
  </r>
  <r>
    <x v="1207"/>
    <s v="ITALIANA"/>
    <s v="A humanistic photo book about ancestral &amp; post-modern Italy."/>
    <n v="16700"/>
    <n v="17396"/>
    <x v="0"/>
    <x v="13"/>
    <s v="EUR"/>
    <n v="1459418400"/>
    <d v="2016-03-31T05:00:00"/>
    <x v="1207"/>
    <x v="1207"/>
    <x v="0"/>
    <n v="141"/>
    <b v="1"/>
    <s v="photography/photobooks"/>
    <n v="1.0416766467065868"/>
    <m/>
    <s v="photography"/>
    <s v="photobooks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x v="1208"/>
    <x v="1208"/>
    <x v="0"/>
    <n v="75"/>
    <b v="1"/>
    <s v="photography/photobooks"/>
    <n v="1.5529999999999999"/>
    <m/>
    <s v="photography"/>
    <s v="photobooks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x v="1209"/>
    <x v="1209"/>
    <x v="0"/>
    <n v="46"/>
    <b v="1"/>
    <s v="photography/photobooks"/>
    <n v="1.06"/>
    <m/>
    <s v="photography"/>
    <s v="photobooks"/>
  </r>
  <r>
    <x v="1210"/>
    <s v="Det Andra GÃ¶teborg"/>
    <s v="En fotobok om livet i det enda andra GÃ¶teborg i vÃ¤rlden"/>
    <n v="20000"/>
    <n v="50863"/>
    <x v="0"/>
    <x v="11"/>
    <s v="SEK"/>
    <n v="1433106000"/>
    <d v="2015-05-31T16:00:00"/>
    <x v="1210"/>
    <x v="1210"/>
    <x v="0"/>
    <n v="103"/>
    <b v="1"/>
    <s v="photography/photobooks"/>
    <n v="2.5431499999999998"/>
    <m/>
    <s v="photography"/>
    <s v="photobooks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x v="1211"/>
    <x v="1211"/>
    <x v="0"/>
    <n v="6"/>
    <b v="1"/>
    <s v="photography/photobooks"/>
    <n v="1.0109999999999999"/>
    <m/>
    <s v="photography"/>
    <s v="photobooks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x v="1212"/>
    <x v="1212"/>
    <x v="0"/>
    <n v="83"/>
    <b v="1"/>
    <s v="photography/photobooks"/>
    <n v="1.2904"/>
    <m/>
    <s v="photography"/>
    <s v="photobooks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x v="1213"/>
    <x v="1213"/>
    <x v="0"/>
    <n v="108"/>
    <b v="1"/>
    <s v="photography/photobooks"/>
    <n v="1.0223076923076924"/>
    <m/>
    <s v="photography"/>
    <s v="photobooks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x v="1214"/>
    <x v="1214"/>
    <x v="0"/>
    <n v="25"/>
    <b v="1"/>
    <s v="photography/photobooks"/>
    <n v="1.3180000000000001"/>
    <m/>
    <s v="photography"/>
    <s v="photobooks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x v="1215"/>
    <x v="1215"/>
    <x v="0"/>
    <n v="549"/>
    <b v="1"/>
    <s v="photography/photobooks"/>
    <n v="7.8608020000000005"/>
    <m/>
    <s v="photography"/>
    <s v="photobooks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x v="1216"/>
    <x v="1216"/>
    <x v="0"/>
    <n v="222"/>
    <b v="1"/>
    <s v="photography/photobooks"/>
    <n v="1.4570000000000001"/>
    <m/>
    <s v="photography"/>
    <s v="photobooks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x v="1217"/>
    <x v="1217"/>
    <x v="0"/>
    <n v="183"/>
    <b v="1"/>
    <s v="photography/photobooks"/>
    <n v="1.026"/>
    <m/>
    <s v="photography"/>
    <s v="photobooks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x v="1218"/>
    <x v="1218"/>
    <x v="0"/>
    <n v="89"/>
    <b v="1"/>
    <s v="photography/photobooks"/>
    <n v="1.7227777777777777"/>
    <m/>
    <s v="photography"/>
    <s v="photobooks"/>
  </r>
  <r>
    <x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x v="1219"/>
    <x v="1219"/>
    <x v="0"/>
    <n v="253"/>
    <b v="1"/>
    <s v="photography/photobooks"/>
    <n v="1.5916819571865444"/>
    <m/>
    <s v="photography"/>
    <s v="photobooks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x v="1220"/>
    <x v="1220"/>
    <x v="0"/>
    <n v="140"/>
    <b v="1"/>
    <s v="photography/photobooks"/>
    <n v="1.0376666666666667"/>
    <m/>
    <s v="photography"/>
    <s v="photobooks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x v="1221"/>
    <x v="1221"/>
    <x v="0"/>
    <n v="103"/>
    <b v="1"/>
    <s v="photography/photobooks"/>
    <n v="1.1140954545454547"/>
    <m/>
    <s v="photography"/>
    <s v="photobooks"/>
  </r>
  <r>
    <x v="1222"/>
    <s v="Project Pilgrim"/>
    <s v="Project Pilgrim is my effort to work towards normalizing mental health."/>
    <n v="4000"/>
    <n v="11215"/>
    <x v="0"/>
    <x v="5"/>
    <s v="CAD"/>
    <n v="1459483200"/>
    <d v="2016-03-31T23:00:00"/>
    <x v="1222"/>
    <x v="1222"/>
    <x v="0"/>
    <n v="138"/>
    <b v="1"/>
    <s v="photography/photobooks"/>
    <n v="2.80375"/>
    <m/>
    <s v="photography"/>
    <s v="photobooks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x v="1223"/>
    <x v="1223"/>
    <x v="0"/>
    <n v="191"/>
    <b v="1"/>
    <s v="photography/photobooks"/>
    <n v="1.1210606060606061"/>
    <m/>
    <s v="photography"/>
    <s v="photobooks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x v="1224"/>
    <x v="1224"/>
    <x v="0"/>
    <n v="18"/>
    <b v="0"/>
    <s v="music/world music"/>
    <n v="7.0666666666666669E-2"/>
    <m/>
    <s v="music"/>
    <s v="world music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x v="1225"/>
    <x v="1225"/>
    <x v="0"/>
    <n v="3"/>
    <b v="0"/>
    <s v="music/world music"/>
    <n v="4.3999999999999997E-2"/>
    <m/>
    <s v="music"/>
    <s v="world music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x v="1226"/>
    <x v="1226"/>
    <x v="0"/>
    <n v="40"/>
    <b v="0"/>
    <s v="music/world music"/>
    <n v="3.8739999999999997E-2"/>
    <m/>
    <s v="music"/>
    <s v="world music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x v="1227"/>
    <x v="1227"/>
    <x v="0"/>
    <n v="0"/>
    <b v="0"/>
    <s v="music/world music"/>
    <n v="0"/>
    <m/>
    <s v="music"/>
    <s v="world music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x v="1228"/>
    <x v="1228"/>
    <x v="0"/>
    <n v="24"/>
    <b v="0"/>
    <s v="music/world music"/>
    <n v="0.29299999999999998"/>
    <m/>
    <s v="music"/>
    <s v="world music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x v="1229"/>
    <x v="1229"/>
    <x v="0"/>
    <n v="1"/>
    <b v="0"/>
    <s v="music/world music"/>
    <n v="9.0909090909090905E-3"/>
    <m/>
    <s v="music"/>
    <s v="world music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x v="1230"/>
    <x v="1230"/>
    <x v="0"/>
    <n v="0"/>
    <b v="0"/>
    <s v="music/world music"/>
    <n v="0"/>
    <m/>
    <s v="music"/>
    <s v="world music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x v="1231"/>
    <x v="1231"/>
    <x v="0"/>
    <n v="0"/>
    <b v="0"/>
    <s v="music/world music"/>
    <n v="0"/>
    <m/>
    <s v="music"/>
    <s v="world music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x v="1232"/>
    <x v="1232"/>
    <x v="0"/>
    <n v="1"/>
    <b v="0"/>
    <s v="music/world music"/>
    <n v="8.0000000000000002E-3"/>
    <m/>
    <s v="music"/>
    <s v="world music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x v="1233"/>
    <x v="1233"/>
    <x v="0"/>
    <n v="6"/>
    <b v="0"/>
    <s v="music/world music"/>
    <n v="0.11600000000000001"/>
    <m/>
    <s v="music"/>
    <s v="world music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x v="1234"/>
    <x v="1234"/>
    <x v="0"/>
    <n v="0"/>
    <b v="0"/>
    <s v="music/world music"/>
    <n v="0"/>
    <m/>
    <s v="music"/>
    <s v="world music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x v="1235"/>
    <x v="1235"/>
    <x v="0"/>
    <n v="6"/>
    <b v="0"/>
    <s v="music/world music"/>
    <n v="2.787363950092912E-2"/>
    <m/>
    <s v="music"/>
    <s v="world music"/>
  </r>
  <r>
    <x v="1236"/>
    <s v="&quot;Volando&quot; CD Release (Canceled)"/>
    <s v="Raising money to give the musicians their due."/>
    <n v="2500"/>
    <n v="0"/>
    <x v="1"/>
    <x v="0"/>
    <s v="USD"/>
    <n v="1343491200"/>
    <d v="2012-07-28T11:00:00"/>
    <x v="1236"/>
    <x v="1236"/>
    <x v="0"/>
    <n v="0"/>
    <b v="0"/>
    <s v="music/world music"/>
    <n v="0"/>
    <m/>
    <s v="music"/>
    <s v="world music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x v="1237"/>
    <x v="1237"/>
    <x v="0"/>
    <n v="0"/>
    <b v="0"/>
    <s v="music/world music"/>
    <n v="0"/>
    <m/>
    <s v="music"/>
    <s v="world music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x v="1238"/>
    <x v="1238"/>
    <x v="0"/>
    <n v="3"/>
    <b v="0"/>
    <s v="music/world music"/>
    <n v="0.17799999999999999"/>
    <m/>
    <s v="music"/>
    <s v="world music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x v="1239"/>
    <x v="1239"/>
    <x v="0"/>
    <n v="0"/>
    <b v="0"/>
    <s v="music/world music"/>
    <n v="0"/>
    <m/>
    <s v="music"/>
    <s v="world music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x v="1240"/>
    <x v="1240"/>
    <x v="0"/>
    <n v="8"/>
    <b v="0"/>
    <s v="music/world music"/>
    <n v="3.0124999999999999E-2"/>
    <m/>
    <s v="music"/>
    <s v="world music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x v="1241"/>
    <x v="1241"/>
    <x v="0"/>
    <n v="34"/>
    <b v="0"/>
    <s v="music/world music"/>
    <n v="0.50739999999999996"/>
    <m/>
    <s v="music"/>
    <s v="world music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x v="1242"/>
    <x v="1242"/>
    <x v="0"/>
    <n v="1"/>
    <b v="0"/>
    <s v="music/world music"/>
    <n v="5.4884742041712408E-3"/>
    <m/>
    <s v="music"/>
    <s v="world music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x v="1243"/>
    <x v="1243"/>
    <x v="0"/>
    <n v="38"/>
    <b v="0"/>
    <s v="music/world music"/>
    <n v="0.14091666666666666"/>
    <m/>
    <s v="music"/>
    <s v="world music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x v="1244"/>
    <x v="1244"/>
    <x v="1"/>
    <n v="45"/>
    <b v="1"/>
    <s v="music/rock"/>
    <n v="1.038"/>
    <m/>
    <s v="music"/>
    <s v="rock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x v="1245"/>
    <x v="1245"/>
    <x v="1"/>
    <n v="17"/>
    <b v="1"/>
    <s v="music/rock"/>
    <n v="1.2024999999999999"/>
    <m/>
    <s v="music"/>
    <s v="rock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x v="1246"/>
    <x v="1246"/>
    <x v="1"/>
    <n v="31"/>
    <b v="1"/>
    <s v="music/rock"/>
    <n v="1.17"/>
    <m/>
    <s v="music"/>
    <s v="rock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x v="1247"/>
    <x v="1247"/>
    <x v="1"/>
    <n v="50"/>
    <b v="1"/>
    <s v="music/rock"/>
    <n v="1.2214285714285715"/>
    <m/>
    <s v="music"/>
    <s v="rock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x v="1248"/>
    <x v="1248"/>
    <x v="1"/>
    <n v="59"/>
    <b v="1"/>
    <s v="music/rock"/>
    <n v="1.5164"/>
    <m/>
    <s v="music"/>
    <s v="rock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x v="1249"/>
    <x v="1249"/>
    <x v="1"/>
    <n v="81"/>
    <b v="1"/>
    <s v="music/rock"/>
    <n v="1.0444"/>
    <m/>
    <s v="music"/>
    <s v="rock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x v="1250"/>
    <x v="1250"/>
    <x v="1"/>
    <n v="508"/>
    <b v="1"/>
    <s v="music/rock"/>
    <n v="2.0015333333333332"/>
    <m/>
    <s v="music"/>
    <s v="rock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x v="1251"/>
    <x v="1251"/>
    <x v="1"/>
    <n v="74"/>
    <b v="1"/>
    <s v="music/rock"/>
    <n v="1.018"/>
    <m/>
    <s v="music"/>
    <s v="rock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x v="1252"/>
    <x v="1252"/>
    <x v="1"/>
    <n v="141"/>
    <b v="1"/>
    <s v="music/rock"/>
    <n v="1.3765714285714286"/>
    <m/>
    <s v="music"/>
    <s v="rock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x v="1253"/>
    <x v="1253"/>
    <x v="1"/>
    <n v="711"/>
    <b v="1"/>
    <s v="music/rock"/>
    <n v="3038.3319999999999"/>
    <m/>
    <s v="music"/>
    <s v="rock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x v="1254"/>
    <x v="1254"/>
    <x v="1"/>
    <n v="141"/>
    <b v="1"/>
    <s v="music/rock"/>
    <n v="1.9885074626865671"/>
    <m/>
    <s v="music"/>
    <s v="rock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x v="1255"/>
    <x v="1255"/>
    <x v="1"/>
    <n v="109"/>
    <b v="1"/>
    <s v="music/rock"/>
    <n v="2.0236666666666667"/>
    <m/>
    <s v="music"/>
    <s v="rock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x v="1256"/>
    <x v="1256"/>
    <x v="1"/>
    <n v="361"/>
    <b v="1"/>
    <s v="music/rock"/>
    <n v="1.1796376666666666"/>
    <m/>
    <s v="music"/>
    <s v="rock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x v="1257"/>
    <x v="1257"/>
    <x v="1"/>
    <n v="176"/>
    <b v="1"/>
    <s v="music/rock"/>
    <n v="2.9472727272727273"/>
    <m/>
    <s v="music"/>
    <s v="rock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x v="1258"/>
    <x v="1258"/>
    <x v="1"/>
    <n v="670"/>
    <b v="1"/>
    <s v="music/rock"/>
    <n v="2.1314633333333335"/>
    <m/>
    <s v="music"/>
    <s v="rock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x v="1259"/>
    <x v="1259"/>
    <x v="1"/>
    <n v="96"/>
    <b v="1"/>
    <s v="music/rock"/>
    <n v="1.0424"/>
    <m/>
    <s v="music"/>
    <s v="rock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x v="1260"/>
    <x v="1260"/>
    <x v="1"/>
    <n v="74"/>
    <b v="1"/>
    <s v="music/rock"/>
    <n v="1.1366666666666667"/>
    <m/>
    <s v="music"/>
    <s v="rock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x v="1261"/>
    <x v="1261"/>
    <x v="1"/>
    <n v="52"/>
    <b v="1"/>
    <s v="music/rock"/>
    <n v="1.0125"/>
    <m/>
    <s v="music"/>
    <s v="rock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x v="1262"/>
    <x v="1262"/>
    <x v="1"/>
    <n v="105"/>
    <b v="1"/>
    <s v="music/rock"/>
    <n v="1.2541538461538462"/>
    <m/>
    <s v="music"/>
    <s v="rock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x v="1263"/>
    <x v="1263"/>
    <x v="1"/>
    <n v="41"/>
    <b v="1"/>
    <s v="music/rock"/>
    <n v="1.19"/>
    <m/>
    <s v="music"/>
    <s v="rock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x v="1264"/>
    <x v="1264"/>
    <x v="1"/>
    <n v="34"/>
    <b v="1"/>
    <s v="music/rock"/>
    <n v="1.6646153846153846"/>
    <m/>
    <s v="music"/>
    <s v="rock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x v="1265"/>
    <x v="1265"/>
    <x v="1"/>
    <n v="66"/>
    <b v="1"/>
    <s v="music/rock"/>
    <n v="1.1914771428571429"/>
    <m/>
    <s v="music"/>
    <s v="rock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x v="1266"/>
    <x v="1266"/>
    <x v="1"/>
    <n v="50"/>
    <b v="1"/>
    <s v="music/rock"/>
    <n v="1.0047368421052632"/>
    <m/>
    <s v="music"/>
    <s v="rock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x v="1267"/>
    <x v="1267"/>
    <x v="1"/>
    <n v="159"/>
    <b v="1"/>
    <s v="music/rock"/>
    <n v="1.018"/>
    <m/>
    <s v="music"/>
    <s v="rock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x v="1268"/>
    <x v="1268"/>
    <x v="1"/>
    <n v="182"/>
    <b v="1"/>
    <s v="music/rock"/>
    <n v="1.1666666666666667"/>
    <m/>
    <s v="music"/>
    <s v="rock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x v="1269"/>
    <x v="1269"/>
    <x v="1"/>
    <n v="206"/>
    <b v="1"/>
    <s v="music/rock"/>
    <n v="1.0864893617021276"/>
    <m/>
    <s v="music"/>
    <s v="rock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x v="1270"/>
    <x v="1270"/>
    <x v="1"/>
    <n v="169"/>
    <b v="1"/>
    <s v="music/rock"/>
    <n v="1.1472"/>
    <m/>
    <s v="music"/>
    <s v="rock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x v="1271"/>
    <x v="1271"/>
    <x v="1"/>
    <n v="31"/>
    <b v="1"/>
    <s v="music/rock"/>
    <n v="1.018"/>
    <m/>
    <s v="music"/>
    <s v="rock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x v="1272"/>
    <x v="1272"/>
    <x v="1"/>
    <n v="28"/>
    <b v="1"/>
    <s v="music/rock"/>
    <n v="1.06"/>
    <m/>
    <s v="music"/>
    <s v="rock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x v="1273"/>
    <x v="1273"/>
    <x v="1"/>
    <n v="54"/>
    <b v="1"/>
    <s v="music/rock"/>
    <n v="1.0349999999999999"/>
    <m/>
    <s v="music"/>
    <s v="rock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x v="1274"/>
    <x v="1274"/>
    <x v="1"/>
    <n v="467"/>
    <b v="1"/>
    <s v="music/rock"/>
    <n v="1.5497535999999998"/>
    <m/>
    <s v="music"/>
    <s v="rock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x v="1275"/>
    <x v="1275"/>
    <x v="1"/>
    <n v="389"/>
    <b v="1"/>
    <s v="music/rock"/>
    <n v="1.6214066666666667"/>
    <m/>
    <s v="music"/>
    <s v="rock"/>
  </r>
  <r>
    <x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x v="1276"/>
    <x v="1276"/>
    <x v="1"/>
    <n v="68"/>
    <b v="1"/>
    <s v="music/rock"/>
    <n v="1.0442100000000001"/>
    <m/>
    <s v="music"/>
    <s v="rock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x v="1277"/>
    <x v="1277"/>
    <x v="1"/>
    <n v="413"/>
    <b v="1"/>
    <s v="music/rock"/>
    <n v="1.0612433333333333"/>
    <m/>
    <s v="music"/>
    <s v="rock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x v="1278"/>
    <x v="1278"/>
    <x v="1"/>
    <n v="190"/>
    <b v="1"/>
    <s v="music/rock"/>
    <n v="1.5493846153846154"/>
    <m/>
    <s v="music"/>
    <s v="rock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x v="1279"/>
    <x v="1279"/>
    <x v="1"/>
    <n v="189"/>
    <b v="1"/>
    <s v="music/rock"/>
    <n v="1.1077157238734421"/>
    <m/>
    <s v="music"/>
    <s v="rock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x v="1280"/>
    <x v="1280"/>
    <x v="1"/>
    <n v="130"/>
    <b v="1"/>
    <s v="music/rock"/>
    <n v="1.1091186666666666"/>
    <m/>
    <s v="music"/>
    <s v="rock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x v="1281"/>
    <x v="1281"/>
    <x v="1"/>
    <n v="74"/>
    <b v="1"/>
    <s v="music/rock"/>
    <n v="1.1071428571428572"/>
    <m/>
    <s v="music"/>
    <s v="rock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x v="1282"/>
    <x v="1282"/>
    <x v="1"/>
    <n v="274"/>
    <b v="1"/>
    <s v="music/rock"/>
    <n v="1.2361333333333333"/>
    <m/>
    <s v="music"/>
    <s v="rock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x v="1283"/>
    <x v="1283"/>
    <x v="1"/>
    <n v="22"/>
    <b v="1"/>
    <s v="music/rock"/>
    <n v="2.1105"/>
    <m/>
    <s v="music"/>
    <s v="rock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x v="1284"/>
    <x v="1284"/>
    <x v="0"/>
    <n v="31"/>
    <b v="1"/>
    <s v="theater/plays"/>
    <n v="1.01"/>
    <m/>
    <s v="theater"/>
    <s v="plays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x v="1285"/>
    <x v="1285"/>
    <x v="0"/>
    <n v="63"/>
    <b v="1"/>
    <s v="theater/plays"/>
    <n v="1.0165"/>
    <m/>
    <s v="theater"/>
    <s v="plays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x v="1286"/>
    <x v="1286"/>
    <x v="0"/>
    <n v="20"/>
    <b v="1"/>
    <s v="theater/plays"/>
    <n v="1.0833333333333333"/>
    <m/>
    <s v="theater"/>
    <s v="plays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x v="1287"/>
    <x v="1287"/>
    <x v="0"/>
    <n v="25"/>
    <b v="1"/>
    <s v="theater/plays"/>
    <n v="2.42"/>
    <m/>
    <s v="theater"/>
    <s v="plays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x v="1288"/>
    <x v="1288"/>
    <x v="0"/>
    <n v="61"/>
    <b v="1"/>
    <s v="theater/plays"/>
    <n v="1.0044999999999999"/>
    <m/>
    <s v="theater"/>
    <s v="plays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x v="1289"/>
    <x v="1289"/>
    <x v="0"/>
    <n v="52"/>
    <b v="1"/>
    <s v="theater/plays"/>
    <n v="1.2506666666666666"/>
    <m/>
    <s v="theater"/>
    <s v="plays"/>
  </r>
  <r>
    <x v="1290"/>
    <s v="I Died... I Came Back, ... Whatever"/>
    <s v="Sometimes your Heart has to STOP for your Life to START."/>
    <n v="3500"/>
    <n v="3800"/>
    <x v="0"/>
    <x v="0"/>
    <s v="USD"/>
    <n v="1429772340"/>
    <d v="2015-04-23T01:59:00"/>
    <x v="1290"/>
    <x v="1290"/>
    <x v="0"/>
    <n v="86"/>
    <b v="1"/>
    <s v="theater/plays"/>
    <n v="1.0857142857142856"/>
    <m/>
    <s v="theater"/>
    <s v="plays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x v="1291"/>
    <x v="1291"/>
    <x v="0"/>
    <n v="42"/>
    <b v="1"/>
    <s v="theater/plays"/>
    <n v="1.4570000000000001"/>
    <m/>
    <s v="theater"/>
    <s v="plays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x v="1292"/>
    <x v="1292"/>
    <x v="0"/>
    <n v="52"/>
    <b v="1"/>
    <s v="theater/plays"/>
    <n v="1.1000000000000001"/>
    <m/>
    <s v="theater"/>
    <s v="plays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x v="1293"/>
    <x v="1293"/>
    <x v="0"/>
    <n v="120"/>
    <b v="1"/>
    <s v="theater/plays"/>
    <n v="1.0223333333333333"/>
    <m/>
    <s v="theater"/>
    <s v="plays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x v="1294"/>
    <x v="1294"/>
    <x v="0"/>
    <n v="22"/>
    <b v="1"/>
    <s v="theater/plays"/>
    <n v="1.22"/>
    <m/>
    <s v="theater"/>
    <s v="plays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x v="1295"/>
    <x v="1295"/>
    <x v="0"/>
    <n v="64"/>
    <b v="1"/>
    <s v="theater/plays"/>
    <n v="1.0196000000000001"/>
    <m/>
    <s v="theater"/>
    <s v="plays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x v="1296"/>
    <x v="1296"/>
    <x v="0"/>
    <n v="23"/>
    <b v="1"/>
    <s v="theater/plays"/>
    <n v="1.411764705882353"/>
    <m/>
    <s v="theater"/>
    <s v="plays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x v="1297"/>
    <x v="1297"/>
    <x v="0"/>
    <n v="238"/>
    <b v="1"/>
    <s v="theater/plays"/>
    <n v="1.0952500000000001"/>
    <m/>
    <s v="theater"/>
    <s v="plays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x v="1298"/>
    <x v="1298"/>
    <x v="0"/>
    <n v="33"/>
    <b v="1"/>
    <s v="theater/plays"/>
    <n v="1.0465"/>
    <m/>
    <s v="theater"/>
    <s v="plays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x v="1299"/>
    <x v="1299"/>
    <x v="0"/>
    <n v="32"/>
    <b v="1"/>
    <s v="theater/plays"/>
    <n v="1.24"/>
    <m/>
    <s v="theater"/>
    <s v="plays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x v="1300"/>
    <x v="1300"/>
    <x v="0"/>
    <n v="24"/>
    <b v="1"/>
    <s v="theater/plays"/>
    <n v="1.35"/>
    <m/>
    <s v="theater"/>
    <s v="plays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x v="1301"/>
    <x v="1301"/>
    <x v="0"/>
    <n v="29"/>
    <b v="1"/>
    <s v="theater/plays"/>
    <n v="1.0275000000000001"/>
    <m/>
    <s v="theater"/>
    <s v="plays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x v="1302"/>
    <x v="1302"/>
    <x v="0"/>
    <n v="50"/>
    <b v="1"/>
    <s v="theater/plays"/>
    <n v="1"/>
    <m/>
    <s v="theater"/>
    <s v="plays"/>
  </r>
  <r>
    <x v="1303"/>
    <s v="Forward Arena Theatre Company: Summer Season"/>
    <s v="Groundbreaking queer theatre."/>
    <n v="3500"/>
    <n v="4559.13"/>
    <x v="0"/>
    <x v="1"/>
    <s v="GBP"/>
    <n v="1469962800"/>
    <d v="2016-07-31T06:00:00"/>
    <x v="1303"/>
    <x v="1303"/>
    <x v="0"/>
    <n v="108"/>
    <b v="1"/>
    <s v="theater/plays"/>
    <n v="1.3026085714285716"/>
    <m/>
    <s v="theater"/>
    <s v="plays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x v="1304"/>
    <x v="1304"/>
    <x v="0"/>
    <n v="104"/>
    <b v="0"/>
    <s v="technology/wearables"/>
    <n v="0.39627499999999999"/>
    <m/>
    <s v="technology"/>
    <s v="wearables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x v="1305"/>
    <x v="1305"/>
    <x v="0"/>
    <n v="86"/>
    <b v="0"/>
    <s v="technology/wearables"/>
    <n v="0.25976666666666665"/>
    <m/>
    <s v="technology"/>
    <s v="wearables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x v="1306"/>
    <x v="1306"/>
    <x v="0"/>
    <n v="356"/>
    <b v="0"/>
    <s v="technology/wearables"/>
    <n v="0.65246363636363636"/>
    <m/>
    <s v="technology"/>
    <s v="wearables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x v="1307"/>
    <x v="1307"/>
    <x v="0"/>
    <n v="45"/>
    <b v="0"/>
    <s v="technology/wearables"/>
    <n v="0.11514000000000001"/>
    <m/>
    <s v="technology"/>
    <s v="wearables"/>
  </r>
  <r>
    <x v="1308"/>
    <s v="Boost Band: Wristband Phone Charger (Canceled)"/>
    <s v="Boost Band, a wristband that charges any device"/>
    <n v="10000"/>
    <n v="1136"/>
    <x v="1"/>
    <x v="0"/>
    <s v="USD"/>
    <n v="1475937812"/>
    <d v="2016-10-08T09:43:32"/>
    <x v="1308"/>
    <x v="1308"/>
    <x v="0"/>
    <n v="38"/>
    <b v="0"/>
    <s v="technology/wearables"/>
    <n v="0.11360000000000001"/>
    <m/>
    <s v="technology"/>
    <s v="wearables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x v="1309"/>
    <x v="1309"/>
    <x v="0"/>
    <n v="35"/>
    <b v="0"/>
    <s v="technology/wearables"/>
    <n v="1.1199130434782609"/>
    <m/>
    <s v="technology"/>
    <s v="wearables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x v="1310"/>
    <x v="1310"/>
    <x v="0"/>
    <n v="24"/>
    <b v="0"/>
    <s v="technology/wearables"/>
    <n v="0.155"/>
    <m/>
    <s v="technology"/>
    <s v="wearables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x v="1311"/>
    <x v="1311"/>
    <x v="0"/>
    <n v="100"/>
    <b v="0"/>
    <s v="technology/wearables"/>
    <n v="0.32028000000000001"/>
    <m/>
    <s v="technology"/>
    <s v="wearables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x v="1312"/>
    <x v="1312"/>
    <x v="0"/>
    <n v="1"/>
    <b v="0"/>
    <s v="technology/wearables"/>
    <n v="6.0869565217391303E-3"/>
    <m/>
    <s v="technology"/>
    <s v="wearables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x v="1313"/>
    <x v="1313"/>
    <x v="0"/>
    <n v="122"/>
    <b v="0"/>
    <s v="technology/wearables"/>
    <n v="0.31114999999999998"/>
    <m/>
    <s v="technology"/>
    <s v="wearables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x v="1314"/>
    <x v="1314"/>
    <x v="0"/>
    <n v="11"/>
    <b v="0"/>
    <s v="technology/wearables"/>
    <n v="1.1266666666666666E-2"/>
    <m/>
    <s v="technology"/>
    <s v="wearables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x v="1315"/>
    <x v="1315"/>
    <x v="0"/>
    <n v="248"/>
    <b v="0"/>
    <s v="technology/wearables"/>
    <n v="0.40404000000000001"/>
    <m/>
    <s v="technology"/>
    <s v="wearables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x v="1316"/>
    <x v="1316"/>
    <x v="0"/>
    <n v="1"/>
    <b v="0"/>
    <s v="technology/wearables"/>
    <n v="1.3333333333333333E-5"/>
    <m/>
    <s v="technology"/>
    <s v="wearables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x v="1317"/>
    <x v="1317"/>
    <x v="0"/>
    <n v="19"/>
    <b v="0"/>
    <s v="technology/wearables"/>
    <n v="5.7334999999999997E-2"/>
    <m/>
    <s v="technology"/>
    <s v="wearables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x v="1318"/>
    <x v="1318"/>
    <x v="0"/>
    <n v="135"/>
    <b v="0"/>
    <s v="technology/wearables"/>
    <n v="0.15325"/>
    <m/>
    <s v="technology"/>
    <s v="wearables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x v="1319"/>
    <x v="1319"/>
    <x v="0"/>
    <n v="9"/>
    <b v="0"/>
    <s v="technology/wearables"/>
    <n v="0.15103448275862069"/>
    <m/>
    <s v="technology"/>
    <s v="wearables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x v="1320"/>
    <x v="1320"/>
    <x v="0"/>
    <n v="3"/>
    <b v="0"/>
    <s v="technology/wearables"/>
    <n v="5.0299999999999997E-3"/>
    <m/>
    <s v="technology"/>
    <s v="wearables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x v="1321"/>
    <x v="1321"/>
    <x v="0"/>
    <n v="7"/>
    <b v="0"/>
    <s v="technology/wearables"/>
    <n v="1.3028138528138528E-2"/>
    <m/>
    <s v="technology"/>
    <s v="wearables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x v="1322"/>
    <x v="1322"/>
    <x v="0"/>
    <n v="4"/>
    <b v="0"/>
    <s v="technology/wearables"/>
    <n v="3.0285714285714286E-3"/>
    <m/>
    <s v="technology"/>
    <s v="wearables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x v="1323"/>
    <x v="1323"/>
    <x v="0"/>
    <n v="44"/>
    <b v="0"/>
    <s v="technology/wearables"/>
    <n v="8.8800000000000004E-2"/>
    <m/>
    <s v="technology"/>
    <s v="wearables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x v="1324"/>
    <x v="1324"/>
    <x v="0"/>
    <n v="90"/>
    <b v="0"/>
    <s v="technology/wearables"/>
    <n v="9.8400000000000001E-2"/>
    <m/>
    <s v="technology"/>
    <s v="wearables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x v="1325"/>
    <x v="1325"/>
    <x v="0"/>
    <n v="8"/>
    <b v="0"/>
    <s v="technology/wearables"/>
    <n v="2.4299999999999999E-2"/>
    <m/>
    <s v="technology"/>
    <s v="wearables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x v="1326"/>
    <x v="1326"/>
    <x v="0"/>
    <n v="11"/>
    <b v="0"/>
    <s v="technology/wearables"/>
    <n v="1.1299999999999999E-2"/>
    <m/>
    <s v="technology"/>
    <s v="wearables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x v="1327"/>
    <x v="1327"/>
    <x v="0"/>
    <n v="41"/>
    <b v="0"/>
    <s v="technology/wearables"/>
    <n v="3.5520833333333335E-2"/>
    <m/>
    <s v="technology"/>
    <s v="wearables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x v="1328"/>
    <x v="1328"/>
    <x v="0"/>
    <n v="15"/>
    <b v="0"/>
    <s v="technology/wearables"/>
    <n v="2.3306666666666667E-2"/>
    <m/>
    <s v="technology"/>
    <s v="wearables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x v="1329"/>
    <x v="1329"/>
    <x v="0"/>
    <n v="9"/>
    <b v="0"/>
    <s v="technology/wearables"/>
    <n v="8.1600000000000006E-3"/>
    <m/>
    <s v="technology"/>
    <s v="wearables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x v="1330"/>
    <x v="1330"/>
    <x v="0"/>
    <n v="50"/>
    <b v="0"/>
    <s v="technology/wearables"/>
    <n v="0.22494285714285714"/>
    <m/>
    <s v="technology"/>
    <s v="wearables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x v="1331"/>
    <x v="1331"/>
    <x v="0"/>
    <n v="34"/>
    <b v="0"/>
    <s v="technology/wearables"/>
    <n v="1.3668E-2"/>
    <m/>
    <s v="technology"/>
    <s v="wearables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x v="1332"/>
    <x v="1332"/>
    <x v="0"/>
    <n v="0"/>
    <b v="0"/>
    <s v="technology/wearables"/>
    <n v="0"/>
    <m/>
    <s v="technology"/>
    <s v="wearables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x v="1333"/>
    <x v="1333"/>
    <x v="0"/>
    <n v="0"/>
    <b v="0"/>
    <s v="technology/wearables"/>
    <n v="0"/>
    <m/>
    <s v="technology"/>
    <s v="wearables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x v="1334"/>
    <x v="1334"/>
    <x v="0"/>
    <n v="276"/>
    <b v="0"/>
    <s v="technology/wearables"/>
    <n v="0.10754135338345865"/>
    <m/>
    <s v="technology"/>
    <s v="wearables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x v="1335"/>
    <x v="1335"/>
    <x v="0"/>
    <n v="16"/>
    <b v="0"/>
    <s v="technology/wearables"/>
    <n v="0.1976"/>
    <m/>
    <s v="technology"/>
    <s v="wearables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x v="1336"/>
    <x v="1336"/>
    <x v="0"/>
    <n v="224"/>
    <b v="0"/>
    <s v="technology/wearables"/>
    <n v="0.84946999999999995"/>
    <m/>
    <s v="technology"/>
    <s v="wearables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x v="1337"/>
    <x v="1337"/>
    <x v="0"/>
    <n v="140"/>
    <b v="0"/>
    <s v="technology/wearables"/>
    <n v="0.49381999999999998"/>
    <m/>
    <s v="technology"/>
    <s v="wearables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x v="1338"/>
    <x v="1338"/>
    <x v="0"/>
    <n v="15"/>
    <b v="0"/>
    <s v="technology/wearables"/>
    <n v="3.3033333333333331E-2"/>
    <m/>
    <s v="technology"/>
    <s v="wearables"/>
  </r>
  <r>
    <x v="1339"/>
    <s v="Linkoo (Canceled)"/>
    <s v="World's Smallest customizable Phone &amp; GPS Watch for kids !"/>
    <n v="50000"/>
    <n v="3317"/>
    <x v="1"/>
    <x v="0"/>
    <s v="USD"/>
    <n v="1418056315"/>
    <d v="2014-12-08T11:31:55"/>
    <x v="1339"/>
    <x v="1339"/>
    <x v="0"/>
    <n v="37"/>
    <b v="0"/>
    <s v="technology/wearables"/>
    <n v="6.6339999999999996E-2"/>
    <m/>
    <s v="technology"/>
    <s v="wearables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x v="1340"/>
    <x v="1340"/>
    <x v="0"/>
    <n v="0"/>
    <b v="0"/>
    <s v="technology/wearables"/>
    <n v="0"/>
    <m/>
    <s v="technology"/>
    <s v="wearables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x v="1341"/>
    <x v="1341"/>
    <x v="0"/>
    <n v="46"/>
    <b v="0"/>
    <s v="technology/wearables"/>
    <n v="0.7036"/>
    <m/>
    <s v="technology"/>
    <s v="wearables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x v="1342"/>
    <x v="1342"/>
    <x v="0"/>
    <n v="1"/>
    <b v="0"/>
    <s v="technology/wearables"/>
    <n v="2E-3"/>
    <m/>
    <s v="technology"/>
    <s v="wearables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x v="1343"/>
    <x v="1343"/>
    <x v="0"/>
    <n v="323"/>
    <b v="0"/>
    <s v="technology/wearables"/>
    <n v="1.02298"/>
    <m/>
    <s v="technology"/>
    <s v="wearables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x v="1344"/>
    <x v="1344"/>
    <x v="0"/>
    <n v="139"/>
    <b v="1"/>
    <s v="publishing/nonfiction"/>
    <n v="3.7773333333333334"/>
    <m/>
    <s v="publishing"/>
    <s v="nonfiction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x v="1345"/>
    <x v="1345"/>
    <x v="0"/>
    <n v="7"/>
    <b v="1"/>
    <s v="publishing/nonfiction"/>
    <n v="1.25"/>
    <m/>
    <s v="publishing"/>
    <s v="nonfiction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x v="1346"/>
    <x v="1346"/>
    <x v="0"/>
    <n v="149"/>
    <b v="1"/>
    <s v="publishing/nonfiction"/>
    <n v="1.473265306122449"/>
    <m/>
    <s v="publishing"/>
    <s v="nonfiction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x v="1347"/>
    <x v="1347"/>
    <x v="0"/>
    <n v="31"/>
    <b v="1"/>
    <s v="publishing/nonfiction"/>
    <n v="1.022"/>
    <m/>
    <s v="publishing"/>
    <s v="nonfiction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x v="1348"/>
    <x v="1348"/>
    <x v="0"/>
    <n v="26"/>
    <b v="1"/>
    <s v="publishing/nonfiction"/>
    <n v="1.018723404255319"/>
    <m/>
    <s v="publishing"/>
    <s v="nonfiction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x v="1349"/>
    <x v="1349"/>
    <x v="0"/>
    <n v="172"/>
    <b v="1"/>
    <s v="publishing/nonfiction"/>
    <n v="2.0419999999999998"/>
    <m/>
    <s v="publishing"/>
    <s v="nonfiction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x v="1350"/>
    <x v="1350"/>
    <x v="0"/>
    <n v="78"/>
    <b v="1"/>
    <s v="publishing/nonfiction"/>
    <n v="1.0405"/>
    <m/>
    <s v="publishing"/>
    <s v="nonfiction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x v="1351"/>
    <x v="1351"/>
    <x v="0"/>
    <n v="120"/>
    <b v="1"/>
    <s v="publishing/nonfiction"/>
    <n v="1.0126500000000001"/>
    <m/>
    <s v="publishing"/>
    <s v="nonfiction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x v="1352"/>
    <x v="1352"/>
    <x v="0"/>
    <n v="227"/>
    <b v="1"/>
    <s v="publishing/nonfiction"/>
    <n v="1.3613999999999999"/>
    <m/>
    <s v="publishing"/>
    <s v="nonfiction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x v="1353"/>
    <x v="1353"/>
    <x v="0"/>
    <n v="42"/>
    <b v="1"/>
    <s v="publishing/nonfiction"/>
    <n v="1.3360000000000001"/>
    <m/>
    <s v="publishing"/>
    <s v="nonfiction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x v="1354"/>
    <x v="1354"/>
    <x v="0"/>
    <n v="64"/>
    <b v="1"/>
    <s v="publishing/nonfiction"/>
    <n v="1.3025"/>
    <m/>
    <s v="publishing"/>
    <s v="nonfiction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x v="1355"/>
    <x v="1355"/>
    <x v="0"/>
    <n v="121"/>
    <b v="1"/>
    <s v="publishing/nonfiction"/>
    <n v="1.2267999999999999"/>
    <m/>
    <s v="publishing"/>
    <s v="nonfiction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x v="1356"/>
    <x v="1356"/>
    <x v="0"/>
    <n v="87"/>
    <b v="1"/>
    <s v="publishing/nonfiction"/>
    <n v="1.8281058823529412"/>
    <m/>
    <s v="publishing"/>
    <s v="nonfiction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x v="1357"/>
    <x v="1357"/>
    <x v="0"/>
    <n v="65"/>
    <b v="1"/>
    <s v="publishing/nonfiction"/>
    <n v="1.2529999999999999"/>
    <m/>
    <s v="publishing"/>
    <s v="nonfiction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x v="1358"/>
    <x v="1358"/>
    <x v="0"/>
    <n v="49"/>
    <b v="1"/>
    <s v="publishing/nonfiction"/>
    <n v="1.1166666666666667"/>
    <m/>
    <s v="publishing"/>
    <s v="nonfiction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x v="1359"/>
    <x v="1359"/>
    <x v="0"/>
    <n v="19"/>
    <b v="1"/>
    <s v="publishing/nonfiction"/>
    <n v="1.1575757575757575"/>
    <m/>
    <s v="publishing"/>
    <s v="nonfiction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x v="1360"/>
    <x v="1360"/>
    <x v="0"/>
    <n v="81"/>
    <b v="1"/>
    <s v="publishing/nonfiction"/>
    <n v="1.732"/>
    <m/>
    <s v="publishing"/>
    <s v="nonfiction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x v="1361"/>
    <x v="1361"/>
    <x v="0"/>
    <n v="264"/>
    <b v="1"/>
    <s v="publishing/nonfiction"/>
    <n v="1.2598333333333334"/>
    <m/>
    <s v="publishing"/>
    <s v="nonfiction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x v="1362"/>
    <x v="1362"/>
    <x v="0"/>
    <n v="25"/>
    <b v="1"/>
    <s v="publishing/nonfiction"/>
    <n v="1.091"/>
    <m/>
    <s v="publishing"/>
    <s v="nonfiction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x v="1363"/>
    <x v="1363"/>
    <x v="0"/>
    <n v="5"/>
    <b v="1"/>
    <s v="publishing/nonfiction"/>
    <n v="1"/>
    <m/>
    <s v="publishing"/>
    <s v="nonfiction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x v="1364"/>
    <x v="1364"/>
    <x v="0"/>
    <n v="144"/>
    <b v="1"/>
    <s v="music/rock"/>
    <n v="1.1864285714285714"/>
    <m/>
    <s v="music"/>
    <s v="rock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x v="1365"/>
    <x v="1365"/>
    <x v="0"/>
    <n v="92"/>
    <b v="1"/>
    <s v="music/rock"/>
    <n v="1.0026666666666666"/>
    <m/>
    <s v="music"/>
    <s v="rock"/>
  </r>
  <r>
    <x v="1366"/>
    <s v="Kick It! A Tribute to the A.K.s"/>
    <s v="A musical memorial for Alexi Petersen."/>
    <n v="7500"/>
    <n v="9486.69"/>
    <x v="0"/>
    <x v="0"/>
    <s v="USD"/>
    <n v="1417049663"/>
    <d v="2014-11-26T19:54:23"/>
    <x v="1366"/>
    <x v="1366"/>
    <x v="0"/>
    <n v="147"/>
    <b v="1"/>
    <s v="music/rock"/>
    <n v="1.2648920000000001"/>
    <m/>
    <s v="music"/>
    <s v="rock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x v="1367"/>
    <x v="1367"/>
    <x v="0"/>
    <n v="90"/>
    <b v="1"/>
    <s v="music/rock"/>
    <n v="1.1426000000000001"/>
    <m/>
    <s v="music"/>
    <s v="rock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x v="1368"/>
    <x v="1368"/>
    <x v="0"/>
    <n v="87"/>
    <b v="1"/>
    <s v="music/rock"/>
    <n v="1.107"/>
    <m/>
    <s v="music"/>
    <s v="rock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x v="1369"/>
    <x v="1369"/>
    <x v="0"/>
    <n v="406"/>
    <b v="1"/>
    <s v="music/rock"/>
    <n v="1.0534805315203954"/>
    <m/>
    <s v="music"/>
    <s v="rock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x v="1370"/>
    <x v="1370"/>
    <x v="0"/>
    <n v="20"/>
    <b v="1"/>
    <s v="music/rock"/>
    <n v="1.0366666666666666"/>
    <m/>
    <s v="music"/>
    <s v="rock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x v="1371"/>
    <x v="1371"/>
    <x v="0"/>
    <n v="70"/>
    <b v="1"/>
    <s v="music/rock"/>
    <n v="1.0708672667523933"/>
    <m/>
    <s v="music"/>
    <s v="rock"/>
  </r>
  <r>
    <x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x v="1372"/>
    <x v="1372"/>
    <x v="0"/>
    <n v="16"/>
    <b v="1"/>
    <s v="music/rock"/>
    <n v="1.24"/>
    <m/>
    <s v="music"/>
    <s v="rock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x v="1373"/>
    <x v="1373"/>
    <x v="0"/>
    <n v="52"/>
    <b v="1"/>
    <s v="music/rock"/>
    <n v="1.0501"/>
    <m/>
    <s v="music"/>
    <s v="rock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x v="1374"/>
    <x v="1374"/>
    <x v="0"/>
    <n v="66"/>
    <b v="1"/>
    <s v="music/rock"/>
    <n v="1.8946666666666667"/>
    <m/>
    <s v="music"/>
    <s v="rock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x v="1375"/>
    <x v="1375"/>
    <x v="0"/>
    <n v="109"/>
    <b v="1"/>
    <s v="music/rock"/>
    <n v="1.7132499999999999"/>
    <m/>
    <s v="music"/>
    <s v="rock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x v="1376"/>
    <x v="1376"/>
    <x v="0"/>
    <n v="168"/>
    <b v="1"/>
    <s v="music/rock"/>
    <n v="2.5248648648648651"/>
    <m/>
    <s v="music"/>
    <s v="rock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x v="1377"/>
    <x v="1377"/>
    <x v="0"/>
    <n v="31"/>
    <b v="1"/>
    <s v="music/rock"/>
    <n v="1.1615384615384616"/>
    <m/>
    <s v="music"/>
    <s v="rock"/>
  </r>
  <r>
    <x v="1378"/>
    <s v="SIX BY SEVEN"/>
    <s v="A psychedelic post rock masterpiece!"/>
    <n v="2000"/>
    <n v="4067"/>
    <x v="0"/>
    <x v="1"/>
    <s v="GBP"/>
    <n v="1470075210"/>
    <d v="2016-08-01T13:13:30"/>
    <x v="1378"/>
    <x v="1378"/>
    <x v="0"/>
    <n v="133"/>
    <b v="1"/>
    <s v="music/rock"/>
    <n v="2.0335000000000001"/>
    <m/>
    <s v="music"/>
    <s v="rock"/>
  </r>
  <r>
    <x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x v="1379"/>
    <x v="1379"/>
    <x v="0"/>
    <n v="151"/>
    <b v="1"/>
    <s v="music/rock"/>
    <n v="1.1160000000000001"/>
    <m/>
    <s v="music"/>
    <s v="rock"/>
  </r>
  <r>
    <x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x v="1380"/>
    <x v="1380"/>
    <x v="0"/>
    <n v="5"/>
    <b v="1"/>
    <s v="music/rock"/>
    <n v="4.24"/>
    <m/>
    <s v="music"/>
    <s v="rock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x v="1381"/>
    <x v="1381"/>
    <x v="0"/>
    <n v="73"/>
    <b v="1"/>
    <s v="music/rock"/>
    <n v="1.071"/>
    <m/>
    <s v="music"/>
    <s v="rock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x v="1382"/>
    <x v="1382"/>
    <x v="0"/>
    <n v="148"/>
    <b v="1"/>
    <s v="music/rock"/>
    <n v="1.043625"/>
    <m/>
    <s v="music"/>
    <s v="rock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x v="1383"/>
    <x v="1383"/>
    <x v="0"/>
    <n v="93"/>
    <b v="1"/>
    <s v="music/rock"/>
    <n v="2.124090909090909"/>
    <m/>
    <s v="music"/>
    <s v="rock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x v="1384"/>
    <x v="1384"/>
    <x v="0"/>
    <n v="63"/>
    <b v="1"/>
    <s v="music/rock"/>
    <n v="1.2408571428571429"/>
    <m/>
    <s v="music"/>
    <s v="rock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x v="1385"/>
    <x v="1385"/>
    <x v="0"/>
    <n v="134"/>
    <b v="1"/>
    <s v="music/rock"/>
    <n v="1.10406125"/>
    <m/>
    <s v="music"/>
    <s v="rock"/>
  </r>
  <r>
    <x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x v="1386"/>
    <x v="1386"/>
    <x v="0"/>
    <n v="14"/>
    <b v="1"/>
    <s v="music/rock"/>
    <n v="2.1875"/>
    <m/>
    <s v="music"/>
    <s v="rock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x v="1387"/>
    <x v="1387"/>
    <x v="0"/>
    <n v="78"/>
    <b v="1"/>
    <s v="music/rock"/>
    <n v="1.36625"/>
    <m/>
    <s v="music"/>
    <s v="rock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x v="1388"/>
    <x v="1388"/>
    <x v="0"/>
    <n v="112"/>
    <b v="1"/>
    <s v="music/rock"/>
    <n v="1.348074"/>
    <m/>
    <s v="music"/>
    <s v="rock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x v="1389"/>
    <x v="1389"/>
    <x v="0"/>
    <n v="34"/>
    <b v="1"/>
    <s v="music/rock"/>
    <n v="1.454"/>
    <m/>
    <s v="music"/>
    <s v="rock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x v="1390"/>
    <x v="1390"/>
    <x v="0"/>
    <n v="19"/>
    <b v="1"/>
    <s v="music/rock"/>
    <n v="1.0910714285714285"/>
    <m/>
    <s v="music"/>
    <s v="rock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x v="1391"/>
    <x v="1391"/>
    <x v="0"/>
    <n v="13"/>
    <b v="1"/>
    <s v="music/rock"/>
    <n v="1.1020000000000001"/>
    <m/>
    <s v="music"/>
    <s v="rock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x v="1392"/>
    <x v="1392"/>
    <x v="0"/>
    <n v="104"/>
    <b v="1"/>
    <s v="music/rock"/>
    <n v="1.1364000000000001"/>
    <m/>
    <s v="music"/>
    <s v="rock"/>
  </r>
  <r>
    <x v="1393"/>
    <s v="WolfHunt | Social Commentary Rock Project"/>
    <s v="Rock n' Roll tales of our times"/>
    <n v="10000"/>
    <n v="10235"/>
    <x v="0"/>
    <x v="0"/>
    <s v="USD"/>
    <n v="1470068523"/>
    <d v="2016-08-01T11:22:03"/>
    <x v="1393"/>
    <x v="1393"/>
    <x v="0"/>
    <n v="52"/>
    <b v="1"/>
    <s v="music/rock"/>
    <n v="1.0235000000000001"/>
    <m/>
    <s v="music"/>
    <s v="rock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x v="1394"/>
    <x v="1394"/>
    <x v="0"/>
    <n v="17"/>
    <b v="1"/>
    <s v="music/rock"/>
    <n v="1.2213333333333334"/>
    <m/>
    <s v="music"/>
    <s v="rock"/>
  </r>
  <r>
    <x v="1395"/>
    <s v="Quiet Oaks Full Length Album"/>
    <s v="Help Quiet Oaks record their debut album!!!"/>
    <n v="3500"/>
    <n v="3916"/>
    <x v="0"/>
    <x v="0"/>
    <s v="USD"/>
    <n v="1484430481"/>
    <d v="2017-01-14T16:48:01"/>
    <x v="1395"/>
    <x v="1395"/>
    <x v="0"/>
    <n v="82"/>
    <b v="1"/>
    <s v="music/rock"/>
    <n v="1.1188571428571428"/>
    <m/>
    <s v="music"/>
    <s v="rock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x v="1396"/>
    <x v="1396"/>
    <x v="0"/>
    <n v="73"/>
    <b v="1"/>
    <s v="music/rock"/>
    <n v="1.073"/>
    <m/>
    <s v="music"/>
    <s v="rock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x v="1397"/>
    <x v="1397"/>
    <x v="0"/>
    <n v="158"/>
    <b v="1"/>
    <s v="music/rock"/>
    <n v="1.1385000000000001"/>
    <m/>
    <s v="music"/>
    <s v="rock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x v="1398"/>
    <x v="1398"/>
    <x v="0"/>
    <n v="65"/>
    <b v="1"/>
    <s v="music/rock"/>
    <n v="1.0968181818181819"/>
    <m/>
    <s v="music"/>
    <s v="rock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x v="1399"/>
    <x v="1399"/>
    <x v="0"/>
    <n v="184"/>
    <b v="1"/>
    <s v="music/rock"/>
    <n v="1.2614444444444444"/>
    <m/>
    <s v="music"/>
    <s v="rock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x v="1400"/>
    <x v="1400"/>
    <x v="0"/>
    <n v="34"/>
    <b v="1"/>
    <s v="music/rock"/>
    <n v="1.6742857142857144"/>
    <m/>
    <s v="music"/>
    <s v="rock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x v="1401"/>
    <x v="1401"/>
    <x v="0"/>
    <n v="240"/>
    <b v="1"/>
    <s v="music/rock"/>
    <n v="4.9652000000000003"/>
    <m/>
    <s v="music"/>
    <s v="rock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x v="1402"/>
    <x v="1402"/>
    <x v="0"/>
    <n v="113"/>
    <b v="1"/>
    <s v="music/rock"/>
    <n v="1.0915999999999999"/>
    <m/>
    <s v="music"/>
    <s v="rock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x v="1403"/>
    <x v="1403"/>
    <x v="0"/>
    <n v="66"/>
    <b v="1"/>
    <s v="music/rock"/>
    <n v="1.0257499999999999"/>
    <m/>
    <s v="music"/>
    <s v="rock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x v="1404"/>
    <x v="1404"/>
    <x v="1"/>
    <n v="5"/>
    <b v="0"/>
    <s v="publishing/translations"/>
    <n v="1.6620689655172414E-2"/>
    <m/>
    <s v="publishing"/>
    <s v="translations"/>
  </r>
  <r>
    <x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x v="1405"/>
    <x v="1405"/>
    <x v="1"/>
    <n v="17"/>
    <b v="0"/>
    <s v="publishing/translations"/>
    <n v="4.1999999999999997E-3"/>
    <m/>
    <s v="publishing"/>
    <s v="translations"/>
  </r>
  <r>
    <x v="1406"/>
    <s v="Man Down! Translation project"/>
    <s v="The White coat and the battle dress uniform"/>
    <n v="12000"/>
    <n v="15"/>
    <x v="2"/>
    <x v="13"/>
    <s v="EUR"/>
    <n v="1449914400"/>
    <d v="2015-12-12T05:00:00"/>
    <x v="1406"/>
    <x v="1406"/>
    <x v="0"/>
    <n v="3"/>
    <b v="0"/>
    <s v="publishing/translations"/>
    <n v="1.25E-3"/>
    <m/>
    <s v="publishing"/>
    <s v="translations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x v="1407"/>
    <x v="1407"/>
    <x v="0"/>
    <n v="2"/>
    <b v="0"/>
    <s v="publishing/translations"/>
    <n v="5.0000000000000001E-3"/>
    <m/>
    <s v="publishing"/>
    <s v="translations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x v="1408"/>
    <x v="1408"/>
    <x v="0"/>
    <n v="6"/>
    <b v="0"/>
    <s v="publishing/translations"/>
    <n v="7.1999999999999995E-2"/>
    <m/>
    <s v="publishing"/>
    <s v="translations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x v="1409"/>
    <x v="1409"/>
    <x v="0"/>
    <n v="0"/>
    <b v="0"/>
    <s v="publishing/translations"/>
    <n v="0"/>
    <m/>
    <s v="publishing"/>
    <s v="translations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x v="1410"/>
    <x v="1410"/>
    <x v="0"/>
    <n v="1"/>
    <b v="0"/>
    <s v="publishing/translations"/>
    <n v="1.6666666666666666E-4"/>
    <m/>
    <s v="publishing"/>
    <s v="translations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x v="1411"/>
    <x v="1411"/>
    <x v="0"/>
    <n v="3"/>
    <b v="0"/>
    <s v="publishing/translations"/>
    <n v="2.3333333333333335E-3"/>
    <m/>
    <s v="publishing"/>
    <s v="translations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x v="1412"/>
    <x v="1412"/>
    <x v="0"/>
    <n v="13"/>
    <b v="0"/>
    <s v="publishing/translations"/>
    <n v="4.5714285714285714E-2"/>
    <m/>
    <s v="publishing"/>
    <s v="translations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x v="1413"/>
    <x v="1413"/>
    <x v="0"/>
    <n v="1"/>
    <b v="0"/>
    <s v="publishing/translations"/>
    <n v="0.05"/>
    <m/>
    <s v="publishing"/>
    <s v="translations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x v="1414"/>
    <x v="1414"/>
    <x v="0"/>
    <n v="1"/>
    <b v="0"/>
    <s v="publishing/translations"/>
    <n v="2E-3"/>
    <m/>
    <s v="publishing"/>
    <s v="translations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x v="1415"/>
    <x v="1415"/>
    <x v="0"/>
    <n v="9"/>
    <b v="0"/>
    <s v="publishing/translations"/>
    <n v="0.18181818181818182"/>
    <m/>
    <s v="publishing"/>
    <s v="translations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x v="1416"/>
    <x v="1416"/>
    <x v="0"/>
    <n v="0"/>
    <b v="0"/>
    <s v="publishing/translations"/>
    <n v="0"/>
    <m/>
    <s v="publishing"/>
    <s v="translations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x v="1417"/>
    <x v="1417"/>
    <x v="0"/>
    <n v="2"/>
    <b v="0"/>
    <s v="publishing/translations"/>
    <n v="1.2222222222222223E-2"/>
    <m/>
    <s v="publishing"/>
    <s v="translations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x v="1418"/>
    <x v="1418"/>
    <x v="0"/>
    <n v="1"/>
    <b v="0"/>
    <s v="publishing/translations"/>
    <n v="2E-3"/>
    <m/>
    <s v="publishing"/>
    <s v="translations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x v="1419"/>
    <x v="1419"/>
    <x v="0"/>
    <n v="10"/>
    <b v="0"/>
    <s v="publishing/translations"/>
    <n v="7.0634920634920634E-2"/>
    <m/>
    <s v="publishing"/>
    <s v="translations"/>
  </r>
  <r>
    <x v="1420"/>
    <s v="Shakespeare in the Hood - Romeo and Juliet"/>
    <s v="Help me butcher Shakespeare in a satirical fashion."/>
    <n v="110"/>
    <n v="3"/>
    <x v="2"/>
    <x v="0"/>
    <s v="USD"/>
    <n v="1467129686"/>
    <d v="2016-06-28T11:01:26"/>
    <x v="1420"/>
    <x v="1420"/>
    <x v="0"/>
    <n v="3"/>
    <b v="0"/>
    <s v="publishing/translations"/>
    <n v="2.7272727272727271E-2"/>
    <m/>
    <s v="publishing"/>
    <s v="translations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x v="1421"/>
    <x v="1421"/>
    <x v="0"/>
    <n v="2"/>
    <b v="0"/>
    <s v="publishing/translations"/>
    <n v="1E-3"/>
    <m/>
    <s v="publishing"/>
    <s v="translations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x v="1422"/>
    <x v="1422"/>
    <x v="0"/>
    <n v="2"/>
    <b v="0"/>
    <s v="publishing/translations"/>
    <n v="1.0399999999999999E-3"/>
    <m/>
    <s v="publishing"/>
    <s v="translations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x v="1423"/>
    <x v="1423"/>
    <x v="0"/>
    <n v="1"/>
    <b v="0"/>
    <s v="publishing/translations"/>
    <n v="3.3333333333333335E-3"/>
    <m/>
    <s v="publishing"/>
    <s v="translations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x v="1424"/>
    <x v="1424"/>
    <x v="0"/>
    <n v="14"/>
    <b v="0"/>
    <s v="publishing/translations"/>
    <n v="0.2036"/>
    <m/>
    <s v="publishing"/>
    <s v="translations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x v="1425"/>
    <x v="1425"/>
    <x v="0"/>
    <n v="0"/>
    <b v="0"/>
    <s v="publishing/translations"/>
    <n v="0"/>
    <m/>
    <s v="publishing"/>
    <s v="translations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x v="1426"/>
    <x v="1426"/>
    <x v="0"/>
    <n v="0"/>
    <b v="0"/>
    <s v="publishing/translations"/>
    <n v="0"/>
    <m/>
    <s v="publishing"/>
    <s v="translations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x v="1427"/>
    <x v="1427"/>
    <x v="0"/>
    <n v="4"/>
    <b v="0"/>
    <s v="publishing/translations"/>
    <n v="8.3799999999999999E-2"/>
    <m/>
    <s v="publishing"/>
    <s v="translations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x v="1428"/>
    <x v="1428"/>
    <x v="0"/>
    <n v="3"/>
    <b v="0"/>
    <s v="publishing/translations"/>
    <n v="4.4999999999999998E-2"/>
    <m/>
    <s v="publishing"/>
    <s v="translations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x v="1429"/>
    <x v="1429"/>
    <x v="0"/>
    <n v="0"/>
    <b v="0"/>
    <s v="publishing/translations"/>
    <n v="0"/>
    <m/>
    <s v="publishing"/>
    <s v="translations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x v="1430"/>
    <x v="1430"/>
    <x v="0"/>
    <n v="5"/>
    <b v="0"/>
    <s v="publishing/translations"/>
    <n v="8.0600000000000005E-2"/>
    <m/>
    <s v="publishing"/>
    <s v="translations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x v="1431"/>
    <x v="1431"/>
    <x v="0"/>
    <n v="47"/>
    <b v="0"/>
    <s v="publishing/translations"/>
    <n v="0.31947058823529412"/>
    <m/>
    <s v="publishing"/>
    <s v="translations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x v="1432"/>
    <x v="1432"/>
    <x v="0"/>
    <n v="0"/>
    <b v="0"/>
    <s v="publishing/translations"/>
    <n v="0"/>
    <m/>
    <s v="publishing"/>
    <s v="translations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x v="1433"/>
    <x v="1433"/>
    <x v="0"/>
    <n v="10"/>
    <b v="0"/>
    <s v="publishing/translations"/>
    <n v="6.7083333333333328E-2"/>
    <m/>
    <s v="publishing"/>
    <s v="translations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x v="1434"/>
    <x v="1434"/>
    <x v="0"/>
    <n v="11"/>
    <b v="0"/>
    <s v="publishing/translations"/>
    <n v="9.987804878048781E-2"/>
    <m/>
    <s v="publishing"/>
    <s v="translations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x v="1435"/>
    <x v="1435"/>
    <x v="0"/>
    <n v="2"/>
    <b v="0"/>
    <s v="publishing/translations"/>
    <n v="1E-3"/>
    <m/>
    <s v="publishing"/>
    <s v="translations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x v="1436"/>
    <x v="1436"/>
    <x v="0"/>
    <n v="2"/>
    <b v="0"/>
    <s v="publishing/translations"/>
    <n v="7.7000000000000002E-3"/>
    <m/>
    <s v="publishing"/>
    <s v="translations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x v="1437"/>
    <x v="1437"/>
    <x v="0"/>
    <n v="22"/>
    <b v="0"/>
    <s v="publishing/translations"/>
    <n v="0.26900000000000002"/>
    <m/>
    <s v="publishing"/>
    <s v="translations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x v="1438"/>
    <x v="1438"/>
    <x v="0"/>
    <n v="8"/>
    <b v="0"/>
    <s v="publishing/translations"/>
    <n v="0.03"/>
    <m/>
    <s v="publishing"/>
    <s v="translations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x v="1439"/>
    <x v="1439"/>
    <x v="0"/>
    <n v="6"/>
    <b v="0"/>
    <s v="publishing/translations"/>
    <n v="6.6055045871559637E-2"/>
    <m/>
    <s v="publishing"/>
    <s v="translations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x v="1440"/>
    <x v="1440"/>
    <x v="0"/>
    <n v="1"/>
    <b v="0"/>
    <s v="publishing/translations"/>
    <n v="7.6923076923076926E-5"/>
    <m/>
    <s v="publishing"/>
    <s v="translations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x v="1441"/>
    <x v="1441"/>
    <x v="0"/>
    <n v="3"/>
    <b v="0"/>
    <s v="publishing/translations"/>
    <n v="1.1222222222222222E-2"/>
    <m/>
    <s v="publishing"/>
    <s v="translations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x v="1442"/>
    <x v="1442"/>
    <x v="0"/>
    <n v="0"/>
    <b v="0"/>
    <s v="publishing/translations"/>
    <n v="0"/>
    <m/>
    <s v="publishing"/>
    <s v="translations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x v="1443"/>
    <x v="1443"/>
    <x v="0"/>
    <n v="0"/>
    <b v="0"/>
    <s v="publishing/translations"/>
    <n v="0"/>
    <m/>
    <s v="publishing"/>
    <s v="translations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x v="1444"/>
    <x v="1444"/>
    <x v="0"/>
    <n v="0"/>
    <b v="0"/>
    <s v="publishing/translations"/>
    <n v="0"/>
    <m/>
    <s v="publishing"/>
    <s v="translations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x v="1445"/>
    <x v="1445"/>
    <x v="0"/>
    <n v="0"/>
    <b v="0"/>
    <s v="publishing/translations"/>
    <n v="0"/>
    <m/>
    <s v="publishing"/>
    <s v="translations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x v="1446"/>
    <x v="1446"/>
    <x v="0"/>
    <n v="0"/>
    <b v="0"/>
    <s v="publishing/translations"/>
    <n v="0"/>
    <m/>
    <s v="publishing"/>
    <s v="translations"/>
  </r>
  <r>
    <x v="1447"/>
    <s v="Indian Language Dictionary"/>
    <s v="I'm creating a dictionary of multiple Indian languages."/>
    <n v="500000"/>
    <n v="75"/>
    <x v="2"/>
    <x v="0"/>
    <s v="USD"/>
    <n v="1467999134"/>
    <d v="2016-07-08T12:32:14"/>
    <x v="1447"/>
    <x v="1447"/>
    <x v="0"/>
    <n v="3"/>
    <b v="0"/>
    <s v="publishing/translations"/>
    <n v="1.4999999999999999E-4"/>
    <m/>
    <s v="publishing"/>
    <s v="translations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x v="1448"/>
    <x v="1448"/>
    <x v="0"/>
    <n v="0"/>
    <b v="0"/>
    <s v="publishing/translations"/>
    <n v="0"/>
    <m/>
    <s v="publishing"/>
    <s v="translations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x v="1449"/>
    <x v="1449"/>
    <x v="0"/>
    <n v="0"/>
    <b v="0"/>
    <s v="publishing/translations"/>
    <n v="0"/>
    <m/>
    <s v="publishing"/>
    <s v="translations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x v="1450"/>
    <x v="1450"/>
    <x v="0"/>
    <n v="1"/>
    <b v="0"/>
    <s v="publishing/translations"/>
    <n v="1.0000000000000001E-5"/>
    <m/>
    <s v="publishing"/>
    <s v="translations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x v="1451"/>
    <x v="1451"/>
    <x v="0"/>
    <n v="2"/>
    <b v="0"/>
    <s v="publishing/translations"/>
    <n v="1.0554089709762533E-4"/>
    <m/>
    <s v="publishing"/>
    <s v="translations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x v="1452"/>
    <x v="1452"/>
    <x v="0"/>
    <n v="0"/>
    <b v="0"/>
    <s v="publishing/translations"/>
    <n v="0"/>
    <m/>
    <s v="publishing"/>
    <s v="translations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x v="1453"/>
    <x v="1453"/>
    <x v="0"/>
    <n v="0"/>
    <b v="0"/>
    <s v="publishing/translations"/>
    <n v="0"/>
    <m/>
    <s v="publishing"/>
    <s v="translations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x v="1454"/>
    <x v="1454"/>
    <x v="0"/>
    <n v="1"/>
    <b v="0"/>
    <s v="publishing/translations"/>
    <n v="8.5714285714285719E-3"/>
    <m/>
    <s v="publishing"/>
    <s v="translations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x v="1455"/>
    <x v="1455"/>
    <x v="0"/>
    <n v="7"/>
    <b v="0"/>
    <s v="publishing/translations"/>
    <n v="0.105"/>
    <m/>
    <s v="publishing"/>
    <s v="translations"/>
  </r>
  <r>
    <x v="1456"/>
    <s v="Sometimes you don't need love (Canceled)"/>
    <s v="English Version of my auto-published novel"/>
    <n v="5000"/>
    <n v="145"/>
    <x v="1"/>
    <x v="13"/>
    <s v="EUR"/>
    <n v="1483459365"/>
    <d v="2017-01-03T11:02:45"/>
    <x v="1456"/>
    <x v="1456"/>
    <x v="0"/>
    <n v="3"/>
    <b v="0"/>
    <s v="publishing/translations"/>
    <n v="2.9000000000000001E-2"/>
    <m/>
    <s v="publishing"/>
    <s v="translations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x v="1457"/>
    <x v="1457"/>
    <x v="0"/>
    <n v="0"/>
    <b v="0"/>
    <s v="publishing/translations"/>
    <n v="0"/>
    <m/>
    <s v="publishing"/>
    <s v="translations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x v="1458"/>
    <x v="1458"/>
    <x v="0"/>
    <n v="0"/>
    <b v="0"/>
    <s v="publishing/translations"/>
    <n v="0"/>
    <m/>
    <s v="publishing"/>
    <s v="translations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x v="1459"/>
    <x v="1459"/>
    <x v="0"/>
    <n v="0"/>
    <b v="0"/>
    <s v="publishing/translations"/>
    <n v="0"/>
    <m/>
    <s v="publishing"/>
    <s v="translations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x v="1460"/>
    <x v="1460"/>
    <x v="0"/>
    <n v="0"/>
    <b v="0"/>
    <s v="publishing/translations"/>
    <n v="0"/>
    <m/>
    <s v="publishing"/>
    <s v="translations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x v="1461"/>
    <x v="1461"/>
    <x v="1"/>
    <n v="340"/>
    <b v="1"/>
    <s v="publishing/radio &amp; podcasts"/>
    <n v="1.012446"/>
    <m/>
    <s v="publishing"/>
    <s v="radio &amp; podcasts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x v="1462"/>
    <x v="1462"/>
    <x v="1"/>
    <n v="150"/>
    <b v="1"/>
    <s v="publishing/radio &amp; podcasts"/>
    <n v="1.085175"/>
    <m/>
    <s v="publishing"/>
    <s v="radio &amp; podcasts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x v="1463"/>
    <x v="1463"/>
    <x v="1"/>
    <n v="25"/>
    <b v="1"/>
    <s v="publishing/radio &amp; podcasts"/>
    <n v="1.4766666666666666"/>
    <m/>
    <s v="publishing"/>
    <s v="radio &amp; podcasts"/>
  </r>
  <r>
    <x v="1464"/>
    <s v="Science Studio"/>
    <s v="The Best Science Media on the Web"/>
    <n v="5000"/>
    <n v="8160"/>
    <x v="0"/>
    <x v="0"/>
    <s v="USD"/>
    <n v="1361029958"/>
    <d v="2013-02-16T10:52:38"/>
    <x v="1464"/>
    <x v="1464"/>
    <x v="1"/>
    <n v="234"/>
    <b v="1"/>
    <s v="publishing/radio &amp; podcasts"/>
    <n v="1.6319999999999999"/>
    <m/>
    <s v="publishing"/>
    <s v="radio &amp; podcasts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x v="1465"/>
    <x v="1465"/>
    <x v="1"/>
    <n v="2602"/>
    <b v="1"/>
    <s v="publishing/radio &amp; podcasts"/>
    <n v="4.5641449999999999"/>
    <m/>
    <s v="publishing"/>
    <s v="radio &amp; podcasts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x v="1466"/>
    <x v="1466"/>
    <x v="1"/>
    <n v="248"/>
    <b v="1"/>
    <s v="publishing/radio &amp; podcasts"/>
    <n v="1.0787731249999999"/>
    <m/>
    <s v="publishing"/>
    <s v="radio &amp; podcasts"/>
  </r>
  <r>
    <x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x v="1467"/>
    <x v="1467"/>
    <x v="1"/>
    <n v="600"/>
    <b v="1"/>
    <s v="publishing/radio &amp; podcasts"/>
    <n v="1.1508"/>
    <m/>
    <s v="publishing"/>
    <s v="radio &amp; podcasts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x v="1468"/>
    <x v="1468"/>
    <x v="1"/>
    <n v="293"/>
    <b v="1"/>
    <s v="publishing/radio &amp; podcasts"/>
    <n v="1.0236842105263158"/>
    <m/>
    <s v="publishing"/>
    <s v="radio &amp; podcasts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x v="1469"/>
    <x v="1469"/>
    <x v="1"/>
    <n v="321"/>
    <b v="1"/>
    <s v="publishing/radio &amp; podcasts"/>
    <n v="1.0842485875706214"/>
    <m/>
    <s v="publishing"/>
    <s v="radio &amp; podcasts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x v="1470"/>
    <x v="1470"/>
    <x v="1"/>
    <n v="81"/>
    <b v="1"/>
    <s v="publishing/radio &amp; podcasts"/>
    <n v="1.2513333333333334"/>
    <m/>
    <s v="publishing"/>
    <s v="radio &amp; podcasts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x v="1471"/>
    <x v="1471"/>
    <x v="1"/>
    <n v="343"/>
    <b v="1"/>
    <s v="publishing/radio &amp; podcasts"/>
    <n v="1.03840625"/>
    <m/>
    <s v="publishing"/>
    <s v="radio &amp; podcasts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x v="1472"/>
    <x v="1472"/>
    <x v="1"/>
    <n v="336"/>
    <b v="1"/>
    <s v="publishing/radio &amp; podcasts"/>
    <n v="1.3870400000000001"/>
    <m/>
    <s v="publishing"/>
    <s v="radio &amp; podcasts"/>
  </r>
  <r>
    <x v="1473"/>
    <s v="ONE LOVES ONLY FORM"/>
    <s v="Public Radio Project"/>
    <n v="1500"/>
    <n v="1807.74"/>
    <x v="0"/>
    <x v="0"/>
    <s v="USD"/>
    <n v="1330644639"/>
    <d v="2012-03-01T18:30:39"/>
    <x v="1473"/>
    <x v="1473"/>
    <x v="1"/>
    <n v="47"/>
    <b v="1"/>
    <s v="publishing/radio &amp; podcasts"/>
    <n v="1.20516"/>
    <m/>
    <s v="publishing"/>
    <s v="radio &amp; podcasts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x v="1474"/>
    <x v="1474"/>
    <x v="1"/>
    <n v="76"/>
    <b v="1"/>
    <s v="publishing/radio &amp; podcasts"/>
    <n v="1.1226666666666667"/>
    <m/>
    <s v="publishing"/>
    <s v="radio &amp; podcasts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x v="1475"/>
    <x v="1475"/>
    <x v="1"/>
    <n v="441"/>
    <b v="1"/>
    <s v="publishing/radio &amp; podcasts"/>
    <n v="1.8866966666666667"/>
    <m/>
    <s v="publishing"/>
    <s v="radio &amp; podcasts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x v="1476"/>
    <x v="1476"/>
    <x v="1"/>
    <n v="916"/>
    <b v="1"/>
    <s v="publishing/radio &amp; podcasts"/>
    <n v="6.6155466666666669"/>
    <m/>
    <s v="publishing"/>
    <s v="radio &amp; podcasts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x v="1477"/>
    <x v="1477"/>
    <x v="1"/>
    <n v="369"/>
    <b v="1"/>
    <s v="publishing/radio &amp; podcasts"/>
    <n v="1.1131"/>
    <m/>
    <s v="publishing"/>
    <s v="radio &amp; podcasts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x v="1478"/>
    <x v="1478"/>
    <x v="1"/>
    <n v="20242"/>
    <b v="1"/>
    <s v="publishing/radio &amp; podcasts"/>
    <n v="11.8161422"/>
    <m/>
    <s v="publishing"/>
    <s v="radio &amp; podcasts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x v="1479"/>
    <x v="1479"/>
    <x v="1"/>
    <n v="71"/>
    <b v="1"/>
    <s v="publishing/radio &amp; podcasts"/>
    <n v="1.37375"/>
    <m/>
    <s v="publishing"/>
    <s v="radio &amp; podcasts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x v="1480"/>
    <x v="1480"/>
    <x v="1"/>
    <n v="635"/>
    <b v="1"/>
    <s v="publishing/radio &amp; podcasts"/>
    <n v="1.170404"/>
    <m/>
    <s v="publishing"/>
    <s v="radio &amp; podcasts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x v="1481"/>
    <x v="1481"/>
    <x v="0"/>
    <n v="6"/>
    <b v="0"/>
    <s v="publishing/fiction"/>
    <n v="2.1000000000000001E-2"/>
    <m/>
    <s v="publishing"/>
    <s v="fiction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x v="1482"/>
    <x v="1482"/>
    <x v="0"/>
    <n v="1"/>
    <b v="0"/>
    <s v="publishing/fiction"/>
    <n v="1E-3"/>
    <m/>
    <s v="publishing"/>
    <s v="fiction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x v="1483"/>
    <x v="1483"/>
    <x v="0"/>
    <n v="2"/>
    <b v="0"/>
    <s v="publishing/fiction"/>
    <n v="7.1428571428571426E-3"/>
    <m/>
    <s v="publishing"/>
    <s v="fiction"/>
  </r>
  <r>
    <x v="1484"/>
    <s v="a book called filtered down thru the stars"/>
    <s v="The mussings of an old wizard"/>
    <n v="2000"/>
    <n v="0"/>
    <x v="2"/>
    <x v="0"/>
    <s v="USD"/>
    <n v="1342882260"/>
    <d v="2012-07-21T09:51:00"/>
    <x v="1484"/>
    <x v="1484"/>
    <x v="0"/>
    <n v="0"/>
    <b v="0"/>
    <s v="publishing/fiction"/>
    <n v="0"/>
    <m/>
    <s v="publishing"/>
    <s v="fiction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x v="1485"/>
    <x v="1485"/>
    <x v="0"/>
    <n v="3"/>
    <b v="0"/>
    <s v="publishing/fiction"/>
    <n v="2.2388059701492536E-2"/>
    <m/>
    <s v="publishing"/>
    <s v="fiction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x v="1486"/>
    <x v="1486"/>
    <x v="0"/>
    <n v="3"/>
    <b v="0"/>
    <s v="publishing/fiction"/>
    <n v="2.3999999999999998E-3"/>
    <m/>
    <s v="publishing"/>
    <s v="fiction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x v="1487"/>
    <x v="1487"/>
    <x v="0"/>
    <n v="0"/>
    <b v="0"/>
    <s v="publishing/fiction"/>
    <n v="0"/>
    <m/>
    <s v="publishing"/>
    <s v="fiction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x v="1488"/>
    <x v="1488"/>
    <x v="0"/>
    <n v="6"/>
    <b v="0"/>
    <s v="publishing/fiction"/>
    <n v="2.4E-2"/>
    <m/>
    <s v="publishing"/>
    <s v="fiction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x v="1489"/>
    <x v="1489"/>
    <x v="0"/>
    <n v="0"/>
    <b v="0"/>
    <s v="publishing/fiction"/>
    <n v="0"/>
    <m/>
    <s v="publishing"/>
    <s v="fiction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x v="1490"/>
    <x v="1490"/>
    <x v="0"/>
    <n v="19"/>
    <b v="0"/>
    <s v="publishing/fiction"/>
    <n v="0.30862068965517242"/>
    <m/>
    <s v="publishing"/>
    <s v="fiction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x v="1491"/>
    <x v="1491"/>
    <x v="0"/>
    <n v="1"/>
    <b v="0"/>
    <s v="publishing/fiction"/>
    <n v="8.3333333333333329E-2"/>
    <m/>
    <s v="publishing"/>
    <s v="fiction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x v="1492"/>
    <x v="1492"/>
    <x v="0"/>
    <n v="2"/>
    <b v="0"/>
    <s v="publishing/fiction"/>
    <n v="7.4999999999999997E-3"/>
    <m/>
    <s v="publishing"/>
    <s v="fiction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x v="1493"/>
    <x v="1493"/>
    <x v="0"/>
    <n v="0"/>
    <b v="0"/>
    <s v="publishing/fiction"/>
    <n v="0"/>
    <m/>
    <s v="publishing"/>
    <s v="fiction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x v="1494"/>
    <x v="1494"/>
    <x v="0"/>
    <n v="11"/>
    <b v="0"/>
    <s v="publishing/fiction"/>
    <n v="8.8999999999999996E-2"/>
    <m/>
    <s v="publishing"/>
    <s v="fiction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x v="1495"/>
    <x v="1495"/>
    <x v="0"/>
    <n v="0"/>
    <b v="0"/>
    <s v="publishing/fiction"/>
    <n v="0"/>
    <m/>
    <s v="publishing"/>
    <s v="fiction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x v="1496"/>
    <x v="1496"/>
    <x v="0"/>
    <n v="0"/>
    <b v="0"/>
    <s v="publishing/fiction"/>
    <n v="0"/>
    <m/>
    <s v="publishing"/>
    <s v="fiction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x v="1497"/>
    <x v="1497"/>
    <x v="0"/>
    <n v="1"/>
    <b v="0"/>
    <s v="publishing/fiction"/>
    <n v="6.666666666666667E-5"/>
    <m/>
    <s v="publishing"/>
    <s v="fiction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x v="1498"/>
    <x v="1498"/>
    <x v="0"/>
    <n v="3"/>
    <b v="0"/>
    <s v="publishing/fiction"/>
    <n v="1.9E-2"/>
    <m/>
    <s v="publishing"/>
    <s v="fiction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x v="1499"/>
    <x v="1499"/>
    <x v="0"/>
    <n v="1"/>
    <b v="0"/>
    <s v="publishing/fiction"/>
    <n v="2.5000000000000001E-3"/>
    <m/>
    <s v="publishing"/>
    <s v="fiction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x v="1500"/>
    <x v="1500"/>
    <x v="0"/>
    <n v="15"/>
    <b v="0"/>
    <s v="publishing/fiction"/>
    <n v="0.25035714285714283"/>
    <m/>
    <s v="publishing"/>
    <s v="fiction"/>
  </r>
  <r>
    <x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x v="1501"/>
    <x v="1501"/>
    <x v="1"/>
    <n v="885"/>
    <b v="1"/>
    <s v="photography/photobooks"/>
    <n v="1.6633076923076924"/>
    <m/>
    <s v="photography"/>
    <s v="photobooks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x v="1502"/>
    <x v="1502"/>
    <x v="1"/>
    <n v="329"/>
    <b v="1"/>
    <s v="photography/photobooks"/>
    <n v="1.0144545454545455"/>
    <m/>
    <s v="photography"/>
    <s v="photobooks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x v="1503"/>
    <x v="1503"/>
    <x v="1"/>
    <n v="71"/>
    <b v="1"/>
    <s v="photography/photobooks"/>
    <n v="1.0789146666666667"/>
    <m/>
    <s v="photography"/>
    <s v="photobooks"/>
  </r>
  <r>
    <x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x v="1504"/>
    <x v="1504"/>
    <x v="1"/>
    <n v="269"/>
    <b v="1"/>
    <s v="photography/photobooks"/>
    <n v="2.7793846153846156"/>
    <m/>
    <s v="photography"/>
    <s v="photobooks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x v="1505"/>
    <x v="1505"/>
    <x v="1"/>
    <n v="345"/>
    <b v="1"/>
    <s v="photography/photobooks"/>
    <n v="1.0358125"/>
    <m/>
    <s v="photography"/>
    <s v="photobooks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x v="1506"/>
    <x v="1506"/>
    <x v="1"/>
    <n v="43"/>
    <b v="1"/>
    <s v="photography/photobooks"/>
    <n v="1.1140000000000001"/>
    <m/>
    <s v="photography"/>
    <s v="photobooks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x v="1507"/>
    <x v="1507"/>
    <x v="1"/>
    <n v="33"/>
    <b v="1"/>
    <s v="photography/photobooks"/>
    <n v="2.15"/>
    <m/>
    <s v="photography"/>
    <s v="photobooks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x v="1508"/>
    <x v="1508"/>
    <x v="1"/>
    <n v="211"/>
    <b v="1"/>
    <s v="photography/photobooks"/>
    <n v="1.1076216216216217"/>
    <m/>
    <s v="photography"/>
    <s v="photobooks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x v="1509"/>
    <x v="1509"/>
    <x v="1"/>
    <n v="196"/>
    <b v="1"/>
    <s v="photography/photobooks"/>
    <n v="1.2364125714285714"/>
    <m/>
    <s v="photography"/>
    <s v="photobooks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x v="1510"/>
    <x v="1510"/>
    <x v="1"/>
    <n v="405"/>
    <b v="1"/>
    <s v="photography/photobooks"/>
    <n v="1.0103500000000001"/>
    <m/>
    <s v="photography"/>
    <s v="photobooks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x v="1511"/>
    <x v="1511"/>
    <x v="1"/>
    <n v="206"/>
    <b v="1"/>
    <s v="photography/photobooks"/>
    <n v="1.1179285714285714"/>
    <m/>
    <s v="photography"/>
    <s v="photobooks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x v="1512"/>
    <x v="1512"/>
    <x v="1"/>
    <n v="335"/>
    <b v="1"/>
    <s v="photography/photobooks"/>
    <n v="5.5877142857142861"/>
    <m/>
    <s v="photography"/>
    <s v="photobooks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x v="1513"/>
    <x v="1513"/>
    <x v="1"/>
    <n v="215"/>
    <b v="1"/>
    <s v="photography/photobooks"/>
    <n v="1.5001875"/>
    <m/>
    <s v="photography"/>
    <s v="photobooks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x v="1514"/>
    <x v="1514"/>
    <x v="1"/>
    <n v="176"/>
    <b v="1"/>
    <s v="photography/photobooks"/>
    <n v="1.0647599999999999"/>
    <m/>
    <s v="photography"/>
    <s v="photobooks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x v="1515"/>
    <x v="1515"/>
    <x v="1"/>
    <n v="555"/>
    <b v="1"/>
    <s v="photography/photobooks"/>
    <n v="1.57189"/>
    <m/>
    <s v="photography"/>
    <s v="photobooks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x v="1516"/>
    <x v="1516"/>
    <x v="1"/>
    <n v="116"/>
    <b v="1"/>
    <s v="photography/photobooks"/>
    <n v="1.0865882352941176"/>
    <m/>
    <s v="photography"/>
    <s v="photobooks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x v="1517"/>
    <x v="1517"/>
    <x v="1"/>
    <n v="615"/>
    <b v="1"/>
    <s v="photography/photobooks"/>
    <n v="1.6197999999999999"/>
    <m/>
    <s v="photography"/>
    <s v="photobooks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x v="1518"/>
    <x v="1518"/>
    <x v="1"/>
    <n v="236"/>
    <b v="1"/>
    <s v="photography/photobooks"/>
    <n v="2.0536666666666665"/>
    <m/>
    <s v="photography"/>
    <s v="photobooks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x v="1519"/>
    <x v="1519"/>
    <x v="1"/>
    <n v="145"/>
    <b v="1"/>
    <s v="photography/photobooks"/>
    <n v="1.033638888888889"/>
    <m/>
    <s v="photography"/>
    <s v="photobooks"/>
  </r>
  <r>
    <x v="1520"/>
    <s v="TULIPS"/>
    <s v="A self-published photography book by Andrew Miksys from his new series about Belarus"/>
    <n v="18000"/>
    <n v="18625"/>
    <x v="0"/>
    <x v="0"/>
    <s v="USD"/>
    <n v="1418961600"/>
    <d v="2014-12-18T23:00:00"/>
    <x v="1520"/>
    <x v="1520"/>
    <x v="1"/>
    <n v="167"/>
    <b v="1"/>
    <s v="photography/photobooks"/>
    <n v="1.0347222222222223"/>
    <m/>
    <s v="photography"/>
    <s v="photobooks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x v="1521"/>
    <x v="1521"/>
    <x v="1"/>
    <n v="235"/>
    <b v="1"/>
    <s v="photography/photobooks"/>
    <n v="1.0681333333333334"/>
    <m/>
    <s v="photography"/>
    <s v="photobooks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x v="1522"/>
    <x v="1522"/>
    <x v="1"/>
    <n v="452"/>
    <b v="1"/>
    <s v="photography/photobooks"/>
    <n v="1.3896574712643677"/>
    <m/>
    <s v="photography"/>
    <s v="photobooks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x v="1523"/>
    <x v="1523"/>
    <x v="1"/>
    <n v="241"/>
    <b v="1"/>
    <s v="photography/photobooks"/>
    <n v="1.2484324324324325"/>
    <m/>
    <s v="photography"/>
    <s v="photobooks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x v="1524"/>
    <x v="1524"/>
    <x v="1"/>
    <n v="28"/>
    <b v="1"/>
    <s v="photography/photobooks"/>
    <n v="2.0699999999999998"/>
    <m/>
    <s v="photography"/>
    <s v="photobooks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x v="1525"/>
    <x v="1525"/>
    <x v="1"/>
    <n v="140"/>
    <b v="1"/>
    <s v="photography/photobooks"/>
    <n v="1.7400576923076922"/>
    <m/>
    <s v="photography"/>
    <s v="photobooks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x v="1526"/>
    <x v="1526"/>
    <x v="1"/>
    <n v="280"/>
    <b v="1"/>
    <s v="photography/photobooks"/>
    <n v="1.2032608695652174"/>
    <m/>
    <s v="photography"/>
    <s v="photobooks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x v="1527"/>
    <x v="1527"/>
    <x v="1"/>
    <n v="70"/>
    <b v="1"/>
    <s v="photography/photobooks"/>
    <n v="1.1044428571428573"/>
    <m/>
    <s v="photography"/>
    <s v="photobooks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x v="1528"/>
    <x v="1528"/>
    <x v="1"/>
    <n v="160"/>
    <b v="1"/>
    <s v="photography/photobooks"/>
    <n v="2.8156666666666665"/>
    <m/>
    <s v="photography"/>
    <s v="photobooks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x v="1529"/>
    <x v="1529"/>
    <x v="1"/>
    <n v="141"/>
    <b v="1"/>
    <s v="photography/photobooks"/>
    <n v="1.0067894736842105"/>
    <m/>
    <s v="photography"/>
    <s v="photobooks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x v="1530"/>
    <x v="1530"/>
    <x v="1"/>
    <n v="874"/>
    <b v="1"/>
    <s v="photography/photobooks"/>
    <n v="1.3482571428571428"/>
    <m/>
    <s v="photography"/>
    <s v="photobooks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x v="1531"/>
    <x v="1531"/>
    <x v="1"/>
    <n v="73"/>
    <b v="1"/>
    <s v="photography/photobooks"/>
    <n v="1.7595744680851064"/>
    <m/>
    <s v="photography"/>
    <s v="photobooks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x v="1532"/>
    <x v="1532"/>
    <x v="1"/>
    <n v="294"/>
    <b v="1"/>
    <s v="photography/photobooks"/>
    <n v="4.8402000000000003"/>
    <m/>
    <s v="photography"/>
    <s v="photobooks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x v="1533"/>
    <x v="1533"/>
    <x v="1"/>
    <n v="740"/>
    <b v="1"/>
    <s v="photography/photobooks"/>
    <n v="1.4514"/>
    <m/>
    <s v="photography"/>
    <s v="photobooks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x v="1534"/>
    <x v="1534"/>
    <x v="1"/>
    <n v="369"/>
    <b v="1"/>
    <s v="photography/photobooks"/>
    <n v="4.1773333333333333"/>
    <m/>
    <s v="photography"/>
    <s v="photobooks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x v="1535"/>
    <x v="1535"/>
    <x v="1"/>
    <n v="110"/>
    <b v="1"/>
    <s v="photography/photobooks"/>
    <n v="1.3242499999999999"/>
    <m/>
    <s v="photography"/>
    <s v="photobooks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x v="1536"/>
    <x v="1536"/>
    <x v="1"/>
    <n v="455"/>
    <b v="1"/>
    <s v="photography/photobooks"/>
    <n v="2.5030841666666666"/>
    <m/>
    <s v="photography"/>
    <s v="photobooks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x v="1537"/>
    <x v="1537"/>
    <x v="1"/>
    <n v="224"/>
    <b v="1"/>
    <s v="photography/photobooks"/>
    <n v="1.7989999999999999"/>
    <m/>
    <s v="photography"/>
    <s v="photobooks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x v="1538"/>
    <x v="1538"/>
    <x v="1"/>
    <n v="46"/>
    <b v="1"/>
    <s v="photography/photobooks"/>
    <n v="1.0262857142857142"/>
    <m/>
    <s v="photography"/>
    <s v="photobooks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x v="1539"/>
    <x v="1539"/>
    <x v="0"/>
    <n v="284"/>
    <b v="1"/>
    <s v="photography/photobooks"/>
    <n v="1.359861"/>
    <m/>
    <s v="photography"/>
    <s v="photobooks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x v="1540"/>
    <x v="1540"/>
    <x v="1"/>
    <n v="98"/>
    <b v="1"/>
    <s v="photography/photobooks"/>
    <n v="1.1786666666666668"/>
    <m/>
    <s v="photography"/>
    <s v="photobooks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x v="1541"/>
    <x v="1541"/>
    <x v="0"/>
    <n v="2"/>
    <b v="0"/>
    <s v="photography/nature"/>
    <n v="3.3333333333333332E-4"/>
    <m/>
    <s v="photography"/>
    <s v="nature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x v="1542"/>
    <x v="1542"/>
    <x v="0"/>
    <n v="1"/>
    <b v="0"/>
    <s v="photography/nature"/>
    <n v="0.04"/>
    <m/>
    <s v="photography"/>
    <s v="nature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x v="1543"/>
    <x v="1543"/>
    <x v="0"/>
    <n v="1"/>
    <b v="0"/>
    <s v="photography/nature"/>
    <n v="4.4444444444444444E-3"/>
    <m/>
    <s v="photography"/>
    <s v="nature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x v="1544"/>
    <x v="1544"/>
    <x v="0"/>
    <n v="0"/>
    <b v="0"/>
    <s v="photography/nature"/>
    <n v="0"/>
    <m/>
    <s v="photography"/>
    <s v="nature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x v="1545"/>
    <x v="1545"/>
    <x v="0"/>
    <n v="1"/>
    <b v="0"/>
    <s v="photography/nature"/>
    <n v="3.3333333333333332E-4"/>
    <m/>
    <s v="photography"/>
    <s v="nature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x v="1546"/>
    <x v="1546"/>
    <x v="0"/>
    <n v="11"/>
    <b v="0"/>
    <s v="photography/nature"/>
    <n v="0.28899999999999998"/>
    <m/>
    <s v="photography"/>
    <s v="nature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x v="1547"/>
    <x v="1547"/>
    <x v="0"/>
    <n v="0"/>
    <b v="0"/>
    <s v="photography/nature"/>
    <n v="0"/>
    <m/>
    <s v="photography"/>
    <s v="nature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x v="1548"/>
    <x v="1548"/>
    <x v="0"/>
    <n v="1"/>
    <b v="0"/>
    <s v="photography/nature"/>
    <n v="8.5714285714285715E-2"/>
    <m/>
    <s v="photography"/>
    <s v="nature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x v="1549"/>
    <x v="1549"/>
    <x v="0"/>
    <n v="6"/>
    <b v="0"/>
    <s v="photography/nature"/>
    <n v="0.34"/>
    <m/>
    <s v="photography"/>
    <s v="nature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x v="1550"/>
    <x v="1550"/>
    <x v="0"/>
    <n v="7"/>
    <b v="0"/>
    <s v="photography/nature"/>
    <n v="0.13466666666666666"/>
    <m/>
    <s v="photography"/>
    <s v="nature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x v="1551"/>
    <x v="1551"/>
    <x v="0"/>
    <n v="0"/>
    <b v="0"/>
    <s v="photography/nature"/>
    <n v="0"/>
    <m/>
    <s v="photography"/>
    <s v="nature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x v="1552"/>
    <x v="1552"/>
    <x v="0"/>
    <n v="16"/>
    <b v="0"/>
    <s v="photography/nature"/>
    <n v="0.49186046511627907"/>
    <m/>
    <s v="photography"/>
    <s v="nature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x v="1553"/>
    <x v="1553"/>
    <x v="0"/>
    <n v="0"/>
    <b v="0"/>
    <s v="photography/nature"/>
    <n v="0"/>
    <m/>
    <s v="photography"/>
    <s v="nature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x v="1554"/>
    <x v="1554"/>
    <x v="0"/>
    <n v="0"/>
    <b v="0"/>
    <s v="photography/nature"/>
    <n v="0"/>
    <m/>
    <s v="photography"/>
    <s v="nature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x v="1555"/>
    <x v="1555"/>
    <x v="0"/>
    <n v="0"/>
    <b v="0"/>
    <s v="photography/nature"/>
    <n v="0"/>
    <m/>
    <s v="photography"/>
    <s v="nature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x v="1556"/>
    <x v="1556"/>
    <x v="0"/>
    <n v="12"/>
    <b v="0"/>
    <s v="photography/nature"/>
    <n v="0.45133333333333331"/>
    <m/>
    <s v="photography"/>
    <s v="nature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x v="1557"/>
    <x v="1557"/>
    <x v="0"/>
    <n v="1"/>
    <b v="0"/>
    <s v="photography/nature"/>
    <n v="0.04"/>
    <m/>
    <s v="photography"/>
    <s v="nature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x v="1558"/>
    <x v="1558"/>
    <x v="0"/>
    <n v="3"/>
    <b v="0"/>
    <s v="photography/nature"/>
    <n v="4.6666666666666669E-2"/>
    <m/>
    <s v="photography"/>
    <s v="nature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x v="1559"/>
    <x v="1559"/>
    <x v="0"/>
    <n v="1"/>
    <b v="0"/>
    <s v="photography/nature"/>
    <n v="3.3333333333333335E-3"/>
    <m/>
    <s v="photography"/>
    <s v="nature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x v="1560"/>
    <x v="1560"/>
    <x v="0"/>
    <n v="4"/>
    <b v="0"/>
    <s v="photography/nature"/>
    <n v="3.7600000000000001E-2"/>
    <m/>
    <s v="photography"/>
    <s v="nature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x v="1561"/>
    <x v="1561"/>
    <x v="0"/>
    <n v="1"/>
    <b v="0"/>
    <s v="publishing/art books"/>
    <n v="6.7000000000000002E-3"/>
    <m/>
    <s v="publishing"/>
    <s v="art books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x v="1562"/>
    <x v="1562"/>
    <x v="0"/>
    <n v="0"/>
    <b v="0"/>
    <s v="publishing/art books"/>
    <n v="0"/>
    <m/>
    <s v="publishing"/>
    <s v="art books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x v="1563"/>
    <x v="1563"/>
    <x v="0"/>
    <n v="2"/>
    <b v="0"/>
    <s v="publishing/art books"/>
    <n v="1.4166666666666666E-2"/>
    <m/>
    <s v="publishing"/>
    <s v="art books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x v="1564"/>
    <x v="1564"/>
    <x v="0"/>
    <n v="1"/>
    <b v="0"/>
    <s v="publishing/art books"/>
    <n v="1E-3"/>
    <m/>
    <s v="publishing"/>
    <s v="art books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x v="1565"/>
    <x v="1565"/>
    <x v="0"/>
    <n v="1"/>
    <b v="0"/>
    <s v="publishing/art books"/>
    <n v="2.5000000000000001E-2"/>
    <m/>
    <s v="publishing"/>
    <s v="art books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x v="1566"/>
    <x v="1566"/>
    <x v="0"/>
    <n v="59"/>
    <b v="0"/>
    <s v="publishing/art books"/>
    <n v="0.21249999999999999"/>
    <m/>
    <s v="publishing"/>
    <s v="art books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x v="1567"/>
    <x v="1567"/>
    <x v="0"/>
    <n v="13"/>
    <b v="0"/>
    <s v="publishing/art books"/>
    <n v="4.1176470588235294E-2"/>
    <m/>
    <s v="publishing"/>
    <s v="art books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x v="1568"/>
    <x v="1568"/>
    <x v="0"/>
    <n v="22"/>
    <b v="0"/>
    <s v="publishing/art books"/>
    <n v="0.13639999999999999"/>
    <m/>
    <s v="publishing"/>
    <s v="art books"/>
  </r>
  <r>
    <x v="1569"/>
    <s v="to be removed (Canceled)"/>
    <s v="to be removed"/>
    <n v="30000"/>
    <n v="0"/>
    <x v="1"/>
    <x v="0"/>
    <s v="USD"/>
    <n v="1369498714"/>
    <d v="2013-05-25T11:18:34"/>
    <x v="1569"/>
    <x v="1569"/>
    <x v="0"/>
    <n v="0"/>
    <b v="0"/>
    <s v="publishing/art books"/>
    <n v="0"/>
    <m/>
    <s v="publishing"/>
    <s v="art books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x v="1570"/>
    <x v="1570"/>
    <x v="0"/>
    <n v="52"/>
    <b v="0"/>
    <s v="publishing/art books"/>
    <n v="0.41399999999999998"/>
    <m/>
    <s v="publishing"/>
    <s v="art books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x v="1571"/>
    <x v="1571"/>
    <x v="0"/>
    <n v="4"/>
    <b v="0"/>
    <s v="publishing/art books"/>
    <n v="6.6115702479338841E-3"/>
    <m/>
    <s v="publishing"/>
    <s v="art books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x v="1572"/>
    <x v="1572"/>
    <x v="0"/>
    <n v="3"/>
    <b v="0"/>
    <s v="publishing/art books"/>
    <n v="0.05"/>
    <m/>
    <s v="publishing"/>
    <s v="art books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x v="1573"/>
    <x v="1573"/>
    <x v="0"/>
    <n v="3"/>
    <b v="0"/>
    <s v="publishing/art books"/>
    <n v="2.4777777777777777E-2"/>
    <m/>
    <s v="publishing"/>
    <s v="art books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x v="1574"/>
    <x v="1574"/>
    <x v="0"/>
    <n v="6"/>
    <b v="0"/>
    <s v="publishing/art books"/>
    <n v="5.0599999999999999E-2"/>
    <m/>
    <s v="publishing"/>
    <s v="art books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x v="1575"/>
    <x v="1575"/>
    <x v="0"/>
    <n v="35"/>
    <b v="0"/>
    <s v="publishing/art books"/>
    <n v="0.2291"/>
    <m/>
    <s v="publishing"/>
    <s v="art books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x v="1576"/>
    <x v="1576"/>
    <x v="0"/>
    <n v="10"/>
    <b v="0"/>
    <s v="publishing/art books"/>
    <n v="0.13"/>
    <m/>
    <s v="publishing"/>
    <s v="art books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x v="1577"/>
    <x v="1577"/>
    <x v="0"/>
    <n v="2"/>
    <b v="0"/>
    <s v="publishing/art books"/>
    <n v="5.4999999999999997E-3"/>
    <m/>
    <s v="publishing"/>
    <s v="art books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x v="1578"/>
    <x v="1578"/>
    <x v="0"/>
    <n v="4"/>
    <b v="0"/>
    <s v="publishing/art books"/>
    <n v="0.10806536636794939"/>
    <m/>
    <s v="publishing"/>
    <s v="art books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x v="1579"/>
    <x v="1579"/>
    <x v="0"/>
    <n v="2"/>
    <b v="0"/>
    <s v="publishing/art books"/>
    <n v="8.4008400840084006E-3"/>
    <m/>
    <s v="publishing"/>
    <s v="art books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x v="1580"/>
    <x v="1580"/>
    <x v="0"/>
    <n v="0"/>
    <b v="0"/>
    <s v="publishing/art books"/>
    <n v="0"/>
    <m/>
    <s v="publishing"/>
    <s v="art books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x v="1581"/>
    <x v="1581"/>
    <x v="0"/>
    <n v="1"/>
    <b v="0"/>
    <s v="photography/places"/>
    <n v="5.0000000000000001E-3"/>
    <m/>
    <s v="photography"/>
    <s v="places"/>
  </r>
  <r>
    <x v="1582"/>
    <s v="Scenes from New Orleans"/>
    <s v="I create canvas prints of images from in and around New Orleans"/>
    <n v="1000"/>
    <n v="93"/>
    <x v="2"/>
    <x v="0"/>
    <s v="USD"/>
    <n v="1445894400"/>
    <d v="2015-10-26T16:20:00"/>
    <x v="1582"/>
    <x v="1582"/>
    <x v="0"/>
    <n v="3"/>
    <b v="0"/>
    <s v="photography/places"/>
    <n v="9.2999999999999999E-2"/>
    <m/>
    <s v="photography"/>
    <s v="places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x v="1583"/>
    <x v="1583"/>
    <x v="0"/>
    <n v="1"/>
    <b v="0"/>
    <s v="photography/places"/>
    <n v="7.5000000000000002E-4"/>
    <m/>
    <s v="photography"/>
    <s v="places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x v="1584"/>
    <x v="1584"/>
    <x v="0"/>
    <n v="0"/>
    <b v="0"/>
    <s v="photography/places"/>
    <n v="0"/>
    <m/>
    <s v="photography"/>
    <s v="places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x v="1585"/>
    <x v="1585"/>
    <x v="0"/>
    <n v="12"/>
    <b v="0"/>
    <s v="photography/places"/>
    <n v="0.79"/>
    <m/>
    <s v="photography"/>
    <s v="places"/>
  </r>
  <r>
    <x v="1586"/>
    <s v="Missouri In Pictures"/>
    <s v="Show the world the beauty that is in all of our back yards!"/>
    <n v="1500"/>
    <n v="0"/>
    <x v="2"/>
    <x v="0"/>
    <s v="USD"/>
    <n v="1428197422"/>
    <d v="2015-04-04T20:30:22"/>
    <x v="1586"/>
    <x v="1586"/>
    <x v="0"/>
    <n v="0"/>
    <b v="0"/>
    <s v="photography/places"/>
    <n v="0"/>
    <m/>
    <s v="photography"/>
    <s v="places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x v="1587"/>
    <x v="1587"/>
    <x v="0"/>
    <n v="1"/>
    <b v="0"/>
    <s v="photography/places"/>
    <n v="1.3333333333333334E-4"/>
    <m/>
    <s v="photography"/>
    <s v="places"/>
  </r>
  <r>
    <x v="1588"/>
    <s v="The Right Side of Texas"/>
    <s v="Southeast Texas as seen through the lens of a cell phone camera"/>
    <n v="516"/>
    <n v="0"/>
    <x v="2"/>
    <x v="0"/>
    <s v="USD"/>
    <n v="1422735120"/>
    <d v="2015-01-31T15:12:00"/>
    <x v="1588"/>
    <x v="1588"/>
    <x v="0"/>
    <n v="0"/>
    <b v="0"/>
    <s v="photography/places"/>
    <n v="0"/>
    <m/>
    <s v="photography"/>
    <s v="places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x v="1589"/>
    <x v="1589"/>
    <x v="0"/>
    <n v="0"/>
    <b v="0"/>
    <s v="photography/places"/>
    <n v="0"/>
    <m/>
    <s v="photography"/>
    <s v="places"/>
  </r>
  <r>
    <x v="1590"/>
    <s v="An Italian Adventure"/>
    <s v="Discover Italy through photography."/>
    <n v="60000"/>
    <n v="1020"/>
    <x v="2"/>
    <x v="13"/>
    <s v="EUR"/>
    <n v="1443040464"/>
    <d v="2015-09-23T15:34:24"/>
    <x v="1590"/>
    <x v="1590"/>
    <x v="0"/>
    <n v="2"/>
    <b v="0"/>
    <s v="photography/places"/>
    <n v="1.7000000000000001E-2"/>
    <m/>
    <s v="photography"/>
    <s v="places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x v="1591"/>
    <x v="1591"/>
    <x v="0"/>
    <n v="92"/>
    <b v="0"/>
    <s v="photography/places"/>
    <n v="0.29228571428571426"/>
    <m/>
    <s v="photography"/>
    <s v="places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x v="1592"/>
    <x v="1592"/>
    <x v="0"/>
    <n v="0"/>
    <b v="0"/>
    <s v="photography/places"/>
    <n v="0"/>
    <m/>
    <s v="photography"/>
    <s v="places"/>
  </r>
  <r>
    <x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x v="1593"/>
    <x v="1593"/>
    <x v="0"/>
    <n v="3"/>
    <b v="0"/>
    <s v="photography/places"/>
    <n v="1.3636363636363637E-4"/>
    <m/>
    <s v="photography"/>
    <s v="places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x v="1594"/>
    <x v="1594"/>
    <x v="0"/>
    <n v="10"/>
    <b v="0"/>
    <s v="photography/places"/>
    <n v="0.20499999999999999"/>
    <m/>
    <s v="photography"/>
    <s v="places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x v="1595"/>
    <x v="1595"/>
    <x v="0"/>
    <n v="7"/>
    <b v="0"/>
    <s v="photography/places"/>
    <n v="2.8E-3"/>
    <m/>
    <s v="photography"/>
    <s v="places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x v="1596"/>
    <x v="1596"/>
    <x v="0"/>
    <n v="3"/>
    <b v="0"/>
    <s v="photography/places"/>
    <n v="2.3076923076923078E-2"/>
    <m/>
    <s v="photography"/>
    <s v="places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x v="1597"/>
    <x v="1597"/>
    <x v="0"/>
    <n v="0"/>
    <b v="0"/>
    <s v="photography/places"/>
    <n v="0"/>
    <m/>
    <s v="photography"/>
    <s v="places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x v="1598"/>
    <x v="1598"/>
    <x v="0"/>
    <n v="1"/>
    <b v="0"/>
    <s v="photography/places"/>
    <n v="1.25E-3"/>
    <m/>
    <s v="photography"/>
    <s v="places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x v="1599"/>
    <x v="1599"/>
    <x v="0"/>
    <n v="0"/>
    <b v="0"/>
    <s v="photography/places"/>
    <n v="0"/>
    <m/>
    <s v="photography"/>
    <s v="places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x v="1600"/>
    <x v="1600"/>
    <x v="0"/>
    <n v="9"/>
    <b v="0"/>
    <s v="photography/places"/>
    <n v="7.3400000000000007E-2"/>
    <m/>
    <s v="photography"/>
    <s v="places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x v="1601"/>
    <x v="1601"/>
    <x v="0"/>
    <n v="56"/>
    <b v="1"/>
    <s v="music/rock"/>
    <n v="1.082492"/>
    <m/>
    <s v="music"/>
    <s v="rock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x v="1602"/>
    <x v="1602"/>
    <x v="0"/>
    <n v="32"/>
    <b v="1"/>
    <s v="music/rock"/>
    <n v="1.0016666666666667"/>
    <m/>
    <s v="music"/>
    <s v="rock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x v="1603"/>
    <x v="1603"/>
    <x v="0"/>
    <n v="30"/>
    <b v="1"/>
    <s v="music/rock"/>
    <n v="1.0003299999999999"/>
    <m/>
    <s v="music"/>
    <s v="rock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x v="1604"/>
    <x v="1604"/>
    <x v="0"/>
    <n v="70"/>
    <b v="1"/>
    <s v="music/rock"/>
    <n v="1.2210714285714286"/>
    <m/>
    <s v="music"/>
    <s v="rock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x v="1605"/>
    <x v="1605"/>
    <x v="0"/>
    <n v="44"/>
    <b v="1"/>
    <s v="music/rock"/>
    <n v="1.0069333333333335"/>
    <m/>
    <s v="music"/>
    <s v="rock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x v="1606"/>
    <x v="1606"/>
    <x v="0"/>
    <n v="92"/>
    <b v="1"/>
    <s v="music/rock"/>
    <n v="1.01004125"/>
    <m/>
    <s v="music"/>
    <s v="rock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x v="1607"/>
    <x v="1607"/>
    <x v="0"/>
    <n v="205"/>
    <b v="1"/>
    <s v="music/rock"/>
    <n v="1.4511000000000001"/>
    <m/>
    <s v="music"/>
    <s v="rock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x v="1608"/>
    <x v="1608"/>
    <x v="0"/>
    <n v="23"/>
    <b v="1"/>
    <s v="music/rock"/>
    <n v="1.0125"/>
    <m/>
    <s v="music"/>
    <s v="rock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x v="1609"/>
    <x v="1609"/>
    <x v="0"/>
    <n v="4"/>
    <b v="1"/>
    <s v="music/rock"/>
    <n v="1.1833333333333333"/>
    <m/>
    <s v="music"/>
    <s v="rock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x v="1610"/>
    <x v="1610"/>
    <x v="0"/>
    <n v="112"/>
    <b v="1"/>
    <s v="music/rock"/>
    <n v="2.7185000000000001"/>
    <m/>
    <s v="music"/>
    <s v="rock"/>
  </r>
  <r>
    <x v="1611"/>
    <s v="Skelton-Luns CD/7&quot;             No Big Deal."/>
    <s v="Skelton-Luns CD/7&quot; No Big Deal."/>
    <n v="800"/>
    <n v="1001"/>
    <x v="0"/>
    <x v="0"/>
    <s v="USD"/>
    <n v="1370390432"/>
    <d v="2013-06-04T19:00:32"/>
    <x v="1611"/>
    <x v="1611"/>
    <x v="0"/>
    <n v="27"/>
    <b v="1"/>
    <s v="music/rock"/>
    <n v="1.25125"/>
    <m/>
    <s v="music"/>
    <s v="rock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x v="1612"/>
    <x v="1612"/>
    <x v="0"/>
    <n v="11"/>
    <b v="1"/>
    <s v="music/rock"/>
    <n v="1.1000000000000001"/>
    <m/>
    <s v="music"/>
    <s v="rock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x v="1613"/>
    <x v="1613"/>
    <x v="0"/>
    <n v="26"/>
    <b v="1"/>
    <s v="music/rock"/>
    <n v="1.0149999999999999"/>
    <m/>
    <s v="music"/>
    <s v="rock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x v="1614"/>
    <x v="1614"/>
    <x v="0"/>
    <n v="77"/>
    <b v="1"/>
    <s v="music/rock"/>
    <n v="1.0269999999999999"/>
    <m/>
    <s v="music"/>
    <s v="rock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x v="1615"/>
    <x v="1615"/>
    <x v="0"/>
    <n v="136"/>
    <b v="1"/>
    <s v="music/rock"/>
    <n v="1.1412500000000001"/>
    <m/>
    <s v="music"/>
    <s v="rock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x v="1616"/>
    <x v="1616"/>
    <x v="0"/>
    <n v="157"/>
    <b v="1"/>
    <s v="music/rock"/>
    <n v="1.042"/>
    <m/>
    <s v="music"/>
    <s v="rock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x v="1617"/>
    <x v="1617"/>
    <x v="0"/>
    <n v="158"/>
    <b v="1"/>
    <s v="music/rock"/>
    <n v="1.4585714285714286"/>
    <m/>
    <s v="music"/>
    <s v="rock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x v="1618"/>
    <x v="1618"/>
    <x v="0"/>
    <n v="27"/>
    <b v="1"/>
    <s v="music/rock"/>
    <n v="1.0506666666666666"/>
    <m/>
    <s v="music"/>
    <s v="rock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x v="1619"/>
    <x v="1619"/>
    <x v="0"/>
    <n v="23"/>
    <b v="1"/>
    <s v="music/rock"/>
    <n v="1.3333333333333333"/>
    <m/>
    <s v="music"/>
    <s v="rock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x v="1620"/>
    <x v="1620"/>
    <x v="0"/>
    <n v="17"/>
    <b v="1"/>
    <s v="music/rock"/>
    <n v="1.1299999999999999"/>
    <m/>
    <s v="music"/>
    <s v="rock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x v="1621"/>
    <x v="1621"/>
    <x v="0"/>
    <n v="37"/>
    <b v="1"/>
    <s v="music/rock"/>
    <n v="1.212"/>
    <m/>
    <s v="music"/>
    <s v="rock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x v="1622"/>
    <x v="1622"/>
    <x v="0"/>
    <n v="65"/>
    <b v="1"/>
    <s v="music/rock"/>
    <n v="1.0172463768115942"/>
    <m/>
    <s v="music"/>
    <s v="rock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x v="1623"/>
    <x v="1623"/>
    <x v="0"/>
    <n v="18"/>
    <b v="1"/>
    <s v="music/rock"/>
    <n v="1.0106666666666666"/>
    <m/>
    <s v="music"/>
    <s v="rock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x v="1624"/>
    <x v="1624"/>
    <x v="0"/>
    <n v="25"/>
    <b v="1"/>
    <s v="music/rock"/>
    <n v="1.18"/>
    <m/>
    <s v="music"/>
    <s v="rock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x v="1625"/>
    <x v="1625"/>
    <x v="0"/>
    <n v="104"/>
    <b v="1"/>
    <s v="music/rock"/>
    <n v="1.5533333333333332"/>
    <m/>
    <s v="music"/>
    <s v="rock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x v="1626"/>
    <x v="1626"/>
    <x v="0"/>
    <n v="108"/>
    <b v="1"/>
    <s v="music/rock"/>
    <n v="1.0118750000000001"/>
    <m/>
    <s v="music"/>
    <s v="rock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x v="1627"/>
    <x v="1627"/>
    <x v="0"/>
    <n v="38"/>
    <b v="1"/>
    <s v="music/rock"/>
    <n v="1.17"/>
    <m/>
    <s v="music"/>
    <s v="rock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x v="1628"/>
    <x v="1628"/>
    <x v="0"/>
    <n v="88"/>
    <b v="1"/>
    <s v="music/rock"/>
    <n v="1.00925"/>
    <m/>
    <s v="music"/>
    <s v="rock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x v="1629"/>
    <x v="1629"/>
    <x v="0"/>
    <n v="82"/>
    <b v="1"/>
    <s v="music/rock"/>
    <n v="1.0366666666666666"/>
    <m/>
    <s v="music"/>
    <s v="rock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x v="1630"/>
    <x v="1630"/>
    <x v="0"/>
    <n v="126"/>
    <b v="1"/>
    <s v="music/rock"/>
    <n v="2.6524999999999999"/>
    <m/>
    <s v="music"/>
    <s v="rock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x v="1631"/>
    <x v="1631"/>
    <x v="0"/>
    <n v="133"/>
    <b v="1"/>
    <s v="music/rock"/>
    <n v="1.5590999999999999"/>
    <m/>
    <s v="music"/>
    <s v="rock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x v="1632"/>
    <x v="1632"/>
    <x v="0"/>
    <n v="47"/>
    <b v="1"/>
    <s v="music/rock"/>
    <n v="1.0162500000000001"/>
    <m/>
    <s v="music"/>
    <s v="rock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x v="1633"/>
    <x v="1633"/>
    <x v="0"/>
    <n v="58"/>
    <b v="1"/>
    <s v="music/rock"/>
    <n v="1"/>
    <m/>
    <s v="music"/>
    <s v="rock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x v="1634"/>
    <x v="1634"/>
    <x v="0"/>
    <n v="32"/>
    <b v="1"/>
    <s v="music/rock"/>
    <n v="1.0049999999999999"/>
    <m/>
    <s v="music"/>
    <s v="rock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x v="1635"/>
    <x v="1635"/>
    <x v="0"/>
    <n v="37"/>
    <b v="1"/>
    <s v="music/rock"/>
    <n v="1.2529999999999999"/>
    <m/>
    <s v="music"/>
    <s v="rock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x v="1636"/>
    <x v="1636"/>
    <x v="0"/>
    <n v="87"/>
    <b v="1"/>
    <s v="music/rock"/>
    <n v="1.0355555555555556"/>
    <m/>
    <s v="music"/>
    <s v="rock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x v="1637"/>
    <x v="1637"/>
    <x v="0"/>
    <n v="15"/>
    <b v="1"/>
    <s v="music/rock"/>
    <n v="1.038"/>
    <m/>
    <s v="music"/>
    <s v="rock"/>
  </r>
  <r>
    <x v="1638"/>
    <s v="Avenues EP 2013"/>
    <s v="Avenues will be going in to the studio to record a new EP with Matt Allison!"/>
    <n v="1000"/>
    <n v="1050"/>
    <x v="0"/>
    <x v="0"/>
    <s v="USD"/>
    <n v="1362086700"/>
    <d v="2013-02-28T16:25:00"/>
    <x v="1638"/>
    <x v="1638"/>
    <x v="0"/>
    <n v="27"/>
    <b v="1"/>
    <s v="music/rock"/>
    <n v="1.05"/>
    <m/>
    <s v="music"/>
    <s v="rock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x v="1639"/>
    <x v="1639"/>
    <x v="0"/>
    <n v="19"/>
    <b v="1"/>
    <s v="music/rock"/>
    <n v="1"/>
    <m/>
    <s v="music"/>
    <s v="rock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x v="1640"/>
    <x v="1640"/>
    <x v="0"/>
    <n v="17"/>
    <b v="1"/>
    <s v="music/rock"/>
    <n v="1.6986000000000001"/>
    <m/>
    <s v="music"/>
    <s v="rock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x v="1641"/>
    <x v="1641"/>
    <x v="0"/>
    <n v="26"/>
    <b v="1"/>
    <s v="music/pop"/>
    <n v="1.014"/>
    <m/>
    <s v="music"/>
    <s v="pop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x v="1642"/>
    <x v="1642"/>
    <x v="0"/>
    <n v="28"/>
    <b v="1"/>
    <s v="music/pop"/>
    <n v="1"/>
    <m/>
    <s v="music"/>
    <s v="pop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x v="1643"/>
    <x v="1643"/>
    <x v="0"/>
    <n v="37"/>
    <b v="1"/>
    <s v="music/pop"/>
    <n v="1.2470000000000001"/>
    <m/>
    <s v="music"/>
    <s v="pop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x v="1644"/>
    <x v="1644"/>
    <x v="0"/>
    <n v="128"/>
    <b v="1"/>
    <s v="music/pop"/>
    <n v="1.095"/>
    <m/>
    <s v="music"/>
    <s v="pop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x v="1645"/>
    <x v="1645"/>
    <x v="0"/>
    <n v="10"/>
    <b v="1"/>
    <s v="music/pop"/>
    <n v="1.1080000000000001"/>
    <m/>
    <s v="music"/>
    <s v="pop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x v="1646"/>
    <x v="1646"/>
    <x v="0"/>
    <n v="83"/>
    <b v="1"/>
    <s v="music/pop"/>
    <n v="1.1020000000000001"/>
    <m/>
    <s v="music"/>
    <s v="pop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x v="1647"/>
    <x v="1647"/>
    <x v="0"/>
    <n v="46"/>
    <b v="1"/>
    <s v="music/pop"/>
    <n v="1.0471999999999999"/>
    <m/>
    <s v="music"/>
    <s v="pop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x v="1648"/>
    <x v="1648"/>
    <x v="0"/>
    <n v="90"/>
    <b v="1"/>
    <s v="music/pop"/>
    <n v="1.2526086956521738"/>
    <m/>
    <s v="music"/>
    <s v="pop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x v="1649"/>
    <x v="1649"/>
    <x v="0"/>
    <n v="81"/>
    <b v="1"/>
    <s v="music/pop"/>
    <n v="1.0058763157894737"/>
    <m/>
    <s v="music"/>
    <s v="pop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x v="1650"/>
    <x v="1650"/>
    <x v="0"/>
    <n v="32"/>
    <b v="1"/>
    <s v="music/pop"/>
    <n v="1.4155"/>
    <m/>
    <s v="music"/>
    <s v="pop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x v="1651"/>
    <x v="1651"/>
    <x v="0"/>
    <n v="20"/>
    <b v="1"/>
    <s v="music/pop"/>
    <n v="1.0075000000000001"/>
    <m/>
    <s v="music"/>
    <s v="pop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x v="1652"/>
    <x v="1652"/>
    <x v="0"/>
    <n v="70"/>
    <b v="1"/>
    <s v="music/pop"/>
    <n v="1.0066666666666666"/>
    <m/>
    <s v="music"/>
    <s v="pop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x v="1653"/>
    <x v="1653"/>
    <x v="0"/>
    <n v="168"/>
    <b v="1"/>
    <s v="music/pop"/>
    <n v="1.7423040000000001"/>
    <m/>
    <s v="music"/>
    <s v="pop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x v="1654"/>
    <x v="1654"/>
    <x v="0"/>
    <n v="34"/>
    <b v="1"/>
    <s v="music/pop"/>
    <n v="1.199090909090909"/>
    <m/>
    <s v="music"/>
    <s v="pop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x v="1655"/>
    <x v="1655"/>
    <x v="0"/>
    <n v="48"/>
    <b v="1"/>
    <s v="music/pop"/>
    <n v="1.4286666666666668"/>
    <m/>
    <s v="music"/>
    <s v="pop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x v="1656"/>
    <x v="1656"/>
    <x v="0"/>
    <n v="48"/>
    <b v="1"/>
    <s v="music/pop"/>
    <n v="1.0033493333333334"/>
    <m/>
    <s v="music"/>
    <s v="pop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x v="1657"/>
    <x v="1657"/>
    <x v="0"/>
    <n v="221"/>
    <b v="1"/>
    <s v="music/pop"/>
    <n v="1.0493380000000001"/>
    <m/>
    <s v="music"/>
    <s v="pop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x v="1658"/>
    <x v="1658"/>
    <x v="0"/>
    <n v="107"/>
    <b v="1"/>
    <s v="music/pop"/>
    <n v="1.3223333333333334"/>
    <m/>
    <s v="music"/>
    <s v="pop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x v="1659"/>
    <x v="1659"/>
    <x v="0"/>
    <n v="45"/>
    <b v="1"/>
    <s v="music/pop"/>
    <n v="1.1279999999999999"/>
    <m/>
    <s v="music"/>
    <s v="pop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x v="1660"/>
    <x v="1660"/>
    <x v="0"/>
    <n v="36"/>
    <b v="1"/>
    <s v="music/pop"/>
    <n v="12.5375"/>
    <m/>
    <s v="music"/>
    <s v="pop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x v="1661"/>
    <x v="1661"/>
    <x v="0"/>
    <n v="101"/>
    <b v="1"/>
    <s v="music/pop"/>
    <n v="1.0250632911392406"/>
    <m/>
    <s v="music"/>
    <s v="pop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x v="1662"/>
    <x v="1662"/>
    <x v="0"/>
    <n v="62"/>
    <b v="1"/>
    <s v="music/pop"/>
    <n v="1.026375"/>
    <m/>
    <s v="music"/>
    <s v="pop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x v="1663"/>
    <x v="1663"/>
    <x v="0"/>
    <n v="32"/>
    <b v="1"/>
    <s v="music/pop"/>
    <n v="1.08"/>
    <m/>
    <s v="music"/>
    <s v="pop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x v="1664"/>
    <x v="1664"/>
    <x v="0"/>
    <n v="89"/>
    <b v="1"/>
    <s v="music/pop"/>
    <n v="1.2240879999999998"/>
    <m/>
    <s v="music"/>
    <s v="pop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x v="1665"/>
    <x v="1665"/>
    <x v="0"/>
    <n v="93"/>
    <b v="1"/>
    <s v="music/pop"/>
    <n v="1.1945714285714286"/>
    <m/>
    <s v="music"/>
    <s v="pop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x v="1666"/>
    <x v="1666"/>
    <x v="0"/>
    <n v="98"/>
    <b v="1"/>
    <s v="music/pop"/>
    <n v="1.6088"/>
    <m/>
    <s v="music"/>
    <s v="pop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x v="1667"/>
    <x v="1667"/>
    <x v="0"/>
    <n v="82"/>
    <b v="1"/>
    <s v="music/pop"/>
    <n v="1.2685294117647059"/>
    <m/>
    <s v="music"/>
    <s v="pop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x v="1668"/>
    <x v="1668"/>
    <x v="0"/>
    <n v="116"/>
    <b v="1"/>
    <s v="music/pop"/>
    <n v="1.026375"/>
    <m/>
    <s v="music"/>
    <s v="pop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x v="1669"/>
    <x v="1669"/>
    <x v="0"/>
    <n v="52"/>
    <b v="1"/>
    <s v="music/pop"/>
    <n v="1.3975"/>
    <m/>
    <s v="music"/>
    <s v="pop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x v="1670"/>
    <x v="1670"/>
    <x v="0"/>
    <n v="23"/>
    <b v="1"/>
    <s v="music/pop"/>
    <n v="1.026"/>
    <m/>
    <s v="music"/>
    <s v="pop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x v="1671"/>
    <x v="1671"/>
    <x v="0"/>
    <n v="77"/>
    <b v="1"/>
    <s v="music/pop"/>
    <n v="1.0067349999999999"/>
    <m/>
    <s v="music"/>
    <s v="pop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x v="1672"/>
    <x v="1672"/>
    <x v="0"/>
    <n v="49"/>
    <b v="1"/>
    <s v="music/pop"/>
    <n v="1.1294117647058823"/>
    <m/>
    <s v="music"/>
    <s v="pop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x v="1673"/>
    <x v="1673"/>
    <x v="0"/>
    <n v="59"/>
    <b v="1"/>
    <s v="music/pop"/>
    <n v="1.2809523809523808"/>
    <m/>
    <s v="music"/>
    <s v="pop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x v="1674"/>
    <x v="1674"/>
    <x v="0"/>
    <n v="113"/>
    <b v="1"/>
    <s v="music/pop"/>
    <n v="2.0169999999999999"/>
    <m/>
    <s v="music"/>
    <s v="pop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x v="1675"/>
    <x v="1675"/>
    <x v="0"/>
    <n v="34"/>
    <b v="1"/>
    <s v="music/pop"/>
    <n v="1.37416"/>
    <m/>
    <s v="music"/>
    <s v="pop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x v="1676"/>
    <x v="1676"/>
    <x v="0"/>
    <n v="42"/>
    <b v="1"/>
    <s v="music/pop"/>
    <n v="1.1533333333333333"/>
    <m/>
    <s v="music"/>
    <s v="pop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x v="1677"/>
    <x v="1677"/>
    <x v="0"/>
    <n v="42"/>
    <b v="1"/>
    <s v="music/pop"/>
    <n v="1.1166666666666667"/>
    <m/>
    <s v="music"/>
    <s v="pop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x v="1678"/>
    <x v="1678"/>
    <x v="0"/>
    <n v="49"/>
    <b v="1"/>
    <s v="music/pop"/>
    <n v="1.1839999999999999"/>
    <m/>
    <s v="music"/>
    <s v="pop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x v="1679"/>
    <x v="1679"/>
    <x v="0"/>
    <n v="56"/>
    <b v="1"/>
    <s v="music/pop"/>
    <n v="1.75"/>
    <m/>
    <s v="music"/>
    <s v="pop"/>
  </r>
  <r>
    <x v="1680"/>
    <s v="Kick Out a Record"/>
    <s v="Working Musician dilemma #164: how the taxman put Kick the Record 2.0 on hold"/>
    <n v="1000"/>
    <n v="1175"/>
    <x v="0"/>
    <x v="0"/>
    <s v="USD"/>
    <n v="1405188667"/>
    <d v="2014-07-12T13:11:07"/>
    <x v="1680"/>
    <x v="1680"/>
    <x v="0"/>
    <n v="25"/>
    <b v="1"/>
    <s v="music/pop"/>
    <n v="1.175"/>
    <m/>
    <s v="music"/>
    <s v="pop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x v="1681"/>
    <x v="1681"/>
    <x v="0"/>
    <n v="884"/>
    <b v="0"/>
    <s v="music/faith"/>
    <n v="1.0142212307692309"/>
    <m/>
    <s v="music"/>
    <s v="faith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x v="1682"/>
    <x v="1682"/>
    <x v="0"/>
    <n v="0"/>
    <b v="0"/>
    <s v="music/faith"/>
    <n v="0"/>
    <m/>
    <s v="music"/>
    <s v="faith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x v="1683"/>
    <x v="1683"/>
    <x v="0"/>
    <n v="10"/>
    <b v="0"/>
    <s v="music/faith"/>
    <n v="0.21714285714285714"/>
    <m/>
    <s v="music"/>
    <s v="faith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x v="1684"/>
    <x v="1684"/>
    <x v="0"/>
    <n v="101"/>
    <b v="0"/>
    <s v="music/faith"/>
    <n v="1.0912500000000001"/>
    <m/>
    <s v="music"/>
    <s v="faith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x v="1685"/>
    <x v="1685"/>
    <x v="0"/>
    <n v="15"/>
    <b v="0"/>
    <s v="music/faith"/>
    <n v="1.0285714285714285"/>
    <m/>
    <s v="music"/>
    <s v="faith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x v="1686"/>
    <x v="1686"/>
    <x v="0"/>
    <n v="1"/>
    <b v="0"/>
    <s v="music/faith"/>
    <n v="3.5999999999999999E-3"/>
    <m/>
    <s v="music"/>
    <s v="faith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x v="1687"/>
    <x v="1687"/>
    <x v="0"/>
    <n v="39"/>
    <b v="0"/>
    <s v="music/faith"/>
    <n v="0.3125"/>
    <m/>
    <s v="music"/>
    <s v="faith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x v="1688"/>
    <x v="1688"/>
    <x v="0"/>
    <n v="7"/>
    <b v="0"/>
    <s v="music/faith"/>
    <n v="0.443"/>
    <m/>
    <s v="music"/>
    <s v="faith"/>
  </r>
  <r>
    <x v="1689"/>
    <s v="Fly Away"/>
    <s v="Praising the Living God in the second half of life."/>
    <n v="2400"/>
    <n v="2400"/>
    <x v="3"/>
    <x v="0"/>
    <s v="USD"/>
    <n v="1489700230"/>
    <d v="2017-03-16T16:37:10"/>
    <x v="1689"/>
    <x v="1689"/>
    <x v="0"/>
    <n v="14"/>
    <b v="0"/>
    <s v="music/faith"/>
    <n v="1"/>
    <m/>
    <s v="music"/>
    <s v="faith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x v="1690"/>
    <x v="1690"/>
    <x v="0"/>
    <n v="11"/>
    <b v="0"/>
    <s v="music/faith"/>
    <n v="0.254"/>
    <m/>
    <s v="music"/>
    <s v="faith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x v="1691"/>
    <x v="1691"/>
    <x v="0"/>
    <n v="38"/>
    <b v="0"/>
    <s v="music/faith"/>
    <n v="0.33473333333333333"/>
    <m/>
    <s v="music"/>
    <s v="faith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x v="1692"/>
    <x v="1692"/>
    <x v="0"/>
    <n v="15"/>
    <b v="0"/>
    <s v="music/faith"/>
    <n v="0.47799999999999998"/>
    <m/>
    <s v="music"/>
    <s v="faith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x v="1693"/>
    <x v="1693"/>
    <x v="0"/>
    <n v="8"/>
    <b v="0"/>
    <s v="music/faith"/>
    <n v="9.3333333333333338E-2"/>
    <m/>
    <s v="music"/>
    <s v="faith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x v="1694"/>
    <x v="1694"/>
    <x v="0"/>
    <n v="1"/>
    <b v="0"/>
    <s v="music/faith"/>
    <n v="5.0000000000000001E-4"/>
    <m/>
    <s v="music"/>
    <s v="faith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x v="1695"/>
    <x v="1695"/>
    <x v="0"/>
    <n v="23"/>
    <b v="0"/>
    <s v="music/faith"/>
    <n v="0.11708333333333333"/>
    <m/>
    <s v="music"/>
    <s v="faith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x v="1696"/>
    <x v="1696"/>
    <x v="0"/>
    <n v="0"/>
    <b v="0"/>
    <s v="music/faith"/>
    <n v="0"/>
    <m/>
    <s v="music"/>
    <s v="faith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x v="1697"/>
    <x v="1697"/>
    <x v="0"/>
    <n v="22"/>
    <b v="0"/>
    <s v="music/faith"/>
    <n v="0.20208000000000001"/>
    <m/>
    <s v="music"/>
    <s v="faith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x v="1698"/>
    <x v="1698"/>
    <x v="0"/>
    <n v="0"/>
    <b v="0"/>
    <s v="music/faith"/>
    <n v="0"/>
    <m/>
    <s v="music"/>
    <s v="faith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x v="1699"/>
    <x v="1699"/>
    <x v="0"/>
    <n v="4"/>
    <b v="0"/>
    <s v="music/faith"/>
    <n v="4.2311459353574929E-2"/>
    <m/>
    <s v="music"/>
    <s v="faith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x v="1700"/>
    <x v="1700"/>
    <x v="0"/>
    <n v="79"/>
    <b v="0"/>
    <s v="music/faith"/>
    <n v="0.2606"/>
    <m/>
    <s v="music"/>
    <s v="faith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x v="1701"/>
    <x v="1701"/>
    <x v="0"/>
    <n v="2"/>
    <b v="0"/>
    <s v="music/faith"/>
    <n v="1.9801980198019802E-3"/>
    <m/>
    <s v="music"/>
    <s v="faith"/>
  </r>
  <r>
    <x v="1702"/>
    <s v="lyndale lewis and new vision prosper cd release"/>
    <s v="I can do all things through christ jesus"/>
    <n v="16500"/>
    <n v="1"/>
    <x v="2"/>
    <x v="0"/>
    <s v="USD"/>
    <n v="1427745150"/>
    <d v="2015-03-30T14:52:30"/>
    <x v="1702"/>
    <x v="1702"/>
    <x v="0"/>
    <n v="1"/>
    <b v="0"/>
    <s v="music/faith"/>
    <n v="6.0606060606060605E-5"/>
    <m/>
    <s v="music"/>
    <s v="faith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x v="1703"/>
    <x v="1703"/>
    <x v="0"/>
    <n v="2"/>
    <b v="0"/>
    <s v="music/faith"/>
    <n v="1.0200000000000001E-2"/>
    <m/>
    <s v="music"/>
    <s v="faith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x v="1704"/>
    <x v="1704"/>
    <x v="0"/>
    <n v="11"/>
    <b v="0"/>
    <s v="music/faith"/>
    <n v="0.65100000000000002"/>
    <m/>
    <s v="music"/>
    <s v="faith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x v="1705"/>
    <x v="1705"/>
    <x v="0"/>
    <n v="0"/>
    <b v="0"/>
    <s v="music/faith"/>
    <n v="0"/>
    <m/>
    <s v="music"/>
    <s v="faith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x v="1706"/>
    <x v="1706"/>
    <x v="0"/>
    <n v="0"/>
    <b v="0"/>
    <s v="music/faith"/>
    <n v="0"/>
    <m/>
    <s v="music"/>
    <s v="faith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x v="1707"/>
    <x v="1707"/>
    <x v="0"/>
    <n v="9"/>
    <b v="0"/>
    <s v="music/faith"/>
    <n v="9.74E-2"/>
    <m/>
    <s v="music"/>
    <s v="faith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x v="1708"/>
    <x v="1708"/>
    <x v="0"/>
    <n v="0"/>
    <b v="0"/>
    <s v="music/faith"/>
    <n v="0"/>
    <m/>
    <s v="music"/>
    <s v="faith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x v="1709"/>
    <x v="1709"/>
    <x v="0"/>
    <n v="4"/>
    <b v="0"/>
    <s v="music/faith"/>
    <n v="4.8571428571428571E-2"/>
    <m/>
    <s v="music"/>
    <s v="faith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x v="1710"/>
    <x v="1710"/>
    <x v="0"/>
    <n v="1"/>
    <b v="0"/>
    <s v="music/faith"/>
    <n v="6.7999999999999996E-3"/>
    <m/>
    <s v="music"/>
    <s v="faith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x v="1711"/>
    <x v="1711"/>
    <x v="0"/>
    <n v="2"/>
    <b v="0"/>
    <s v="music/faith"/>
    <n v="0.105"/>
    <m/>
    <s v="music"/>
    <s v="faith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x v="1712"/>
    <x v="1712"/>
    <x v="0"/>
    <n v="0"/>
    <b v="0"/>
    <s v="music/faith"/>
    <n v="0"/>
    <m/>
    <s v="music"/>
    <s v="faith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x v="1713"/>
    <x v="1713"/>
    <x v="0"/>
    <n v="1"/>
    <b v="0"/>
    <s v="music/faith"/>
    <n v="1.6666666666666666E-2"/>
    <m/>
    <s v="music"/>
    <s v="faith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x v="1714"/>
    <x v="1714"/>
    <x v="0"/>
    <n v="17"/>
    <b v="0"/>
    <s v="music/faith"/>
    <n v="7.868E-2"/>
    <m/>
    <s v="music"/>
    <s v="faith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x v="1715"/>
    <x v="1715"/>
    <x v="0"/>
    <n v="2"/>
    <b v="0"/>
    <s v="music/faith"/>
    <n v="2.2000000000000001E-3"/>
    <m/>
    <s v="music"/>
    <s v="faith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x v="1716"/>
    <x v="1716"/>
    <x v="0"/>
    <n v="3"/>
    <b v="0"/>
    <s v="music/faith"/>
    <n v="7.4999999999999997E-2"/>
    <m/>
    <s v="music"/>
    <s v="faith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x v="1717"/>
    <x v="1717"/>
    <x v="0"/>
    <n v="41"/>
    <b v="0"/>
    <s v="music/faith"/>
    <n v="0.42725880551301687"/>
    <m/>
    <s v="music"/>
    <s v="faith"/>
  </r>
  <r>
    <x v="1718"/>
    <s v="The Prodigal Son"/>
    <s v="A melody for the galaxy."/>
    <n v="35000"/>
    <n v="75"/>
    <x v="2"/>
    <x v="0"/>
    <s v="USD"/>
    <n v="1463201940"/>
    <d v="2016-05-13T23:59:00"/>
    <x v="1718"/>
    <x v="1718"/>
    <x v="0"/>
    <n v="2"/>
    <b v="0"/>
    <s v="music/faith"/>
    <n v="2.142857142857143E-3"/>
    <m/>
    <s v="music"/>
    <s v="faith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x v="1719"/>
    <x v="1719"/>
    <x v="0"/>
    <n v="3"/>
    <b v="0"/>
    <s v="music/faith"/>
    <n v="8.7500000000000008E-3"/>
    <m/>
    <s v="music"/>
    <s v="faith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x v="1720"/>
    <x v="1720"/>
    <x v="0"/>
    <n v="8"/>
    <b v="0"/>
    <s v="music/faith"/>
    <n v="5.6250000000000001E-2"/>
    <m/>
    <s v="music"/>
    <s v="faith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x v="1721"/>
    <x v="1721"/>
    <x v="0"/>
    <n v="0"/>
    <b v="0"/>
    <s v="music/faith"/>
    <n v="0"/>
    <m/>
    <s v="music"/>
    <s v="faith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x v="1722"/>
    <x v="1722"/>
    <x v="0"/>
    <n v="1"/>
    <b v="0"/>
    <s v="music/faith"/>
    <n v="3.4722222222222224E-4"/>
    <m/>
    <s v="music"/>
    <s v="faith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x v="1723"/>
    <x v="1723"/>
    <x v="0"/>
    <n v="3"/>
    <b v="0"/>
    <s v="music/faith"/>
    <n v="6.5000000000000002E-2"/>
    <m/>
    <s v="music"/>
    <s v="faith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x v="1724"/>
    <x v="1724"/>
    <x v="0"/>
    <n v="4"/>
    <b v="0"/>
    <s v="music/faith"/>
    <n v="5.8333333333333336E-3"/>
    <m/>
    <s v="music"/>
    <s v="faith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x v="1725"/>
    <x v="1725"/>
    <x v="0"/>
    <n v="9"/>
    <b v="0"/>
    <s v="music/faith"/>
    <n v="0.10181818181818182"/>
    <m/>
    <s v="music"/>
    <s v="faith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x v="1726"/>
    <x v="1726"/>
    <x v="0"/>
    <n v="16"/>
    <b v="0"/>
    <s v="music/faith"/>
    <n v="0.33784615384615385"/>
    <m/>
    <s v="music"/>
    <s v="faith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x v="1727"/>
    <x v="1727"/>
    <x v="0"/>
    <n v="1"/>
    <b v="0"/>
    <s v="music/faith"/>
    <n v="3.3333333333333332E-4"/>
    <m/>
    <s v="music"/>
    <s v="faith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x v="1728"/>
    <x v="1728"/>
    <x v="0"/>
    <n v="7"/>
    <b v="0"/>
    <s v="music/faith"/>
    <n v="0.68400000000000005"/>
    <m/>
    <s v="music"/>
    <s v="faith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x v="1729"/>
    <x v="1729"/>
    <x v="0"/>
    <n v="0"/>
    <b v="0"/>
    <s v="music/faith"/>
    <n v="0"/>
    <m/>
    <s v="music"/>
    <s v="faith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x v="1730"/>
    <x v="1730"/>
    <x v="0"/>
    <n v="0"/>
    <b v="0"/>
    <s v="music/faith"/>
    <n v="0"/>
    <m/>
    <s v="music"/>
    <s v="faith"/>
  </r>
  <r>
    <x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x v="1731"/>
    <x v="1731"/>
    <x v="0"/>
    <n v="0"/>
    <b v="0"/>
    <s v="music/faith"/>
    <n v="0"/>
    <m/>
    <s v="music"/>
    <s v="faith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x v="1732"/>
    <x v="1732"/>
    <x v="0"/>
    <n v="0"/>
    <b v="0"/>
    <s v="music/faith"/>
    <n v="0"/>
    <m/>
    <s v="music"/>
    <s v="faith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x v="1733"/>
    <x v="1733"/>
    <x v="0"/>
    <n v="0"/>
    <b v="0"/>
    <s v="music/faith"/>
    <n v="0"/>
    <m/>
    <s v="music"/>
    <s v="faith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x v="1734"/>
    <x v="1734"/>
    <x v="0"/>
    <n v="1"/>
    <b v="0"/>
    <s v="music/faith"/>
    <n v="2.2222222222222223E-4"/>
    <m/>
    <s v="music"/>
    <s v="faith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x v="1735"/>
    <x v="1735"/>
    <x v="0"/>
    <n v="2"/>
    <b v="0"/>
    <s v="music/faith"/>
    <n v="0.11"/>
    <m/>
    <s v="music"/>
    <s v="faith"/>
  </r>
  <r>
    <x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x v="1736"/>
    <x v="1736"/>
    <x v="0"/>
    <n v="1"/>
    <b v="0"/>
    <s v="music/faith"/>
    <n v="7.3333333333333332E-3"/>
    <m/>
    <s v="music"/>
    <s v="faith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x v="1737"/>
    <x v="1737"/>
    <x v="0"/>
    <n v="15"/>
    <b v="0"/>
    <s v="music/faith"/>
    <n v="0.21249999999999999"/>
    <m/>
    <s v="music"/>
    <s v="faith"/>
  </r>
  <r>
    <x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x v="1738"/>
    <x v="1738"/>
    <x v="0"/>
    <n v="1"/>
    <b v="0"/>
    <s v="music/faith"/>
    <n v="4.0000000000000001E-3"/>
    <m/>
    <s v="music"/>
    <s v="faith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x v="1739"/>
    <x v="1739"/>
    <x v="0"/>
    <n v="1"/>
    <b v="0"/>
    <s v="music/faith"/>
    <n v="1E-3"/>
    <m/>
    <s v="music"/>
    <s v="faith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x v="1740"/>
    <x v="1740"/>
    <x v="0"/>
    <n v="0"/>
    <b v="0"/>
    <s v="music/faith"/>
    <n v="0"/>
    <m/>
    <s v="music"/>
    <s v="faith"/>
  </r>
  <r>
    <x v="1741"/>
    <s v="Caught off Guard"/>
    <s v="A photo journal documenting my experiences and travels across New Zealand"/>
    <n v="1200"/>
    <n v="1330"/>
    <x v="0"/>
    <x v="1"/>
    <s v="GBP"/>
    <n v="1433948671"/>
    <d v="2015-06-10T10:04:31"/>
    <x v="1741"/>
    <x v="1741"/>
    <x v="0"/>
    <n v="52"/>
    <b v="1"/>
    <s v="photography/photobooks"/>
    <n v="1.1083333333333334"/>
    <m/>
    <s v="photography"/>
    <s v="photobooks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x v="1742"/>
    <x v="1742"/>
    <x v="0"/>
    <n v="34"/>
    <b v="1"/>
    <s v="photography/photobooks"/>
    <n v="1.0874999999999999"/>
    <m/>
    <s v="photography"/>
    <s v="photobooks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x v="1743"/>
    <x v="1743"/>
    <x v="0"/>
    <n v="67"/>
    <b v="1"/>
    <s v="photography/photobooks"/>
    <n v="1.0041666666666667"/>
    <m/>
    <s v="photography"/>
    <s v="photobooks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x v="1744"/>
    <x v="1744"/>
    <x v="0"/>
    <n v="70"/>
    <b v="1"/>
    <s v="photography/photobooks"/>
    <n v="1.1845454545454546"/>
    <m/>
    <s v="photography"/>
    <s v="photobooks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x v="1745"/>
    <x v="1745"/>
    <x v="0"/>
    <n v="89"/>
    <b v="1"/>
    <s v="photography/photobooks"/>
    <n v="1.1401428571428571"/>
    <m/>
    <s v="photography"/>
    <s v="photobooks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x v="1746"/>
    <x v="1746"/>
    <x v="0"/>
    <n v="107"/>
    <b v="1"/>
    <s v="photography/photobooks"/>
    <n v="1.4810000000000001"/>
    <m/>
    <s v="photography"/>
    <s v="photobooks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x v="1747"/>
    <x v="1747"/>
    <x v="0"/>
    <n v="159"/>
    <b v="1"/>
    <s v="photography/photobooks"/>
    <n v="1.0495555555555556"/>
    <m/>
    <s v="photography"/>
    <s v="photobooks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x v="1748"/>
    <x v="1748"/>
    <x v="0"/>
    <n v="181"/>
    <b v="1"/>
    <s v="photography/photobooks"/>
    <n v="1.29948"/>
    <m/>
    <s v="photography"/>
    <s v="photobooks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x v="1749"/>
    <x v="1749"/>
    <x v="0"/>
    <n v="131"/>
    <b v="1"/>
    <s v="photography/photobooks"/>
    <n v="1.2348756218905472"/>
    <m/>
    <s v="photography"/>
    <s v="photobooks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x v="1750"/>
    <x v="1750"/>
    <x v="0"/>
    <n v="125"/>
    <b v="1"/>
    <s v="photography/photobooks"/>
    <n v="2.0162"/>
    <m/>
    <s v="photography"/>
    <s v="photobooks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x v="1751"/>
    <x v="1751"/>
    <x v="0"/>
    <n v="61"/>
    <b v="1"/>
    <s v="photography/photobooks"/>
    <n v="1.0289999999999999"/>
    <m/>
    <s v="photography"/>
    <s v="photobooks"/>
  </r>
  <r>
    <x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x v="1752"/>
    <x v="1752"/>
    <x v="0"/>
    <n v="90"/>
    <b v="1"/>
    <s v="photography/photobooks"/>
    <n v="2.6016666666666666"/>
    <m/>
    <s v="photography"/>
    <s v="photobooks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x v="1753"/>
    <x v="1753"/>
    <x v="0"/>
    <n v="35"/>
    <b v="1"/>
    <s v="photography/photobooks"/>
    <n v="1.08"/>
    <m/>
    <s v="photography"/>
    <s v="photobooks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x v="1754"/>
    <x v="1754"/>
    <x v="0"/>
    <n v="90"/>
    <b v="1"/>
    <s v="photography/photobooks"/>
    <n v="1.1052941176470588"/>
    <m/>
    <s v="photography"/>
    <s v="photobooks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x v="1755"/>
    <x v="1755"/>
    <x v="0"/>
    <n v="4"/>
    <b v="1"/>
    <s v="photography/photobooks"/>
    <n v="1.2"/>
    <m/>
    <s v="photography"/>
    <s v="photobooks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x v="1756"/>
    <x v="1756"/>
    <x v="0"/>
    <n v="120"/>
    <b v="1"/>
    <s v="photography/photobooks"/>
    <n v="1.0282909090909091"/>
    <m/>
    <s v="photography"/>
    <s v="photobooks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x v="1757"/>
    <x v="1757"/>
    <x v="0"/>
    <n v="14"/>
    <b v="1"/>
    <s v="photography/photobooks"/>
    <n v="1.1599999999999999"/>
    <m/>
    <s v="photography"/>
    <s v="photobooks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x v="1758"/>
    <x v="1758"/>
    <x v="0"/>
    <n v="27"/>
    <b v="1"/>
    <s v="photography/photobooks"/>
    <n v="1.147"/>
    <m/>
    <s v="photography"/>
    <s v="photobooks"/>
  </r>
  <r>
    <x v="1759"/>
    <s v="Death Valley"/>
    <s v="Death Valley will be the first photo book of Andi State"/>
    <n v="5000"/>
    <n v="5330"/>
    <x v="0"/>
    <x v="0"/>
    <s v="USD"/>
    <n v="1427309629"/>
    <d v="2015-03-25T13:53:49"/>
    <x v="1759"/>
    <x v="1759"/>
    <x v="0"/>
    <n v="49"/>
    <b v="1"/>
    <s v="photography/photobooks"/>
    <n v="1.0660000000000001"/>
    <m/>
    <s v="photography"/>
    <s v="photobooks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x v="1760"/>
    <x v="1760"/>
    <x v="0"/>
    <n v="102"/>
    <b v="1"/>
    <s v="photography/photobooks"/>
    <n v="1.6544000000000001"/>
    <m/>
    <s v="photography"/>
    <s v="photobooks"/>
  </r>
  <r>
    <x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x v="1761"/>
    <x v="1761"/>
    <x v="0"/>
    <n v="3"/>
    <b v="1"/>
    <s v="photography/photobooks"/>
    <n v="1.55"/>
    <m/>
    <s v="photography"/>
    <s v="photobooks"/>
  </r>
  <r>
    <x v="1762"/>
    <s v="&quot;The Naked Pixel&quot; Ali Pakele"/>
    <s v="Project rewards $25 gets you 190+ digital images"/>
    <n v="100"/>
    <n v="885"/>
    <x v="0"/>
    <x v="0"/>
    <s v="USD"/>
    <n v="1457739245"/>
    <d v="2016-03-11T18:34:05"/>
    <x v="1762"/>
    <x v="1762"/>
    <x v="0"/>
    <n v="25"/>
    <b v="1"/>
    <s v="photography/photobooks"/>
    <n v="8.85"/>
    <m/>
    <s v="photography"/>
    <s v="photobooks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x v="1763"/>
    <x v="1763"/>
    <x v="0"/>
    <n v="118"/>
    <b v="1"/>
    <s v="photography/photobooks"/>
    <n v="1.0190833333333333"/>
    <m/>
    <s v="photography"/>
    <s v="photobooks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x v="1764"/>
    <x v="1764"/>
    <x v="1"/>
    <n v="39"/>
    <b v="0"/>
    <s v="photography/photobooks"/>
    <n v="0.19600000000000001"/>
    <m/>
    <s v="photography"/>
    <s v="photobooks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x v="1765"/>
    <x v="1765"/>
    <x v="1"/>
    <n v="103"/>
    <b v="0"/>
    <s v="photography/photobooks"/>
    <n v="0.59467839999999994"/>
    <m/>
    <s v="photography"/>
    <s v="photobooks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x v="1766"/>
    <x v="1766"/>
    <x v="1"/>
    <n v="0"/>
    <b v="0"/>
    <s v="photography/photobooks"/>
    <n v="0"/>
    <m/>
    <s v="photography"/>
    <s v="photobooks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x v="1767"/>
    <x v="1767"/>
    <x v="1"/>
    <n v="39"/>
    <b v="0"/>
    <s v="photography/photobooks"/>
    <n v="0.4572"/>
    <m/>
    <s v="photography"/>
    <s v="photobooks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x v="1768"/>
    <x v="1768"/>
    <x v="1"/>
    <n v="15"/>
    <b v="0"/>
    <s v="photography/photobooks"/>
    <n v="3.7400000000000003E-2"/>
    <m/>
    <s v="photography"/>
    <s v="photobooks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x v="1769"/>
    <x v="1769"/>
    <x v="1"/>
    <n v="22"/>
    <b v="0"/>
    <s v="photography/photobooks"/>
    <n v="2.7025E-2"/>
    <m/>
    <s v="photography"/>
    <s v="photobooks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x v="1770"/>
    <x v="1770"/>
    <x v="1"/>
    <n v="92"/>
    <b v="0"/>
    <s v="photography/photobooks"/>
    <n v="0.56514285714285717"/>
    <m/>
    <s v="photography"/>
    <s v="photobooks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x v="1771"/>
    <x v="1771"/>
    <x v="1"/>
    <n v="25"/>
    <b v="0"/>
    <s v="photography/photobooks"/>
    <n v="0.21309523809523809"/>
    <m/>
    <s v="photography"/>
    <s v="photobooks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x v="1772"/>
    <x v="1772"/>
    <x v="1"/>
    <n v="19"/>
    <b v="0"/>
    <s v="photography/photobooks"/>
    <n v="0.156"/>
    <m/>
    <s v="photography"/>
    <s v="photobooks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x v="1773"/>
    <x v="1773"/>
    <x v="1"/>
    <n v="19"/>
    <b v="0"/>
    <s v="photography/photobooks"/>
    <n v="6.2566666666666673E-2"/>
    <m/>
    <s v="photography"/>
    <s v="photobooks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x v="1774"/>
    <x v="1774"/>
    <x v="1"/>
    <n v="13"/>
    <b v="0"/>
    <s v="photography/photobooks"/>
    <n v="0.4592"/>
    <m/>
    <s v="photography"/>
    <s v="photobooks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x v="1775"/>
    <x v="1775"/>
    <x v="1"/>
    <n v="124"/>
    <b v="0"/>
    <s v="photography/photobooks"/>
    <n v="0.65101538461538466"/>
    <m/>
    <s v="photography"/>
    <s v="photobooks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x v="1776"/>
    <x v="1776"/>
    <x v="1"/>
    <n v="4"/>
    <b v="0"/>
    <s v="photography/photobooks"/>
    <n v="6.7000000000000004E-2"/>
    <m/>
    <s v="photography"/>
    <s v="photobooks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x v="1777"/>
    <x v="1777"/>
    <x v="1"/>
    <n v="10"/>
    <b v="0"/>
    <s v="photography/photobooks"/>
    <n v="0.135625"/>
    <m/>
    <s v="photography"/>
    <s v="photobooks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x v="1778"/>
    <x v="1778"/>
    <x v="1"/>
    <n v="15"/>
    <b v="0"/>
    <s v="photography/photobooks"/>
    <n v="1.9900000000000001E-2"/>
    <m/>
    <s v="photography"/>
    <s v="photobooks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x v="1779"/>
    <x v="1779"/>
    <x v="1"/>
    <n v="38"/>
    <b v="0"/>
    <s v="photography/photobooks"/>
    <n v="0.36236363636363639"/>
    <m/>
    <s v="photography"/>
    <s v="photobooks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x v="1780"/>
    <x v="1780"/>
    <x v="1"/>
    <n v="152"/>
    <b v="0"/>
    <s v="photography/photobooks"/>
    <n v="0.39743333333333336"/>
    <m/>
    <s v="photography"/>
    <s v="photobooks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x v="1781"/>
    <x v="1781"/>
    <x v="1"/>
    <n v="24"/>
    <b v="0"/>
    <s v="photography/photobooks"/>
    <n v="0.25763636363636366"/>
    <m/>
    <s v="photography"/>
    <s v="photobooks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x v="1782"/>
    <x v="1782"/>
    <x v="1"/>
    <n v="76"/>
    <b v="0"/>
    <s v="photography/photobooks"/>
    <n v="0.15491428571428573"/>
    <m/>
    <s v="photography"/>
    <s v="photobooks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x v="1783"/>
    <x v="1783"/>
    <x v="1"/>
    <n v="185"/>
    <b v="0"/>
    <s v="photography/photobooks"/>
    <n v="0.236925"/>
    <m/>
    <s v="photography"/>
    <s v="photobooks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x v="1784"/>
    <x v="1784"/>
    <x v="1"/>
    <n v="33"/>
    <b v="0"/>
    <s v="photography/photobooks"/>
    <n v="0.39760000000000001"/>
    <m/>
    <s v="photography"/>
    <s v="photobooks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x v="1785"/>
    <x v="1785"/>
    <x v="1"/>
    <n v="108"/>
    <b v="0"/>
    <s v="photography/photobooks"/>
    <n v="0.20220833333333332"/>
    <m/>
    <s v="photography"/>
    <s v="photobooks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x v="1786"/>
    <x v="1786"/>
    <x v="1"/>
    <n v="29"/>
    <b v="0"/>
    <s v="photography/photobooks"/>
    <n v="0.47631578947368419"/>
    <m/>
    <s v="photography"/>
    <s v="photobooks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x v="1787"/>
    <x v="1787"/>
    <x v="1"/>
    <n v="24"/>
    <b v="0"/>
    <s v="photography/photobooks"/>
    <n v="0.15329999999999999"/>
    <m/>
    <s v="photography"/>
    <s v="photobooks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x v="1788"/>
    <x v="1788"/>
    <x v="1"/>
    <n v="4"/>
    <b v="0"/>
    <s v="photography/photobooks"/>
    <n v="1.3818181818181818E-2"/>
    <m/>
    <s v="photography"/>
    <s v="photobooks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x v="1789"/>
    <x v="1789"/>
    <x v="1"/>
    <n v="4"/>
    <b v="0"/>
    <s v="photography/photobooks"/>
    <n v="5.0000000000000001E-3"/>
    <m/>
    <s v="photography"/>
    <s v="photobooks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x v="1790"/>
    <x v="1790"/>
    <x v="1"/>
    <n v="15"/>
    <b v="0"/>
    <s v="photography/photobooks"/>
    <n v="4.9575757575757579E-2"/>
    <m/>
    <s v="photography"/>
    <s v="photobooks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x v="1791"/>
    <x v="1791"/>
    <x v="1"/>
    <n v="4"/>
    <b v="0"/>
    <s v="photography/photobooks"/>
    <n v="3.5666666666666666E-2"/>
    <m/>
    <s v="photography"/>
    <s v="photobooks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x v="1792"/>
    <x v="1792"/>
    <x v="1"/>
    <n v="139"/>
    <b v="0"/>
    <s v="photography/photobooks"/>
    <n v="0.61124000000000001"/>
    <m/>
    <s v="photography"/>
    <s v="photobooks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x v="1793"/>
    <x v="1793"/>
    <x v="1"/>
    <n v="2"/>
    <b v="0"/>
    <s v="photography/photobooks"/>
    <n v="1.3333333333333334E-2"/>
    <m/>
    <s v="photography"/>
    <s v="photobooks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x v="1794"/>
    <x v="1794"/>
    <x v="1"/>
    <n v="18"/>
    <b v="0"/>
    <s v="photography/photobooks"/>
    <n v="0.11077777777777778"/>
    <m/>
    <s v="photography"/>
    <s v="photobooks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x v="1795"/>
    <x v="1795"/>
    <x v="1"/>
    <n v="81"/>
    <b v="0"/>
    <s v="photography/photobooks"/>
    <n v="0.38735714285714284"/>
    <m/>
    <s v="photography"/>
    <s v="photobooks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x v="1796"/>
    <x v="1796"/>
    <x v="1"/>
    <n v="86"/>
    <b v="0"/>
    <s v="photography/photobooks"/>
    <n v="0.22052631578947368"/>
    <m/>
    <s v="photography"/>
    <s v="photobooks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x v="1797"/>
    <x v="1797"/>
    <x v="1"/>
    <n v="140"/>
    <b v="0"/>
    <s v="photography/photobooks"/>
    <n v="0.67549999999999999"/>
    <m/>
    <s v="photography"/>
    <s v="photobooks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x v="1798"/>
    <x v="1798"/>
    <x v="1"/>
    <n v="37"/>
    <b v="0"/>
    <s v="photography/photobooks"/>
    <n v="0.136375"/>
    <m/>
    <s v="photography"/>
    <s v="photobooks"/>
  </r>
  <r>
    <x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x v="1799"/>
    <x v="1799"/>
    <x v="1"/>
    <n v="6"/>
    <b v="0"/>
    <s v="photography/photobooks"/>
    <n v="1.7457500000000001E-2"/>
    <m/>
    <s v="photography"/>
    <s v="photobooks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x v="1800"/>
    <x v="1800"/>
    <x v="1"/>
    <n v="113"/>
    <b v="0"/>
    <s v="photography/photobooks"/>
    <n v="0.20449632511889321"/>
    <m/>
    <s v="photography"/>
    <s v="photobooks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x v="1801"/>
    <x v="1801"/>
    <x v="1"/>
    <n v="37"/>
    <b v="0"/>
    <s v="photography/photobooks"/>
    <n v="0.13852941176470587"/>
    <m/>
    <s v="photography"/>
    <s v="photobooks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x v="1802"/>
    <x v="1802"/>
    <x v="1"/>
    <n v="18"/>
    <b v="0"/>
    <s v="photography/photobooks"/>
    <n v="0.48485714285714288"/>
    <m/>
    <s v="photography"/>
    <s v="photobooks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x v="1803"/>
    <x v="1803"/>
    <x v="1"/>
    <n v="75"/>
    <b v="0"/>
    <s v="photography/photobooks"/>
    <n v="0.308"/>
    <m/>
    <s v="photography"/>
    <s v="photobooks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x v="1804"/>
    <x v="1804"/>
    <x v="1"/>
    <n v="52"/>
    <b v="0"/>
    <s v="photography/photobooks"/>
    <n v="0.35174193548387095"/>
    <m/>
    <s v="photography"/>
    <s v="photobooks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x v="1805"/>
    <x v="1805"/>
    <x v="1"/>
    <n v="122"/>
    <b v="0"/>
    <s v="photography/photobooks"/>
    <n v="0.36404444444444445"/>
    <m/>
    <s v="photography"/>
    <s v="photobooks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x v="1806"/>
    <x v="1806"/>
    <x v="1"/>
    <n v="8"/>
    <b v="0"/>
    <s v="photography/photobooks"/>
    <n v="2.955E-2"/>
    <m/>
    <s v="photography"/>
    <s v="photobooks"/>
  </r>
  <r>
    <x v="1807"/>
    <s v="Anywhere but Here"/>
    <s v="I want to explore alternative cultures and lifestyles in America."/>
    <n v="5000"/>
    <n v="553"/>
    <x v="2"/>
    <x v="0"/>
    <s v="USD"/>
    <n v="1411868313"/>
    <d v="2014-09-27T20:38:33"/>
    <x v="1807"/>
    <x v="1807"/>
    <x v="1"/>
    <n v="8"/>
    <b v="0"/>
    <s v="photography/photobooks"/>
    <n v="0.1106"/>
    <m/>
    <s v="photography"/>
    <s v="photobooks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x v="1808"/>
    <x v="1808"/>
    <x v="1"/>
    <n v="96"/>
    <b v="0"/>
    <s v="photography/photobooks"/>
    <n v="0.41407142857142859"/>
    <m/>
    <s v="photography"/>
    <s v="photobooks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x v="1809"/>
    <x v="1809"/>
    <x v="1"/>
    <n v="9"/>
    <b v="0"/>
    <s v="photography/photobooks"/>
    <n v="0.10857142857142857"/>
    <m/>
    <s v="photography"/>
    <s v="photobooks"/>
  </r>
  <r>
    <x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x v="1810"/>
    <x v="1810"/>
    <x v="0"/>
    <n v="2"/>
    <b v="0"/>
    <s v="photography/photobooks"/>
    <n v="3.3333333333333333E-2"/>
    <m/>
    <s v="photography"/>
    <s v="photobooks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x v="1811"/>
    <x v="1811"/>
    <x v="0"/>
    <n v="26"/>
    <b v="0"/>
    <s v="photography/photobooks"/>
    <n v="7.407407407407407E-4"/>
    <m/>
    <s v="photography"/>
    <s v="photobooks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x v="1812"/>
    <x v="1812"/>
    <x v="0"/>
    <n v="23"/>
    <b v="0"/>
    <s v="photography/photobooks"/>
    <n v="0.13307692307692306"/>
    <m/>
    <s v="photography"/>
    <s v="photobooks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x v="1813"/>
    <x v="1813"/>
    <x v="0"/>
    <n v="0"/>
    <b v="0"/>
    <s v="photography/photobooks"/>
    <n v="0"/>
    <m/>
    <s v="photography"/>
    <s v="photobooks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x v="1814"/>
    <x v="1814"/>
    <x v="0"/>
    <n v="140"/>
    <b v="0"/>
    <s v="photography/photobooks"/>
    <n v="0.49183333333333334"/>
    <m/>
    <s v="photography"/>
    <s v="photobooks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x v="1815"/>
    <x v="1815"/>
    <x v="0"/>
    <n v="0"/>
    <b v="0"/>
    <s v="photography/photobooks"/>
    <n v="0"/>
    <m/>
    <s v="photography"/>
    <s v="photobooks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x v="1816"/>
    <x v="1816"/>
    <x v="0"/>
    <n v="6"/>
    <b v="0"/>
    <s v="photography/photobooks"/>
    <n v="2.036E-2"/>
    <m/>
    <s v="photography"/>
    <s v="photobooks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x v="1817"/>
    <x v="1817"/>
    <x v="0"/>
    <n v="100"/>
    <b v="0"/>
    <s v="photography/photobooks"/>
    <n v="0.52327777777777773"/>
    <m/>
    <s v="photography"/>
    <s v="photobooks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x v="1818"/>
    <x v="1818"/>
    <x v="0"/>
    <n v="0"/>
    <b v="0"/>
    <s v="photography/photobooks"/>
    <n v="0"/>
    <m/>
    <s v="photography"/>
    <s v="photobooks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x v="1819"/>
    <x v="1819"/>
    <x v="0"/>
    <n v="4"/>
    <b v="0"/>
    <s v="photography/photobooks"/>
    <n v="2.0833333333333332E-2"/>
    <m/>
    <s v="photography"/>
    <s v="photobooks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x v="1820"/>
    <x v="1820"/>
    <x v="0"/>
    <n v="8"/>
    <b v="0"/>
    <s v="photography/photobooks"/>
    <n v="6.565384615384616E-2"/>
    <m/>
    <s v="photography"/>
    <s v="photobooks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x v="1821"/>
    <x v="1821"/>
    <x v="0"/>
    <n v="57"/>
    <b v="1"/>
    <s v="music/rock"/>
    <n v="1.3489"/>
    <m/>
    <s v="music"/>
    <s v="rock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x v="1822"/>
    <x v="1822"/>
    <x v="0"/>
    <n v="11"/>
    <b v="1"/>
    <s v="music/rock"/>
    <n v="1"/>
    <m/>
    <s v="music"/>
    <s v="rock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x v="1823"/>
    <x v="1823"/>
    <x v="0"/>
    <n v="33"/>
    <b v="1"/>
    <s v="music/rock"/>
    <n v="1.1585714285714286"/>
    <m/>
    <s v="music"/>
    <s v="rock"/>
  </r>
  <r>
    <x v="1824"/>
    <s v="Tin Man's Broken Wisdom Fund"/>
    <s v="cd fund raiser"/>
    <n v="3000"/>
    <n v="3002"/>
    <x v="0"/>
    <x v="0"/>
    <s v="USD"/>
    <n v="1389146880"/>
    <d v="2014-01-07T21:08:00"/>
    <x v="1824"/>
    <x v="1824"/>
    <x v="0"/>
    <n v="40"/>
    <b v="1"/>
    <s v="music/rock"/>
    <n v="1.0006666666666666"/>
    <m/>
    <s v="music"/>
    <s v="rock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x v="1825"/>
    <x v="1825"/>
    <x v="0"/>
    <n v="50"/>
    <b v="1"/>
    <s v="music/rock"/>
    <n v="1.0505"/>
    <m/>
    <s v="music"/>
    <s v="rock"/>
  </r>
  <r>
    <x v="1826"/>
    <s v="BEAR GHOST! Professional Recording! Yay!"/>
    <s v="Hear your favorite Bear Ghost in eargasmic quality!"/>
    <n v="2000"/>
    <n v="2020"/>
    <x v="0"/>
    <x v="0"/>
    <s v="USD"/>
    <n v="1392675017"/>
    <d v="2014-02-17T17:10:17"/>
    <x v="1826"/>
    <x v="1826"/>
    <x v="0"/>
    <n v="38"/>
    <b v="1"/>
    <s v="music/rock"/>
    <n v="1.01"/>
    <m/>
    <s v="music"/>
    <s v="rock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x v="1827"/>
    <x v="1827"/>
    <x v="0"/>
    <n v="96"/>
    <b v="1"/>
    <s v="music/rock"/>
    <n v="1.0066250000000001"/>
    <m/>
    <s v="music"/>
    <s v="rock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x v="1828"/>
    <x v="1828"/>
    <x v="0"/>
    <n v="48"/>
    <b v="1"/>
    <s v="music/rock"/>
    <n v="1.0016"/>
    <m/>
    <s v="music"/>
    <s v="rock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x v="1829"/>
    <x v="1829"/>
    <x v="0"/>
    <n v="33"/>
    <b v="1"/>
    <s v="music/rock"/>
    <n v="1.6668333333333334"/>
    <m/>
    <s v="music"/>
    <s v="rock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x v="1830"/>
    <x v="1830"/>
    <x v="0"/>
    <n v="226"/>
    <b v="1"/>
    <s v="music/rock"/>
    <n v="1.0153333333333334"/>
    <m/>
    <s v="music"/>
    <s v="rock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x v="1831"/>
    <x v="1831"/>
    <x v="0"/>
    <n v="14"/>
    <b v="1"/>
    <s v="music/rock"/>
    <n v="1.03"/>
    <m/>
    <s v="music"/>
    <s v="rock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x v="1832"/>
    <x v="1832"/>
    <x v="0"/>
    <n v="20"/>
    <b v="1"/>
    <s v="music/rock"/>
    <n v="1.4285714285714286"/>
    <m/>
    <s v="music"/>
    <s v="rock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x v="1833"/>
    <x v="1833"/>
    <x v="0"/>
    <n v="25"/>
    <b v="1"/>
    <s v="music/rock"/>
    <n v="2.625"/>
    <m/>
    <s v="music"/>
    <s v="rock"/>
  </r>
  <r>
    <x v="1834"/>
    <s v="TDJ - All Part of the Plan EP/Tour"/>
    <s v="Help us fund our first tour and promote our new EP!"/>
    <n v="10000"/>
    <n v="11805"/>
    <x v="0"/>
    <x v="0"/>
    <s v="USD"/>
    <n v="1422140895"/>
    <d v="2015-01-24T18:08:15"/>
    <x v="1834"/>
    <x v="1834"/>
    <x v="0"/>
    <n v="90"/>
    <b v="1"/>
    <s v="music/rock"/>
    <n v="1.1805000000000001"/>
    <m/>
    <s v="music"/>
    <s v="rock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x v="1835"/>
    <x v="1835"/>
    <x v="0"/>
    <n v="11"/>
    <b v="1"/>
    <s v="music/rock"/>
    <n v="1.04"/>
    <m/>
    <s v="music"/>
    <s v="rock"/>
  </r>
  <r>
    <x v="1836"/>
    <s v="KICKSTART OUR &lt;+3"/>
    <s v="Help fund our 2013 Sound &amp; Lighting Touring rig!"/>
    <n v="5000"/>
    <n v="10017"/>
    <x v="0"/>
    <x v="0"/>
    <s v="USD"/>
    <n v="1361129129"/>
    <d v="2013-02-17T14:25:29"/>
    <x v="1836"/>
    <x v="1836"/>
    <x v="0"/>
    <n v="55"/>
    <b v="1"/>
    <s v="music/rock"/>
    <n v="2.0034000000000001"/>
    <m/>
    <s v="music"/>
    <s v="rock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x v="1837"/>
    <x v="1837"/>
    <x v="0"/>
    <n v="30"/>
    <b v="1"/>
    <s v="music/rock"/>
    <n v="3.0683333333333334"/>
    <m/>
    <s v="music"/>
    <s v="rock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x v="1838"/>
    <x v="1838"/>
    <x v="0"/>
    <n v="28"/>
    <b v="1"/>
    <s v="music/rock"/>
    <n v="1.00149"/>
    <m/>
    <s v="music"/>
    <s v="rock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x v="1839"/>
    <x v="1839"/>
    <x v="0"/>
    <n v="45"/>
    <b v="1"/>
    <s v="music/rock"/>
    <n v="2.0529999999999999"/>
    <m/>
    <s v="music"/>
    <s v="rock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x v="1840"/>
    <x v="1840"/>
    <x v="0"/>
    <n v="13"/>
    <b v="1"/>
    <s v="music/rock"/>
    <n v="1.0888888888888888"/>
    <m/>
    <s v="music"/>
    <s v="rock"/>
  </r>
  <r>
    <x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x v="1841"/>
    <x v="1841"/>
    <x v="0"/>
    <n v="40"/>
    <b v="1"/>
    <s v="music/rock"/>
    <n v="1.0175000000000001"/>
    <m/>
    <s v="music"/>
    <s v="rock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x v="1842"/>
    <x v="1842"/>
    <x v="0"/>
    <n v="21"/>
    <b v="1"/>
    <s v="music/rock"/>
    <n v="1.2524999999999999"/>
    <m/>
    <s v="music"/>
    <s v="rock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x v="1843"/>
    <x v="1843"/>
    <x v="0"/>
    <n v="134"/>
    <b v="1"/>
    <s v="music/rock"/>
    <n v="1.2400610000000001"/>
    <m/>
    <s v="music"/>
    <s v="rock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x v="1844"/>
    <x v="1844"/>
    <x v="0"/>
    <n v="20"/>
    <b v="1"/>
    <s v="music/rock"/>
    <n v="1.014"/>
    <m/>
    <s v="music"/>
    <s v="rock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x v="1845"/>
    <x v="1845"/>
    <x v="0"/>
    <n v="19"/>
    <b v="1"/>
    <s v="music/rock"/>
    <n v="1"/>
    <m/>
    <s v="music"/>
    <s v="rock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x v="1846"/>
    <x v="1846"/>
    <x v="0"/>
    <n v="209"/>
    <b v="1"/>
    <s v="music/rock"/>
    <n v="1.3792666666666666"/>
    <m/>
    <s v="music"/>
    <s v="rock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x v="1847"/>
    <x v="1847"/>
    <x v="0"/>
    <n v="38"/>
    <b v="1"/>
    <s v="music/rock"/>
    <n v="1.2088000000000001"/>
    <m/>
    <s v="music"/>
    <s v="rock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x v="1848"/>
    <x v="1848"/>
    <x v="0"/>
    <n v="24"/>
    <b v="1"/>
    <s v="music/rock"/>
    <n v="1.0736666666666668"/>
    <m/>
    <s v="music"/>
    <s v="rock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x v="1849"/>
    <x v="1849"/>
    <x v="0"/>
    <n v="8"/>
    <b v="1"/>
    <s v="music/rock"/>
    <n v="1.0033333333333334"/>
    <m/>
    <s v="music"/>
    <s v="rock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x v="1850"/>
    <x v="1850"/>
    <x v="0"/>
    <n v="179"/>
    <b v="1"/>
    <s v="music/rock"/>
    <n v="1.0152222222222222"/>
    <m/>
    <s v="music"/>
    <s v="rock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x v="1851"/>
    <x v="1851"/>
    <x v="0"/>
    <n v="26"/>
    <b v="1"/>
    <s v="music/rock"/>
    <n v="1.0007692307692309"/>
    <m/>
    <s v="music"/>
    <s v="rock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x v="1852"/>
    <x v="1852"/>
    <x v="0"/>
    <n v="131"/>
    <b v="1"/>
    <s v="music/rock"/>
    <n v="1.1696666666666666"/>
    <m/>
    <s v="music"/>
    <s v="rock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x v="1853"/>
    <x v="1853"/>
    <x v="0"/>
    <n v="14"/>
    <b v="1"/>
    <s v="music/rock"/>
    <n v="1.01875"/>
    <m/>
    <s v="music"/>
    <s v="rock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x v="1854"/>
    <x v="1854"/>
    <x v="0"/>
    <n v="174"/>
    <b v="1"/>
    <s v="music/rock"/>
    <n v="1.0212366666666666"/>
    <m/>
    <s v="music"/>
    <s v="rock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x v="1855"/>
    <x v="1855"/>
    <x v="0"/>
    <n v="191"/>
    <b v="1"/>
    <s v="music/rock"/>
    <n v="1.5405897142857143"/>
    <m/>
    <s v="music"/>
    <s v="rock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x v="1856"/>
    <x v="1856"/>
    <x v="0"/>
    <n v="38"/>
    <b v="1"/>
    <s v="music/rock"/>
    <n v="1.0125"/>
    <m/>
    <s v="music"/>
    <s v="rock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x v="1857"/>
    <x v="1857"/>
    <x v="0"/>
    <n v="22"/>
    <b v="1"/>
    <s v="music/rock"/>
    <n v="1"/>
    <m/>
    <s v="music"/>
    <s v="rock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x v="1858"/>
    <x v="1858"/>
    <x v="0"/>
    <n v="149"/>
    <b v="1"/>
    <s v="music/rock"/>
    <n v="1.0874800874800874"/>
    <m/>
    <s v="music"/>
    <s v="rock"/>
  </r>
  <r>
    <x v="1859"/>
    <s v="Queen Kwong Tour to London and Paris"/>
    <s v="Queen Kwong is going ON TOUR to London and Paris!"/>
    <n v="3000"/>
    <n v="3955"/>
    <x v="0"/>
    <x v="0"/>
    <s v="USD"/>
    <n v="1316716129"/>
    <d v="2011-09-22T13:28:49"/>
    <x v="1859"/>
    <x v="1859"/>
    <x v="0"/>
    <n v="56"/>
    <b v="1"/>
    <s v="music/rock"/>
    <n v="1.3183333333333334"/>
    <m/>
    <s v="music"/>
    <s v="rock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x v="1860"/>
    <x v="1860"/>
    <x v="0"/>
    <n v="19"/>
    <b v="1"/>
    <s v="music/rock"/>
    <n v="1.3346666666666667"/>
    <m/>
    <s v="music"/>
    <s v="rock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x v="1861"/>
    <x v="1861"/>
    <x v="0"/>
    <n v="0"/>
    <b v="0"/>
    <s v="games/mobile games"/>
    <n v="0"/>
    <m/>
    <s v="games"/>
    <s v="mobile games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x v="1862"/>
    <x v="1862"/>
    <x v="0"/>
    <n v="16"/>
    <b v="0"/>
    <s v="games/mobile games"/>
    <n v="8.0833333333333326E-2"/>
    <m/>
    <s v="games"/>
    <s v="mobile games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x v="1863"/>
    <x v="1863"/>
    <x v="0"/>
    <n v="2"/>
    <b v="0"/>
    <s v="games/mobile games"/>
    <n v="4.0000000000000001E-3"/>
    <m/>
    <s v="games"/>
    <s v="mobile games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x v="1864"/>
    <x v="1864"/>
    <x v="0"/>
    <n v="48"/>
    <b v="0"/>
    <s v="games/mobile games"/>
    <n v="0.42892307692307691"/>
    <m/>
    <s v="games"/>
    <s v="mobile games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x v="1865"/>
    <x v="1865"/>
    <x v="0"/>
    <n v="2"/>
    <b v="0"/>
    <s v="games/mobile games"/>
    <n v="3.6363636363636364E-5"/>
    <m/>
    <s v="games"/>
    <s v="mobile games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x v="1866"/>
    <x v="1866"/>
    <x v="0"/>
    <n v="2"/>
    <b v="0"/>
    <s v="games/mobile games"/>
    <n v="5.0000000000000001E-3"/>
    <m/>
    <s v="games"/>
    <s v="mobile games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x v="1867"/>
    <x v="1867"/>
    <x v="0"/>
    <n v="1"/>
    <b v="0"/>
    <s v="games/mobile games"/>
    <n v="5.0000000000000001E-4"/>
    <m/>
    <s v="games"/>
    <s v="mobile games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x v="1868"/>
    <x v="1868"/>
    <x v="0"/>
    <n v="17"/>
    <b v="0"/>
    <s v="games/mobile games"/>
    <n v="4.8680000000000001E-2"/>
    <m/>
    <s v="games"/>
    <s v="mobile games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x v="1869"/>
    <x v="1869"/>
    <x v="0"/>
    <n v="0"/>
    <b v="0"/>
    <s v="games/mobile games"/>
    <n v="0"/>
    <m/>
    <s v="games"/>
    <s v="mobile games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x v="1870"/>
    <x v="1870"/>
    <x v="0"/>
    <n v="11"/>
    <b v="0"/>
    <s v="games/mobile games"/>
    <n v="0.10314285714285715"/>
    <m/>
    <s v="games"/>
    <s v="mobile games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x v="1871"/>
    <x v="1871"/>
    <x v="0"/>
    <n v="95"/>
    <b v="0"/>
    <s v="games/mobile games"/>
    <n v="0.7178461538461538"/>
    <m/>
    <s v="games"/>
    <s v="mobile games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x v="1872"/>
    <x v="1872"/>
    <x v="0"/>
    <n v="13"/>
    <b v="0"/>
    <s v="games/mobile games"/>
    <n v="1.06E-2"/>
    <m/>
    <s v="games"/>
    <s v="mobile games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x v="1873"/>
    <x v="1873"/>
    <x v="0"/>
    <n v="2"/>
    <b v="0"/>
    <s v="games/mobile games"/>
    <n v="4.4999999999999997E-3"/>
    <m/>
    <s v="games"/>
    <s v="mobile games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x v="1874"/>
    <x v="1874"/>
    <x v="0"/>
    <n v="2"/>
    <b v="0"/>
    <s v="games/mobile games"/>
    <n v="1.6249999999999999E-4"/>
    <m/>
    <s v="games"/>
    <s v="mobile games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x v="1875"/>
    <x v="1875"/>
    <x v="0"/>
    <n v="3"/>
    <b v="0"/>
    <s v="games/mobile games"/>
    <n v="5.1000000000000004E-3"/>
    <m/>
    <s v="games"/>
    <s v="mobile games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x v="1876"/>
    <x v="1876"/>
    <x v="0"/>
    <n v="0"/>
    <b v="0"/>
    <s v="games/mobile games"/>
    <n v="0"/>
    <m/>
    <s v="games"/>
    <s v="mobile games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x v="1877"/>
    <x v="1877"/>
    <x v="0"/>
    <n v="0"/>
    <b v="0"/>
    <s v="games/mobile games"/>
    <n v="0"/>
    <m/>
    <s v="games"/>
    <s v="mobile games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x v="1878"/>
    <x v="1878"/>
    <x v="0"/>
    <n v="0"/>
    <b v="0"/>
    <s v="games/mobile games"/>
    <n v="0"/>
    <m/>
    <s v="games"/>
    <s v="mobile games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x v="1879"/>
    <x v="1879"/>
    <x v="0"/>
    <n v="2"/>
    <b v="0"/>
    <s v="games/mobile games"/>
    <n v="1.1999999999999999E-3"/>
    <m/>
    <s v="games"/>
    <s v="mobile games"/>
  </r>
  <r>
    <x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x v="1880"/>
    <x v="1880"/>
    <x v="0"/>
    <n v="24"/>
    <b v="0"/>
    <s v="games/mobile games"/>
    <n v="0.20080000000000001"/>
    <m/>
    <s v="games"/>
    <s v="mobile games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x v="1881"/>
    <x v="1881"/>
    <x v="0"/>
    <n v="70"/>
    <b v="1"/>
    <s v="music/indie rock"/>
    <n v="1.726845"/>
    <m/>
    <s v="music"/>
    <s v="indie rock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x v="1882"/>
    <x v="1882"/>
    <x v="0"/>
    <n v="81"/>
    <b v="1"/>
    <s v="music/indie rock"/>
    <n v="1.008955223880597"/>
    <m/>
    <s v="music"/>
    <s v="indie rock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x v="1883"/>
    <x v="1883"/>
    <x v="0"/>
    <n v="32"/>
    <b v="1"/>
    <s v="music/indie rock"/>
    <n v="1.0480480480480481"/>
    <m/>
    <s v="music"/>
    <s v="indie rock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x v="1884"/>
    <x v="1884"/>
    <x v="0"/>
    <n v="26"/>
    <b v="1"/>
    <s v="music/indie rock"/>
    <n v="1.351"/>
    <m/>
    <s v="music"/>
    <s v="indie rock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x v="1885"/>
    <x v="1885"/>
    <x v="0"/>
    <n v="105"/>
    <b v="1"/>
    <s v="music/indie rock"/>
    <n v="1.1632786885245903"/>
    <m/>
    <s v="music"/>
    <s v="indie rock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x v="1886"/>
    <x v="1886"/>
    <x v="0"/>
    <n v="29"/>
    <b v="1"/>
    <s v="music/indie rock"/>
    <n v="1.0208333333333333"/>
    <m/>
    <s v="music"/>
    <s v="indie rock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x v="1887"/>
    <x v="1887"/>
    <x v="0"/>
    <n v="8"/>
    <b v="1"/>
    <s v="music/indie rock"/>
    <n v="1.1116666666666666"/>
    <m/>
    <s v="music"/>
    <s v="indie rock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x v="1888"/>
    <x v="1888"/>
    <x v="0"/>
    <n v="89"/>
    <b v="1"/>
    <s v="music/indie rock"/>
    <n v="1.6608000000000001"/>
    <m/>
    <s v="music"/>
    <s v="indie rock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x v="1889"/>
    <x v="1889"/>
    <x v="0"/>
    <n v="44"/>
    <b v="1"/>
    <s v="music/indie rock"/>
    <n v="1.0660000000000001"/>
    <m/>
    <s v="music"/>
    <s v="indie rock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x v="1890"/>
    <x v="1890"/>
    <x v="0"/>
    <n v="246"/>
    <b v="1"/>
    <s v="music/indie rock"/>
    <n v="1.4458441666666668"/>
    <m/>
    <s v="music"/>
    <s v="indie rock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x v="1891"/>
    <x v="1891"/>
    <x v="0"/>
    <n v="120"/>
    <b v="1"/>
    <s v="music/indie rock"/>
    <n v="1.0555000000000001"/>
    <m/>
    <s v="music"/>
    <s v="indie rock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x v="1892"/>
    <x v="1892"/>
    <x v="0"/>
    <n v="26"/>
    <b v="1"/>
    <s v="music/indie rock"/>
    <n v="1.3660000000000001"/>
    <m/>
    <s v="music"/>
    <s v="indie rock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x v="1893"/>
    <x v="1893"/>
    <x v="0"/>
    <n v="45"/>
    <b v="1"/>
    <s v="music/indie rock"/>
    <n v="1.04"/>
    <m/>
    <s v="music"/>
    <s v="indie rock"/>
  </r>
  <r>
    <x v="1894"/>
    <s v="Help me release my first 3 song EP!!"/>
    <s v="Im trying to raise $1000 for a 3 song EP in a studio!"/>
    <n v="1000"/>
    <n v="1145"/>
    <x v="0"/>
    <x v="0"/>
    <s v="USD"/>
    <n v="1329082983"/>
    <d v="2012-02-12T16:43:03"/>
    <x v="1894"/>
    <x v="1894"/>
    <x v="0"/>
    <n v="20"/>
    <b v="1"/>
    <s v="music/indie rock"/>
    <n v="1.145"/>
    <m/>
    <s v="music"/>
    <s v="indie rock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x v="1895"/>
    <x v="1895"/>
    <x v="0"/>
    <n v="47"/>
    <b v="1"/>
    <s v="music/indie rock"/>
    <n v="1.0171957671957672"/>
    <m/>
    <s v="music"/>
    <s v="indie rock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x v="1896"/>
    <x v="1896"/>
    <x v="0"/>
    <n v="13"/>
    <b v="1"/>
    <s v="music/indie rock"/>
    <n v="1.2394678492239468"/>
    <m/>
    <s v="music"/>
    <s v="indie rock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x v="1897"/>
    <x v="1897"/>
    <x v="0"/>
    <n v="183"/>
    <b v="1"/>
    <s v="music/indie rock"/>
    <n v="1.0245669291338582"/>
    <m/>
    <s v="music"/>
    <s v="indie rock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x v="1898"/>
    <x v="1898"/>
    <x v="0"/>
    <n v="21"/>
    <b v="1"/>
    <s v="music/indie rock"/>
    <n v="1.4450000000000001"/>
    <m/>
    <s v="music"/>
    <s v="indie rock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x v="1899"/>
    <x v="1899"/>
    <x v="0"/>
    <n v="42"/>
    <b v="1"/>
    <s v="music/indie rock"/>
    <n v="1.3333333333333333"/>
    <m/>
    <s v="music"/>
    <s v="indie rock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x v="1900"/>
    <x v="1900"/>
    <x v="0"/>
    <n v="54"/>
    <b v="1"/>
    <s v="music/indie rock"/>
    <n v="1.0936440000000001"/>
    <m/>
    <s v="music"/>
    <s v="indie rock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x v="1901"/>
    <x v="1901"/>
    <x v="0"/>
    <n v="25"/>
    <b v="0"/>
    <s v="technology/gadgets"/>
    <n v="2.696969696969697E-2"/>
    <m/>
    <s v="technology"/>
    <s v="gadgets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x v="1902"/>
    <x v="1902"/>
    <x v="0"/>
    <n v="3"/>
    <b v="0"/>
    <s v="technology/gadgets"/>
    <n v="1.2E-2"/>
    <m/>
    <s v="technology"/>
    <s v="gadgets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x v="1903"/>
    <x v="1903"/>
    <x v="0"/>
    <n v="41"/>
    <b v="0"/>
    <s v="technology/gadgets"/>
    <n v="0.46600000000000003"/>
    <m/>
    <s v="technology"/>
    <s v="gadgets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x v="1904"/>
    <x v="1904"/>
    <x v="0"/>
    <n v="2"/>
    <b v="0"/>
    <s v="technology/gadgets"/>
    <n v="1E-3"/>
    <m/>
    <s v="technology"/>
    <s v="gadgets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x v="1905"/>
    <x v="1905"/>
    <x v="0"/>
    <n v="4"/>
    <b v="0"/>
    <s v="technology/gadgets"/>
    <n v="1.6800000000000001E-3"/>
    <m/>
    <s v="technology"/>
    <s v="gadgets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x v="1906"/>
    <x v="1906"/>
    <x v="0"/>
    <n v="99"/>
    <b v="0"/>
    <s v="technology/gadgets"/>
    <n v="0.42759999999999998"/>
    <m/>
    <s v="technology"/>
    <s v="gadgets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x v="1907"/>
    <x v="1907"/>
    <x v="0"/>
    <n v="4"/>
    <b v="0"/>
    <s v="technology/gadgets"/>
    <n v="2.8333333333333335E-3"/>
    <m/>
    <s v="technology"/>
    <s v="gadgets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x v="1908"/>
    <x v="1908"/>
    <x v="0"/>
    <n v="4"/>
    <b v="0"/>
    <s v="technology/gadgets"/>
    <n v="1.7319999999999999E-2"/>
    <m/>
    <s v="technology"/>
    <s v="gadgets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x v="1909"/>
    <x v="1909"/>
    <x v="0"/>
    <n v="38"/>
    <b v="0"/>
    <s v="technology/gadgets"/>
    <n v="0.14111428571428572"/>
    <m/>
    <s v="technology"/>
    <s v="gadgets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x v="1910"/>
    <x v="1910"/>
    <x v="0"/>
    <n v="285"/>
    <b v="0"/>
    <s v="technology/gadgets"/>
    <n v="0.39395294117647056"/>
    <m/>
    <s v="technology"/>
    <s v="gadgets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x v="1911"/>
    <x v="1911"/>
    <x v="0"/>
    <n v="1"/>
    <b v="0"/>
    <s v="technology/gadgets"/>
    <n v="2.3529411764705883E-4"/>
    <m/>
    <s v="technology"/>
    <s v="gadgets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x v="1912"/>
    <x v="1912"/>
    <x v="0"/>
    <n v="42"/>
    <b v="0"/>
    <s v="technology/gadgets"/>
    <n v="0.59299999999999997"/>
    <m/>
    <s v="technology"/>
    <s v="gadgets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x v="1913"/>
    <x v="1913"/>
    <x v="0"/>
    <n v="26"/>
    <b v="0"/>
    <s v="technology/gadgets"/>
    <n v="1.3270833333333334E-2"/>
    <m/>
    <s v="technology"/>
    <s v="gadgets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x v="1914"/>
    <x v="1914"/>
    <x v="0"/>
    <n v="2"/>
    <b v="0"/>
    <s v="technology/gadgets"/>
    <n v="9.0090090090090086E-2"/>
    <m/>
    <s v="technology"/>
    <s v="gadgets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x v="1915"/>
    <x v="1915"/>
    <x v="0"/>
    <n v="4"/>
    <b v="0"/>
    <s v="technology/gadgets"/>
    <n v="1.6E-2"/>
    <m/>
    <s v="technology"/>
    <s v="gadgets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x v="1916"/>
    <x v="1916"/>
    <x v="0"/>
    <n v="6"/>
    <b v="0"/>
    <s v="technology/gadgets"/>
    <n v="5.1000000000000004E-3"/>
    <m/>
    <s v="technology"/>
    <s v="gadgets"/>
  </r>
  <r>
    <x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x v="1917"/>
    <x v="1917"/>
    <x v="0"/>
    <n v="70"/>
    <b v="0"/>
    <s v="technology/gadgets"/>
    <n v="0.52570512820512816"/>
    <m/>
    <s v="technology"/>
    <s v="gadgets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x v="1918"/>
    <x v="1918"/>
    <x v="0"/>
    <n v="9"/>
    <b v="0"/>
    <s v="technology/gadgets"/>
    <n v="1.04E-2"/>
    <m/>
    <s v="technology"/>
    <s v="gadgets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x v="1919"/>
    <x v="1919"/>
    <x v="0"/>
    <n v="8"/>
    <b v="0"/>
    <s v="technology/gadgets"/>
    <n v="0.47399999999999998"/>
    <m/>
    <s v="technology"/>
    <s v="gadgets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x v="1920"/>
    <x v="1920"/>
    <x v="0"/>
    <n v="105"/>
    <b v="0"/>
    <s v="technology/gadgets"/>
    <n v="0.43030000000000002"/>
    <m/>
    <s v="technology"/>
    <s v="gadgets"/>
  </r>
  <r>
    <x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x v="1921"/>
    <x v="1921"/>
    <x v="0"/>
    <n v="38"/>
    <b v="1"/>
    <s v="music/indie rock"/>
    <n v="1.3680000000000001"/>
    <m/>
    <s v="music"/>
    <s v="indie rock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x v="1922"/>
    <x v="1922"/>
    <x v="0"/>
    <n v="64"/>
    <b v="1"/>
    <s v="music/indie rock"/>
    <n v="1.1555"/>
    <m/>
    <s v="music"/>
    <s v="indie rock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x v="1923"/>
    <x v="1923"/>
    <x v="0"/>
    <n v="13"/>
    <b v="1"/>
    <s v="music/indie rock"/>
    <n v="2.4079999999999999"/>
    <m/>
    <s v="music"/>
    <s v="indie rock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x v="1924"/>
    <x v="1924"/>
    <x v="0"/>
    <n v="33"/>
    <b v="1"/>
    <s v="music/indie rock"/>
    <n v="1.1439999999999999"/>
    <m/>
    <s v="music"/>
    <s v="indie rock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x v="1925"/>
    <x v="1925"/>
    <x v="0"/>
    <n v="52"/>
    <b v="1"/>
    <s v="music/indie rock"/>
    <n v="1.1033333333333333"/>
    <m/>
    <s v="music"/>
    <s v="indie rock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x v="1926"/>
    <x v="1926"/>
    <x v="0"/>
    <n v="107"/>
    <b v="1"/>
    <s v="music/indie rock"/>
    <n v="1.9537933333333333"/>
    <m/>
    <s v="music"/>
    <s v="indie rock"/>
  </r>
  <r>
    <x v="1927"/>
    <s v="GBS Detroit Presents Hampshire"/>
    <s v="Hampshire is headed to GBS Detroit."/>
    <n v="600"/>
    <n v="620"/>
    <x v="0"/>
    <x v="0"/>
    <s v="USD"/>
    <n v="1331182740"/>
    <d v="2012-03-07T23:59:00"/>
    <x v="1927"/>
    <x v="1927"/>
    <x v="0"/>
    <n v="11"/>
    <b v="1"/>
    <s v="music/indie rock"/>
    <n v="1.0333333333333334"/>
    <m/>
    <s v="music"/>
    <s v="indie rock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x v="1928"/>
    <x v="1928"/>
    <x v="0"/>
    <n v="34"/>
    <b v="1"/>
    <s v="music/indie rock"/>
    <n v="1.031372549019608"/>
    <m/>
    <s v="music"/>
    <s v="indie rock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x v="1929"/>
    <x v="1929"/>
    <x v="0"/>
    <n v="75"/>
    <b v="1"/>
    <s v="music/indie rock"/>
    <n v="1.003125"/>
    <m/>
    <s v="music"/>
    <s v="indie rock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x v="1930"/>
    <x v="1930"/>
    <x v="0"/>
    <n v="26"/>
    <b v="1"/>
    <s v="music/indie rock"/>
    <n v="1.27"/>
    <m/>
    <s v="music"/>
    <s v="indie rock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x v="1931"/>
    <x v="1931"/>
    <x v="0"/>
    <n v="50"/>
    <b v="1"/>
    <s v="music/indie rock"/>
    <n v="1.20601"/>
    <m/>
    <s v="music"/>
    <s v="indie rock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x v="1932"/>
    <x v="1932"/>
    <x v="0"/>
    <n v="80"/>
    <b v="1"/>
    <s v="music/indie rock"/>
    <n v="1.0699047619047619"/>
    <m/>
    <s v="music"/>
    <s v="indie rock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x v="1933"/>
    <x v="1933"/>
    <x v="0"/>
    <n v="110"/>
    <b v="1"/>
    <s v="music/indie rock"/>
    <n v="1.7243333333333333"/>
    <m/>
    <s v="music"/>
    <s v="indie rock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x v="1934"/>
    <x v="1934"/>
    <x v="0"/>
    <n v="77"/>
    <b v="1"/>
    <s v="music/indie rock"/>
    <n v="1.2362"/>
    <m/>
    <s v="music"/>
    <s v="indie rock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x v="1935"/>
    <x v="1935"/>
    <x v="0"/>
    <n v="50"/>
    <b v="1"/>
    <s v="music/indie rock"/>
    <n v="1.0840000000000001"/>
    <m/>
    <s v="music"/>
    <s v="indie rock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x v="1936"/>
    <x v="1936"/>
    <x v="0"/>
    <n v="145"/>
    <b v="1"/>
    <s v="music/indie rock"/>
    <n v="1.1652013333333333"/>
    <m/>
    <s v="music"/>
    <s v="indie rock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x v="1937"/>
    <x v="1937"/>
    <x v="0"/>
    <n v="29"/>
    <b v="1"/>
    <s v="music/indie rock"/>
    <n v="1.8724499999999999"/>
    <m/>
    <s v="music"/>
    <s v="indie rock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x v="1938"/>
    <x v="1938"/>
    <x v="0"/>
    <n v="114"/>
    <b v="1"/>
    <s v="music/indie rock"/>
    <n v="1.1593333333333333"/>
    <m/>
    <s v="music"/>
    <s v="indie rock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x v="1939"/>
    <x v="1939"/>
    <x v="0"/>
    <n v="96"/>
    <b v="1"/>
    <s v="music/indie rock"/>
    <n v="1.107"/>
    <m/>
    <s v="music"/>
    <s v="indie rock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x v="1940"/>
    <x v="1940"/>
    <x v="0"/>
    <n v="31"/>
    <b v="1"/>
    <s v="music/indie rock"/>
    <n v="1.7092307692307693"/>
    <m/>
    <s v="music"/>
    <s v="indie rock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x v="1941"/>
    <x v="1941"/>
    <x v="1"/>
    <n v="4883"/>
    <b v="1"/>
    <s v="technology/hardware"/>
    <n v="1.2611835600000001"/>
    <m/>
    <s v="technology"/>
    <s v="hardware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x v="1942"/>
    <x v="1942"/>
    <x v="1"/>
    <n v="95"/>
    <b v="1"/>
    <s v="technology/hardware"/>
    <n v="1.3844033333333334"/>
    <m/>
    <s v="technology"/>
    <s v="hardware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x v="1943"/>
    <x v="1943"/>
    <x v="1"/>
    <n v="2478"/>
    <b v="1"/>
    <s v="technology/hardware"/>
    <n v="17.052499999999998"/>
    <m/>
    <s v="technology"/>
    <s v="hardware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x v="1944"/>
    <x v="1944"/>
    <x v="1"/>
    <n v="1789"/>
    <b v="1"/>
    <s v="technology/hardware"/>
    <n v="7.8805550000000002"/>
    <m/>
    <s v="technology"/>
    <s v="hardware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x v="1945"/>
    <x v="1945"/>
    <x v="1"/>
    <n v="680"/>
    <b v="1"/>
    <s v="technology/hardware"/>
    <n v="3.4801799999999998"/>
    <m/>
    <s v="technology"/>
    <s v="hardware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x v="1946"/>
    <x v="1946"/>
    <x v="1"/>
    <n v="70"/>
    <b v="1"/>
    <s v="technology/hardware"/>
    <n v="1.4974666666666667"/>
    <m/>
    <s v="technology"/>
    <s v="hardware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x v="1947"/>
    <x v="1947"/>
    <x v="1"/>
    <n v="23"/>
    <b v="1"/>
    <s v="technology/hardware"/>
    <n v="1.0063375000000001"/>
    <m/>
    <s v="technology"/>
    <s v="hardware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x v="1948"/>
    <x v="1948"/>
    <x v="1"/>
    <n v="4245"/>
    <b v="1"/>
    <s v="technology/hardware"/>
    <n v="8.0021100000000001"/>
    <m/>
    <s v="technology"/>
    <s v="hardware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x v="1949"/>
    <x v="1949"/>
    <x v="1"/>
    <n v="943"/>
    <b v="1"/>
    <s v="technology/hardware"/>
    <n v="1.0600260000000001"/>
    <m/>
    <s v="technology"/>
    <s v="hardware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x v="1950"/>
    <x v="1950"/>
    <x v="1"/>
    <n v="1876"/>
    <b v="1"/>
    <s v="technology/hardware"/>
    <n v="2.0051866666666669"/>
    <m/>
    <s v="technology"/>
    <s v="hardware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x v="1951"/>
    <x v="1951"/>
    <x v="1"/>
    <n v="834"/>
    <b v="1"/>
    <s v="technology/hardware"/>
    <n v="2.1244399999999999"/>
    <m/>
    <s v="technology"/>
    <s v="hardware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x v="1952"/>
    <x v="1952"/>
    <x v="1"/>
    <n v="682"/>
    <b v="1"/>
    <s v="technology/hardware"/>
    <n v="1.9847237142857144"/>
    <m/>
    <s v="technology"/>
    <s v="hardware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x v="1953"/>
    <x v="1953"/>
    <x v="1"/>
    <n v="147"/>
    <b v="1"/>
    <s v="technology/hardware"/>
    <n v="2.2594666666666665"/>
    <m/>
    <s v="technology"/>
    <s v="hardware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x v="1954"/>
    <x v="1954"/>
    <x v="1"/>
    <n v="415"/>
    <b v="1"/>
    <s v="technology/hardware"/>
    <n v="6.9894800000000004"/>
    <m/>
    <s v="technology"/>
    <s v="hardware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x v="1955"/>
    <x v="1955"/>
    <x v="1"/>
    <n v="290"/>
    <b v="1"/>
    <s v="technology/hardware"/>
    <n v="3.9859528571428569"/>
    <m/>
    <s v="technology"/>
    <s v="hardware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x v="1956"/>
    <x v="1956"/>
    <x v="1"/>
    <n v="365"/>
    <b v="1"/>
    <s v="technology/hardware"/>
    <n v="2.9403333333333332"/>
    <m/>
    <s v="technology"/>
    <s v="hardware"/>
  </r>
  <r>
    <x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x v="1957"/>
    <x v="1957"/>
    <x v="1"/>
    <n v="660"/>
    <b v="1"/>
    <s v="technology/hardware"/>
    <n v="1.6750470000000002"/>
    <m/>
    <s v="technology"/>
    <s v="hardware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x v="1958"/>
    <x v="1958"/>
    <x v="1"/>
    <n v="1356"/>
    <b v="1"/>
    <s v="technology/hardware"/>
    <n v="14.355717142857143"/>
    <m/>
    <s v="technology"/>
    <s v="hardware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x v="1959"/>
    <x v="1959"/>
    <x v="1"/>
    <n v="424"/>
    <b v="1"/>
    <s v="technology/hardware"/>
    <n v="1.5673440000000001"/>
    <m/>
    <s v="technology"/>
    <s v="hardware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x v="1960"/>
    <x v="1960"/>
    <x v="1"/>
    <n v="33"/>
    <b v="1"/>
    <s v="technology/hardware"/>
    <n v="1.1790285714285715"/>
    <m/>
    <s v="technology"/>
    <s v="hardware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x v="1961"/>
    <x v="1961"/>
    <x v="1"/>
    <n v="1633"/>
    <b v="1"/>
    <s v="technology/hardware"/>
    <n v="11.053811999999999"/>
    <m/>
    <s v="technology"/>
    <s v="hardware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x v="1962"/>
    <x v="1962"/>
    <x v="1"/>
    <n v="306"/>
    <b v="1"/>
    <s v="technology/hardware"/>
    <n v="1.9292499999999999"/>
    <m/>
    <s v="technology"/>
    <s v="hardware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x v="1963"/>
    <x v="1963"/>
    <x v="1"/>
    <n v="205"/>
    <b v="1"/>
    <s v="technology/hardware"/>
    <n v="1.268842105263158"/>
    <m/>
    <s v="technology"/>
    <s v="hardware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x v="1964"/>
    <x v="1964"/>
    <x v="1"/>
    <n v="1281"/>
    <b v="1"/>
    <s v="technology/hardware"/>
    <n v="2.5957748878923765"/>
    <m/>
    <s v="technology"/>
    <s v="hardware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x v="1965"/>
    <x v="1965"/>
    <x v="1"/>
    <n v="103"/>
    <b v="1"/>
    <s v="technology/hardware"/>
    <n v="2.6227999999999998"/>
    <m/>
    <s v="technology"/>
    <s v="hardware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x v="1966"/>
    <x v="1966"/>
    <x v="1"/>
    <n v="1513"/>
    <b v="1"/>
    <s v="technology/hardware"/>
    <n v="2.0674309000000002"/>
    <m/>
    <s v="technology"/>
    <s v="hardware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x v="1967"/>
    <x v="1967"/>
    <x v="1"/>
    <n v="405"/>
    <b v="1"/>
    <s v="technology/hardware"/>
    <n v="3.7012999999999998"/>
    <m/>
    <s v="technology"/>
    <s v="hardware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x v="1968"/>
    <x v="1968"/>
    <x v="1"/>
    <n v="510"/>
    <b v="1"/>
    <s v="technology/hardware"/>
    <n v="2.8496600000000001"/>
    <m/>
    <s v="technology"/>
    <s v="hardware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x v="1969"/>
    <x v="1969"/>
    <x v="1"/>
    <n v="1887"/>
    <b v="1"/>
    <s v="technology/hardware"/>
    <n v="5.7907999999999999"/>
    <m/>
    <s v="technology"/>
    <s v="hardware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x v="1970"/>
    <x v="1970"/>
    <x v="1"/>
    <n v="701"/>
    <b v="1"/>
    <s v="technology/hardware"/>
    <n v="11.318"/>
    <m/>
    <s v="technology"/>
    <s v="hardware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x v="1971"/>
    <x v="1971"/>
    <x v="1"/>
    <n v="3863"/>
    <b v="1"/>
    <s v="technology/hardware"/>
    <n v="2.6302771750000002"/>
    <m/>
    <s v="technology"/>
    <s v="hardware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x v="1972"/>
    <x v="1972"/>
    <x v="1"/>
    <n v="238"/>
    <b v="1"/>
    <s v="technology/hardware"/>
    <n v="6.7447999999999997"/>
    <m/>
    <s v="technology"/>
    <s v="hardware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x v="1973"/>
    <x v="1973"/>
    <x v="1"/>
    <n v="2051"/>
    <b v="1"/>
    <s v="technology/hardware"/>
    <n v="2.5683081313131315"/>
    <m/>
    <s v="technology"/>
    <s v="hardware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x v="1974"/>
    <x v="1974"/>
    <x v="1"/>
    <n v="402"/>
    <b v="1"/>
    <s v="technology/hardware"/>
    <n v="3.7549600000000001"/>
    <m/>
    <s v="technology"/>
    <s v="hardware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x v="1975"/>
    <x v="1975"/>
    <x v="1"/>
    <n v="253"/>
    <b v="1"/>
    <s v="technology/hardware"/>
    <n v="2.0870837499999997"/>
    <m/>
    <s v="technology"/>
    <s v="hardware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x v="1976"/>
    <x v="1976"/>
    <x v="1"/>
    <n v="473"/>
    <b v="1"/>
    <s v="technology/hardware"/>
    <n v="3.4660000000000002"/>
    <m/>
    <s v="technology"/>
    <s v="hardware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x v="1977"/>
    <x v="1977"/>
    <x v="1"/>
    <n v="821"/>
    <b v="1"/>
    <s v="technology/hardware"/>
    <n v="4.0232999999999999"/>
    <m/>
    <s v="technology"/>
    <s v="hardware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x v="1978"/>
    <x v="1978"/>
    <x v="1"/>
    <n v="388"/>
    <b v="1"/>
    <s v="technology/hardware"/>
    <n v="10.2684514"/>
    <m/>
    <s v="technology"/>
    <s v="hardware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x v="1979"/>
    <x v="1979"/>
    <x v="1"/>
    <n v="813"/>
    <b v="1"/>
    <s v="technology/hardware"/>
    <n v="1.14901155"/>
    <m/>
    <s v="technology"/>
    <s v="hardware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x v="1980"/>
    <x v="1980"/>
    <x v="1"/>
    <n v="1945"/>
    <b v="1"/>
    <s v="technology/hardware"/>
    <n v="3.5482402000000004"/>
    <m/>
    <s v="technology"/>
    <s v="hardware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x v="1981"/>
    <x v="1981"/>
    <x v="0"/>
    <n v="12"/>
    <b v="0"/>
    <s v="photography/people"/>
    <n v="5.0799999999999998E-2"/>
    <m/>
    <s v="photography"/>
    <s v="people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x v="1982"/>
    <x v="1982"/>
    <x v="0"/>
    <n v="0"/>
    <b v="0"/>
    <s v="photography/people"/>
    <n v="0"/>
    <m/>
    <s v="photography"/>
    <s v="people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x v="1983"/>
    <x v="1983"/>
    <x v="0"/>
    <n v="16"/>
    <b v="0"/>
    <s v="photography/people"/>
    <n v="4.2999999999999997E-2"/>
    <m/>
    <s v="photography"/>
    <s v="people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x v="1984"/>
    <x v="1984"/>
    <x v="0"/>
    <n v="7"/>
    <b v="0"/>
    <s v="photography/people"/>
    <n v="0.21146666666666666"/>
    <m/>
    <s v="photography"/>
    <s v="people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x v="1985"/>
    <x v="1985"/>
    <x v="0"/>
    <n v="4"/>
    <b v="0"/>
    <s v="photography/people"/>
    <n v="3.1875000000000001E-2"/>
    <m/>
    <s v="photography"/>
    <s v="people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x v="1986"/>
    <x v="1986"/>
    <x v="0"/>
    <n v="1"/>
    <b v="0"/>
    <s v="photography/people"/>
    <n v="5.0000000000000001E-4"/>
    <m/>
    <s v="photography"/>
    <s v="people"/>
  </r>
  <r>
    <x v="1987"/>
    <s v="Ethiopia: Beheld"/>
    <s v="A collection of images that depicts the beauty and diversity within Ethiopia"/>
    <n v="5500"/>
    <n v="2336"/>
    <x v="2"/>
    <x v="1"/>
    <s v="GBP"/>
    <n v="1425223276"/>
    <d v="2015-03-01T10:21:16"/>
    <x v="1987"/>
    <x v="1987"/>
    <x v="0"/>
    <n v="28"/>
    <b v="0"/>
    <s v="photography/people"/>
    <n v="0.42472727272727273"/>
    <m/>
    <s v="photography"/>
    <s v="people"/>
  </r>
  <r>
    <x v="1988"/>
    <s v="Phillip Michael Photography"/>
    <s v="Expressing art in an image!"/>
    <n v="6000"/>
    <n v="25"/>
    <x v="2"/>
    <x v="0"/>
    <s v="USD"/>
    <n v="1440094742"/>
    <d v="2015-08-20T13:19:02"/>
    <x v="1988"/>
    <x v="1988"/>
    <x v="0"/>
    <n v="1"/>
    <b v="0"/>
    <s v="photography/people"/>
    <n v="4.1666666666666666E-3"/>
    <m/>
    <s v="photography"/>
    <s v="people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x v="1989"/>
    <x v="1989"/>
    <x v="0"/>
    <n v="1"/>
    <b v="0"/>
    <s v="photography/people"/>
    <n v="0.01"/>
    <m/>
    <s v="photography"/>
    <s v="people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x v="1990"/>
    <x v="1990"/>
    <x v="0"/>
    <n v="5"/>
    <b v="0"/>
    <s v="photography/people"/>
    <n v="0.16966666666666666"/>
    <m/>
    <s v="photography"/>
    <s v="people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x v="1991"/>
    <x v="1991"/>
    <x v="0"/>
    <n v="3"/>
    <b v="0"/>
    <s v="photography/people"/>
    <n v="7.0000000000000007E-2"/>
    <m/>
    <s v="photography"/>
    <s v="people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x v="1992"/>
    <x v="1992"/>
    <x v="0"/>
    <n v="2"/>
    <b v="0"/>
    <s v="photography/people"/>
    <n v="1.3333333333333333E-3"/>
    <m/>
    <s v="photography"/>
    <s v="people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x v="1993"/>
    <x v="1993"/>
    <x v="0"/>
    <n v="0"/>
    <b v="0"/>
    <s v="photography/people"/>
    <n v="0"/>
    <m/>
    <s v="photography"/>
    <s v="people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x v="1994"/>
    <x v="1994"/>
    <x v="0"/>
    <n v="0"/>
    <b v="0"/>
    <s v="photography/people"/>
    <n v="0"/>
    <m/>
    <s v="photography"/>
    <s v="people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x v="1995"/>
    <x v="1995"/>
    <x v="0"/>
    <n v="3"/>
    <b v="0"/>
    <s v="photography/people"/>
    <n v="7.8E-2"/>
    <m/>
    <s v="photography"/>
    <s v="people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x v="1996"/>
    <x v="1996"/>
    <x v="0"/>
    <n v="0"/>
    <b v="0"/>
    <s v="photography/people"/>
    <n v="0"/>
    <m/>
    <s v="photography"/>
    <s v="people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x v="1997"/>
    <x v="1997"/>
    <x v="0"/>
    <n v="0"/>
    <b v="0"/>
    <s v="photography/people"/>
    <n v="0"/>
    <m/>
    <s v="photography"/>
    <s v="people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x v="1998"/>
    <x v="1998"/>
    <x v="0"/>
    <n v="3"/>
    <b v="0"/>
    <s v="photography/people"/>
    <n v="0.26200000000000001"/>
    <m/>
    <s v="photography"/>
    <s v="people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x v="1999"/>
    <x v="1999"/>
    <x v="0"/>
    <n v="7"/>
    <b v="0"/>
    <s v="photography/people"/>
    <n v="7.6129032258064515E-3"/>
    <m/>
    <s v="photography"/>
    <s v="people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x v="2000"/>
    <x v="2000"/>
    <x v="0"/>
    <n v="25"/>
    <b v="0"/>
    <s v="photography/people"/>
    <n v="0.125"/>
    <m/>
    <s v="photography"/>
    <s v="people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x v="2001"/>
    <x v="2001"/>
    <x v="1"/>
    <n v="1637"/>
    <b v="1"/>
    <s v="technology/hardware"/>
    <n v="3.8212909090909091"/>
    <m/>
    <s v="technology"/>
    <s v="hardware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x v="2002"/>
    <x v="2002"/>
    <x v="1"/>
    <n v="1375"/>
    <b v="1"/>
    <s v="technology/hardware"/>
    <n v="2.1679422000000002"/>
    <m/>
    <s v="technology"/>
    <s v="hardware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x v="2003"/>
    <x v="2003"/>
    <x v="1"/>
    <n v="17"/>
    <b v="1"/>
    <s v="technology/hardware"/>
    <n v="3.12"/>
    <m/>
    <s v="technology"/>
    <s v="hardware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x v="2004"/>
    <x v="2004"/>
    <x v="1"/>
    <n v="354"/>
    <b v="1"/>
    <s v="technology/hardware"/>
    <n v="2.3442048"/>
    <m/>
    <s v="technology"/>
    <s v="hardware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x v="2005"/>
    <x v="2005"/>
    <x v="1"/>
    <n v="191"/>
    <b v="1"/>
    <s v="technology/hardware"/>
    <n v="1.236801"/>
    <m/>
    <s v="technology"/>
    <s v="hardware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x v="2006"/>
    <x v="2006"/>
    <x v="1"/>
    <n v="303"/>
    <b v="1"/>
    <s v="technology/hardware"/>
    <n v="2.4784000000000002"/>
    <m/>
    <s v="technology"/>
    <s v="hardware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x v="2007"/>
    <x v="2007"/>
    <x v="1"/>
    <n v="137"/>
    <b v="1"/>
    <s v="technology/hardware"/>
    <n v="1.157092"/>
    <m/>
    <s v="technology"/>
    <s v="hardware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x v="2008"/>
    <x v="2008"/>
    <x v="1"/>
    <n v="41"/>
    <b v="1"/>
    <s v="technology/hardware"/>
    <n v="1.1707484768810599"/>
    <m/>
    <s v="technology"/>
    <s v="hardware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x v="2009"/>
    <x v="2009"/>
    <x v="1"/>
    <n v="398"/>
    <b v="1"/>
    <s v="technology/hardware"/>
    <n v="3.05158"/>
    <m/>
    <s v="technology"/>
    <s v="hardware"/>
  </r>
  <r>
    <x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x v="2010"/>
    <x v="2010"/>
    <x v="1"/>
    <n v="1737"/>
    <b v="1"/>
    <s v="technology/hardware"/>
    <n v="3.2005299999999997"/>
    <m/>
    <s v="technology"/>
    <s v="hardware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x v="2011"/>
    <x v="2011"/>
    <x v="1"/>
    <n v="971"/>
    <b v="1"/>
    <s v="technology/hardware"/>
    <n v="8.1956399999999991"/>
    <m/>
    <s v="technology"/>
    <s v="hardware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x v="2012"/>
    <x v="2012"/>
    <x v="1"/>
    <n v="183"/>
    <b v="1"/>
    <s v="technology/hardware"/>
    <n v="2.3490000000000002"/>
    <m/>
    <s v="technology"/>
    <s v="hardware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x v="2013"/>
    <x v="2013"/>
    <x v="1"/>
    <n v="4562"/>
    <b v="1"/>
    <s v="technology/hardware"/>
    <n v="4.9491375"/>
    <m/>
    <s v="technology"/>
    <s v="hardware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x v="2014"/>
    <x v="2014"/>
    <x v="1"/>
    <n v="26457"/>
    <b v="1"/>
    <s v="technology/hardware"/>
    <n v="78.137822333333332"/>
    <m/>
    <s v="technology"/>
    <s v="hardware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x v="2015"/>
    <x v="2015"/>
    <x v="1"/>
    <n v="162"/>
    <b v="1"/>
    <s v="technology/hardware"/>
    <n v="1.1300013888888889"/>
    <m/>
    <s v="technology"/>
    <s v="hardware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x v="2016"/>
    <x v="2016"/>
    <x v="1"/>
    <n v="479"/>
    <b v="1"/>
    <s v="technology/hardware"/>
    <n v="9.2154220000000002"/>
    <m/>
    <s v="technology"/>
    <s v="hardware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x v="2017"/>
    <x v="2017"/>
    <x v="1"/>
    <n v="426"/>
    <b v="1"/>
    <s v="technology/hardware"/>
    <n v="1.2510239999999999"/>
    <m/>
    <s v="technology"/>
    <s v="hardware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x v="2018"/>
    <x v="2018"/>
    <x v="1"/>
    <n v="450"/>
    <b v="1"/>
    <s v="technology/hardware"/>
    <n v="1.0224343076923077"/>
    <m/>
    <s v="technology"/>
    <s v="hardware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x v="2019"/>
    <x v="2019"/>
    <x v="1"/>
    <n v="1780"/>
    <b v="1"/>
    <s v="technology/hardware"/>
    <n v="4.8490975000000001"/>
    <m/>
    <s v="technology"/>
    <s v="hardware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x v="2020"/>
    <x v="2020"/>
    <x v="1"/>
    <n v="122"/>
    <b v="1"/>
    <s v="technology/hardware"/>
    <n v="1.9233333333333333"/>
    <m/>
    <s v="technology"/>
    <s v="hardware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x v="2021"/>
    <x v="2021"/>
    <x v="1"/>
    <n v="95"/>
    <b v="1"/>
    <s v="technology/hardware"/>
    <n v="2.8109999999999999"/>
    <m/>
    <s v="technology"/>
    <s v="hardware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x v="2022"/>
    <x v="2022"/>
    <x v="1"/>
    <n v="325"/>
    <b v="1"/>
    <s v="technology/hardware"/>
    <n v="1.2513700000000001"/>
    <m/>
    <s v="technology"/>
    <s v="hardware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x v="2023"/>
    <x v="2023"/>
    <x v="1"/>
    <n v="353"/>
    <b v="1"/>
    <s v="technology/hardware"/>
    <n v="1.61459"/>
    <m/>
    <s v="technology"/>
    <s v="hardware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x v="2024"/>
    <x v="2024"/>
    <x v="1"/>
    <n v="105"/>
    <b v="1"/>
    <s v="technology/hardware"/>
    <n v="5.8535000000000004"/>
    <m/>
    <s v="technology"/>
    <s v="hardware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x v="2025"/>
    <x v="2025"/>
    <x v="1"/>
    <n v="729"/>
    <b v="1"/>
    <s v="technology/hardware"/>
    <n v="2.0114999999999998"/>
    <m/>
    <s v="technology"/>
    <s v="hardware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x v="2026"/>
    <x v="2026"/>
    <x v="1"/>
    <n v="454"/>
    <b v="1"/>
    <s v="technology/hardware"/>
    <n v="1.3348307999999998"/>
    <m/>
    <s v="technology"/>
    <s v="hardware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x v="2027"/>
    <x v="2027"/>
    <x v="1"/>
    <n v="539"/>
    <b v="1"/>
    <s v="technology/hardware"/>
    <n v="1.2024900000000001"/>
    <m/>
    <s v="technology"/>
    <s v="hardware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x v="2028"/>
    <x v="2028"/>
    <x v="1"/>
    <n v="79"/>
    <b v="1"/>
    <s v="technology/hardware"/>
    <n v="1.2616666666666667"/>
    <m/>
    <s v="technology"/>
    <s v="hardware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x v="2029"/>
    <x v="2029"/>
    <x v="1"/>
    <n v="94"/>
    <b v="1"/>
    <s v="technology/hardware"/>
    <n v="3.6120000000000001"/>
    <m/>
    <s v="technology"/>
    <s v="hardware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x v="2030"/>
    <x v="2030"/>
    <x v="1"/>
    <n v="625"/>
    <b v="1"/>
    <s v="technology/hardware"/>
    <n v="2.26239013671875"/>
    <m/>
    <s v="technology"/>
    <s v="hardware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x v="2031"/>
    <x v="2031"/>
    <x v="1"/>
    <n v="508"/>
    <b v="1"/>
    <s v="technology/hardware"/>
    <n v="1.2035"/>
    <m/>
    <s v="technology"/>
    <s v="hardware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x v="2032"/>
    <x v="2032"/>
    <x v="1"/>
    <n v="531"/>
    <b v="1"/>
    <s v="technology/hardware"/>
    <n v="3.0418799999999999"/>
    <m/>
    <s v="technology"/>
    <s v="hardware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x v="2033"/>
    <x v="2033"/>
    <x v="1"/>
    <n v="158"/>
    <b v="1"/>
    <s v="technology/hardware"/>
    <n v="1.7867599999999999"/>
    <m/>
    <s v="technology"/>
    <s v="hardware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x v="2034"/>
    <x v="2034"/>
    <x v="1"/>
    <n v="508"/>
    <b v="1"/>
    <s v="technology/hardware"/>
    <n v="3.868199871794872"/>
    <m/>
    <s v="technology"/>
    <s v="hardware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x v="2035"/>
    <x v="2035"/>
    <x v="1"/>
    <n v="644"/>
    <b v="1"/>
    <s v="technology/hardware"/>
    <n v="2.1103642500000004"/>
    <m/>
    <s v="technology"/>
    <s v="hardware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x v="2036"/>
    <x v="2036"/>
    <x v="1"/>
    <n v="848"/>
    <b v="1"/>
    <s v="technology/hardware"/>
    <n v="1.3166833333333334"/>
    <m/>
    <s v="technology"/>
    <s v="hardware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x v="2037"/>
    <x v="2037"/>
    <x v="1"/>
    <n v="429"/>
    <b v="1"/>
    <s v="technology/hardware"/>
    <n v="3.0047639999999998"/>
    <m/>
    <s v="technology"/>
    <s v="hardware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x v="2038"/>
    <x v="2038"/>
    <x v="1"/>
    <n v="204"/>
    <b v="1"/>
    <s v="technology/hardware"/>
    <n v="4.2051249999999998"/>
    <m/>
    <s v="technology"/>
    <s v="hardware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x v="2039"/>
    <x v="2039"/>
    <x v="1"/>
    <n v="379"/>
    <b v="1"/>
    <s v="technology/hardware"/>
    <n v="1.362168"/>
    <m/>
    <s v="technology"/>
    <s v="hardware"/>
  </r>
  <r>
    <x v="2040"/>
    <s v="Programmable Capacitor"/>
    <s v="4.29 Billion+ Capacitor Combinations._x000a_No Coding Required."/>
    <n v="3000"/>
    <n v="7445.14"/>
    <x v="0"/>
    <x v="0"/>
    <s v="USD"/>
    <n v="1384557303"/>
    <d v="2013-11-15T18:15:03"/>
    <x v="2040"/>
    <x v="2040"/>
    <x v="1"/>
    <n v="271"/>
    <b v="1"/>
    <s v="technology/hardware"/>
    <n v="2.4817133333333334"/>
    <m/>
    <s v="technology"/>
    <s v="hardware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x v="2041"/>
    <x v="2041"/>
    <x v="0"/>
    <n v="120"/>
    <b v="1"/>
    <s v="technology/hardware"/>
    <n v="1.8186315789473684"/>
    <m/>
    <s v="technology"/>
    <s v="hardware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x v="2042"/>
    <x v="2042"/>
    <x v="0"/>
    <n v="140"/>
    <b v="1"/>
    <s v="technology/hardware"/>
    <n v="1.2353000000000001"/>
    <m/>
    <s v="technology"/>
    <s v="hardware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x v="2043"/>
    <x v="2043"/>
    <x v="0"/>
    <n v="193"/>
    <b v="1"/>
    <s v="technology/hardware"/>
    <n v="5.0620938628158845"/>
    <m/>
    <s v="technology"/>
    <s v="hardware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x v="2044"/>
    <x v="2044"/>
    <x v="0"/>
    <n v="180"/>
    <b v="1"/>
    <s v="technology/hardware"/>
    <n v="1.0821333333333334"/>
    <m/>
    <s v="technology"/>
    <s v="hardware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x v="2045"/>
    <x v="2045"/>
    <x v="0"/>
    <n v="263"/>
    <b v="1"/>
    <s v="technology/hardware"/>
    <n v="8.1918387755102042"/>
    <m/>
    <s v="technology"/>
    <s v="hardware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x v="2046"/>
    <x v="2046"/>
    <x v="0"/>
    <n v="217"/>
    <b v="1"/>
    <s v="technology/hardware"/>
    <n v="1.2110000000000001"/>
    <m/>
    <s v="technology"/>
    <s v="hardware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x v="2047"/>
    <x v="2047"/>
    <x v="0"/>
    <n v="443"/>
    <b v="1"/>
    <s v="technology/hardware"/>
    <n v="1.0299897959183673"/>
    <m/>
    <s v="technology"/>
    <s v="hardware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x v="2048"/>
    <x v="2048"/>
    <x v="0"/>
    <n v="1373"/>
    <b v="1"/>
    <s v="technology/hardware"/>
    <n v="1.4833229411764706"/>
    <m/>
    <s v="technology"/>
    <s v="hardware"/>
  </r>
  <r>
    <x v="2049"/>
    <s v="LOCK8 - the World's First Smart Bike Lock"/>
    <s v="Keyless. Alarm secured. GPS tracking."/>
    <n v="50000"/>
    <n v="60095.35"/>
    <x v="0"/>
    <x v="1"/>
    <s v="GBP"/>
    <n v="1386025140"/>
    <d v="2013-12-02T17:59:00"/>
    <x v="2049"/>
    <x v="2049"/>
    <x v="0"/>
    <n v="742"/>
    <b v="1"/>
    <s v="technology/hardware"/>
    <n v="1.2019070000000001"/>
    <m/>
    <s v="technology"/>
    <s v="hardware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x v="2050"/>
    <x v="2050"/>
    <x v="0"/>
    <n v="170"/>
    <b v="1"/>
    <s v="technology/hardware"/>
    <n v="4.7327000000000004"/>
    <m/>
    <s v="technology"/>
    <s v="hardware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x v="2051"/>
    <x v="2051"/>
    <x v="0"/>
    <n v="242"/>
    <b v="1"/>
    <s v="technology/hardware"/>
    <n v="1.303625"/>
    <m/>
    <s v="technology"/>
    <s v="hardware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x v="2052"/>
    <x v="2052"/>
    <x v="0"/>
    <n v="541"/>
    <b v="1"/>
    <s v="technology/hardware"/>
    <n v="3.5304799999999998"/>
    <m/>
    <s v="technology"/>
    <s v="hardware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x v="2053"/>
    <x v="2053"/>
    <x v="0"/>
    <n v="121"/>
    <b v="1"/>
    <s v="technology/hardware"/>
    <n v="1.0102"/>
    <m/>
    <s v="technology"/>
    <s v="hardware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x v="2054"/>
    <x v="2054"/>
    <x v="0"/>
    <n v="621"/>
    <b v="1"/>
    <s v="technology/hardware"/>
    <n v="1.1359142857142857"/>
    <m/>
    <s v="technology"/>
    <s v="hardware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x v="2055"/>
    <x v="2055"/>
    <x v="0"/>
    <n v="101"/>
    <b v="1"/>
    <s v="technology/hardware"/>
    <n v="1.6741666666666666"/>
    <m/>
    <s v="technology"/>
    <s v="hardware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x v="2056"/>
    <x v="2056"/>
    <x v="0"/>
    <n v="554"/>
    <b v="1"/>
    <s v="technology/hardware"/>
    <n v="1.5345200000000001"/>
    <m/>
    <s v="technology"/>
    <s v="hardware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x v="2057"/>
    <x v="2057"/>
    <x v="0"/>
    <n v="666"/>
    <b v="1"/>
    <s v="technology/hardware"/>
    <n v="2.022322"/>
    <m/>
    <s v="technology"/>
    <s v="hardware"/>
  </r>
  <r>
    <x v="2058"/>
    <s v="Raspberry Pi Debug Clip"/>
    <s v="Making using the serial terminal on the Raspberry Pi as easy as Pi!"/>
    <n v="2560"/>
    <n v="4308"/>
    <x v="0"/>
    <x v="1"/>
    <s v="GBP"/>
    <n v="1425326400"/>
    <d v="2015-03-02T15:00:00"/>
    <x v="2058"/>
    <x v="2058"/>
    <x v="0"/>
    <n v="410"/>
    <b v="1"/>
    <s v="technology/hardware"/>
    <n v="1.6828125"/>
    <m/>
    <s v="technology"/>
    <s v="hardware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x v="2059"/>
    <x v="2059"/>
    <x v="0"/>
    <n v="375"/>
    <b v="1"/>
    <s v="technology/hardware"/>
    <n v="1.4345666666666668"/>
    <m/>
    <s v="technology"/>
    <s v="hardware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x v="2060"/>
    <x v="2060"/>
    <x v="0"/>
    <n v="1364"/>
    <b v="1"/>
    <s v="technology/hardware"/>
    <n v="1.964"/>
    <m/>
    <s v="technology"/>
    <s v="hardware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x v="2061"/>
    <x v="2061"/>
    <x v="0"/>
    <n v="35"/>
    <b v="1"/>
    <s v="technology/hardware"/>
    <n v="1.0791999999999999"/>
    <m/>
    <s v="technology"/>
    <s v="hardware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x v="2062"/>
    <x v="2062"/>
    <x v="0"/>
    <n v="203"/>
    <b v="1"/>
    <s v="technology/hardware"/>
    <n v="1.14977"/>
    <m/>
    <s v="technology"/>
    <s v="hardware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x v="2063"/>
    <x v="2063"/>
    <x v="0"/>
    <n v="49"/>
    <b v="1"/>
    <s v="technology/hardware"/>
    <n v="1.4804999999999999"/>
    <m/>
    <s v="technology"/>
    <s v="hardware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x v="2064"/>
    <x v="2064"/>
    <x v="0"/>
    <n v="5812"/>
    <b v="1"/>
    <s v="technology/hardware"/>
    <n v="1.9116676082790633"/>
    <m/>
    <s v="technology"/>
    <s v="hardware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x v="2065"/>
    <x v="2065"/>
    <x v="0"/>
    <n v="1556"/>
    <b v="1"/>
    <s v="technology/hardware"/>
    <n v="1.99215125"/>
    <m/>
    <s v="technology"/>
    <s v="hardware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x v="2066"/>
    <x v="2066"/>
    <x v="0"/>
    <n v="65"/>
    <b v="1"/>
    <s v="technology/hardware"/>
    <n v="2.1859999999999999"/>
    <m/>
    <s v="technology"/>
    <s v="hardware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x v="2067"/>
    <x v="2067"/>
    <x v="0"/>
    <n v="10"/>
    <b v="1"/>
    <s v="technology/hardware"/>
    <n v="1.2686868686868686"/>
    <m/>
    <s v="technology"/>
    <s v="hardware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x v="2068"/>
    <x v="2068"/>
    <x v="0"/>
    <n v="76"/>
    <b v="1"/>
    <s v="technology/hardware"/>
    <n v="1.0522388"/>
    <m/>
    <s v="technology"/>
    <s v="hardware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x v="2069"/>
    <x v="2069"/>
    <x v="0"/>
    <n v="263"/>
    <b v="1"/>
    <s v="technology/hardware"/>
    <n v="1.2840666000000001"/>
    <m/>
    <s v="technology"/>
    <s v="hardware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x v="2070"/>
    <x v="2070"/>
    <x v="0"/>
    <n v="1530"/>
    <b v="1"/>
    <s v="technology/hardware"/>
    <n v="3.1732719999999999"/>
    <m/>
    <s v="technology"/>
    <s v="hardware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x v="2071"/>
    <x v="2071"/>
    <x v="0"/>
    <n v="278"/>
    <b v="1"/>
    <s v="technology/hardware"/>
    <n v="2.8073000000000001"/>
    <m/>
    <s v="technology"/>
    <s v="hardware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x v="2072"/>
    <x v="2072"/>
    <x v="0"/>
    <n v="350"/>
    <b v="1"/>
    <s v="technology/hardware"/>
    <n v="1.1073146853146854"/>
    <m/>
    <s v="technology"/>
    <s v="hardware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x v="2073"/>
    <x v="2073"/>
    <x v="0"/>
    <n v="470"/>
    <b v="1"/>
    <s v="technology/hardware"/>
    <n v="1.5260429999999998"/>
    <m/>
    <s v="technology"/>
    <s v="hardware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x v="2074"/>
    <x v="2074"/>
    <x v="0"/>
    <n v="3"/>
    <b v="1"/>
    <s v="technology/hardware"/>
    <n v="1.0249999999999999"/>
    <m/>
    <s v="technology"/>
    <s v="hardware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x v="2075"/>
    <x v="2075"/>
    <x v="0"/>
    <n v="8200"/>
    <b v="1"/>
    <s v="technology/hardware"/>
    <n v="16.783738373837384"/>
    <m/>
    <s v="technology"/>
    <s v="hardware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x v="2076"/>
    <x v="2076"/>
    <x v="0"/>
    <n v="8359"/>
    <b v="1"/>
    <s v="technology/hardware"/>
    <n v="5.4334915642458101"/>
    <m/>
    <s v="technology"/>
    <s v="hardware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x v="2077"/>
    <x v="2077"/>
    <x v="0"/>
    <n v="188"/>
    <b v="1"/>
    <s v="technology/hardware"/>
    <n v="1.1550800000000001"/>
    <m/>
    <s v="technology"/>
    <s v="hardware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x v="2078"/>
    <x v="2078"/>
    <x v="0"/>
    <n v="48"/>
    <b v="1"/>
    <s v="technology/hardware"/>
    <n v="1.3120499999999999"/>
    <m/>
    <s v="technology"/>
    <s v="hardware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x v="2079"/>
    <x v="2079"/>
    <x v="0"/>
    <n v="607"/>
    <b v="1"/>
    <s v="technology/hardware"/>
    <n v="2.8816999999999999"/>
    <m/>
    <s v="technology"/>
    <s v="hardware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x v="2080"/>
    <x v="2080"/>
    <x v="0"/>
    <n v="50"/>
    <b v="1"/>
    <s v="technology/hardware"/>
    <n v="5.0780000000000003"/>
    <m/>
    <s v="technology"/>
    <s v="hardware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x v="2081"/>
    <x v="2081"/>
    <x v="0"/>
    <n v="55"/>
    <b v="1"/>
    <s v="music/indie rock"/>
    <n v="1.1457142857142857"/>
    <m/>
    <s v="music"/>
    <s v="indie rock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x v="2082"/>
    <x v="2082"/>
    <x v="0"/>
    <n v="38"/>
    <b v="1"/>
    <s v="music/indie rock"/>
    <n v="1.1073333333333333"/>
    <m/>
    <s v="music"/>
    <s v="indie rock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x v="2083"/>
    <x v="2083"/>
    <x v="0"/>
    <n v="25"/>
    <b v="1"/>
    <s v="music/indie rock"/>
    <n v="1.1333333333333333"/>
    <m/>
    <s v="music"/>
    <s v="indie rock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x v="2084"/>
    <x v="2084"/>
    <x v="0"/>
    <n v="46"/>
    <b v="1"/>
    <s v="music/indie rock"/>
    <n v="1.0833333333333333"/>
    <m/>
    <s v="music"/>
    <s v="indie rock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x v="2085"/>
    <x v="2085"/>
    <x v="0"/>
    <n v="83"/>
    <b v="1"/>
    <s v="music/indie rock"/>
    <n v="1.2353333333333334"/>
    <m/>
    <s v="music"/>
    <s v="indie rock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x v="2086"/>
    <x v="2086"/>
    <x v="0"/>
    <n v="35"/>
    <b v="1"/>
    <s v="music/indie rock"/>
    <n v="1.0069999999999999"/>
    <m/>
    <s v="music"/>
    <s v="indie rock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x v="2087"/>
    <x v="2087"/>
    <x v="0"/>
    <n v="25"/>
    <b v="1"/>
    <s v="music/indie rock"/>
    <n v="1.0353333333333334"/>
    <m/>
    <s v="music"/>
    <s v="indie rock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x v="2088"/>
    <x v="2088"/>
    <x v="0"/>
    <n v="75"/>
    <b v="1"/>
    <s v="music/indie rock"/>
    <n v="1.1551066666666667"/>
    <m/>
    <s v="music"/>
    <s v="indie rock"/>
  </r>
  <r>
    <x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x v="2089"/>
    <x v="2089"/>
    <x v="0"/>
    <n v="62"/>
    <b v="1"/>
    <s v="music/indie rock"/>
    <n v="1.2040040000000001"/>
    <m/>
    <s v="music"/>
    <s v="indie rock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x v="2090"/>
    <x v="2090"/>
    <x v="0"/>
    <n v="160"/>
    <b v="1"/>
    <s v="music/indie rock"/>
    <n v="1.1504037499999999"/>
    <m/>
    <s v="music"/>
    <s v="indie rock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x v="2091"/>
    <x v="2091"/>
    <x v="0"/>
    <n v="246"/>
    <b v="1"/>
    <s v="music/indie rock"/>
    <n v="1.2046777777777777"/>
    <m/>
    <s v="music"/>
    <s v="indie rock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x v="2092"/>
    <x v="2092"/>
    <x v="0"/>
    <n v="55"/>
    <b v="1"/>
    <s v="music/indie rock"/>
    <n v="1.0128333333333333"/>
    <m/>
    <s v="music"/>
    <s v="indie rock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x v="2093"/>
    <x v="2093"/>
    <x v="0"/>
    <n v="23"/>
    <b v="1"/>
    <s v="music/indie rock"/>
    <n v="1.0246666666666666"/>
    <m/>
    <s v="music"/>
    <s v="indie rock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x v="2094"/>
    <x v="2094"/>
    <x v="0"/>
    <n v="72"/>
    <b v="1"/>
    <s v="music/indie rock"/>
    <n v="1.2054285714285715"/>
    <m/>
    <s v="music"/>
    <s v="indie rock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x v="2095"/>
    <x v="2095"/>
    <x v="0"/>
    <n v="22"/>
    <b v="1"/>
    <s v="music/indie rock"/>
    <n v="1"/>
    <m/>
    <s v="music"/>
    <s v="indie rock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x v="2096"/>
    <x v="2096"/>
    <x v="0"/>
    <n v="14"/>
    <b v="1"/>
    <s v="music/indie rock"/>
    <n v="1.0166666666666666"/>
    <m/>
    <s v="music"/>
    <s v="indie rock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x v="2097"/>
    <x v="2097"/>
    <x v="0"/>
    <n v="38"/>
    <b v="1"/>
    <s v="music/indie rock"/>
    <n v="1"/>
    <m/>
    <s v="music"/>
    <s v="indie rock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x v="2098"/>
    <x v="2098"/>
    <x v="0"/>
    <n v="32"/>
    <b v="1"/>
    <s v="music/indie rock"/>
    <n v="1.0033333333333334"/>
    <m/>
    <s v="music"/>
    <s v="indie rock"/>
  </r>
  <r>
    <x v="2099"/>
    <s v="Roosevelt Died."/>
    <s v="Our tour van died, we need help!"/>
    <n v="3000"/>
    <n v="3971"/>
    <x v="0"/>
    <x v="0"/>
    <s v="USD"/>
    <n v="1435808400"/>
    <d v="2015-07-01T22:40:00"/>
    <x v="2099"/>
    <x v="2099"/>
    <x v="0"/>
    <n v="63"/>
    <b v="1"/>
    <s v="music/indie rock"/>
    <n v="1.3236666666666668"/>
    <m/>
    <s v="music"/>
    <s v="indie rock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x v="2100"/>
    <x v="2100"/>
    <x v="0"/>
    <n v="27"/>
    <b v="1"/>
    <s v="music/indie rock"/>
    <n v="1.3666666666666667"/>
    <m/>
    <s v="music"/>
    <s v="indie rock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x v="2101"/>
    <x v="2101"/>
    <x v="0"/>
    <n v="44"/>
    <b v="1"/>
    <s v="music/indie rock"/>
    <n v="1.1325000000000001"/>
    <m/>
    <s v="music"/>
    <s v="indie rock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x v="2102"/>
    <x v="2102"/>
    <x v="0"/>
    <n v="38"/>
    <b v="1"/>
    <s v="music/indie rock"/>
    <n v="1.36"/>
    <m/>
    <s v="music"/>
    <s v="indie rock"/>
  </r>
  <r>
    <x v="2103"/>
    <s v="Matthew Moon's New Album"/>
    <s v="Indie rocker, Matthew Moon, has something to share with you..."/>
    <n v="7777"/>
    <n v="11364"/>
    <x v="0"/>
    <x v="0"/>
    <s v="USD"/>
    <n v="1352488027"/>
    <d v="2012-11-09T14:07:07"/>
    <x v="2103"/>
    <x v="2103"/>
    <x v="0"/>
    <n v="115"/>
    <b v="1"/>
    <s v="music/indie rock"/>
    <n v="1.4612318374694613"/>
    <m/>
    <s v="music"/>
    <s v="indie rock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x v="2104"/>
    <x v="2104"/>
    <x v="0"/>
    <n v="37"/>
    <b v="1"/>
    <s v="music/indie rock"/>
    <n v="1.2949999999999999"/>
    <m/>
    <s v="music"/>
    <s v="indie rock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x v="2105"/>
    <x v="2105"/>
    <x v="0"/>
    <n v="99"/>
    <b v="1"/>
    <s v="music/indie rock"/>
    <n v="2.54"/>
    <m/>
    <s v="music"/>
    <s v="indie rock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x v="2106"/>
    <x v="2106"/>
    <x v="0"/>
    <n v="44"/>
    <b v="1"/>
    <s v="music/indie rock"/>
    <n v="1.0704545454545455"/>
    <m/>
    <s v="music"/>
    <s v="indie rock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x v="2107"/>
    <x v="2107"/>
    <x v="0"/>
    <n v="58"/>
    <b v="1"/>
    <s v="music/indie rock"/>
    <n v="1.0773299999999999"/>
    <m/>
    <s v="music"/>
    <s v="indie rock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x v="2108"/>
    <x v="2108"/>
    <x v="0"/>
    <n v="191"/>
    <b v="1"/>
    <s v="music/indie rock"/>
    <n v="1.0731250000000001"/>
    <m/>
    <s v="music"/>
    <s v="indie rock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x v="2109"/>
    <x v="2109"/>
    <x v="0"/>
    <n v="40"/>
    <b v="1"/>
    <s v="music/indie rock"/>
    <n v="1.06525"/>
    <m/>
    <s v="music"/>
    <s v="indie rock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x v="2110"/>
    <x v="2110"/>
    <x v="0"/>
    <n v="38"/>
    <b v="1"/>
    <s v="music/indie rock"/>
    <n v="1.0035000000000001"/>
    <m/>
    <s v="music"/>
    <s v="indie rock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x v="2111"/>
    <x v="2111"/>
    <x v="0"/>
    <n v="39"/>
    <b v="1"/>
    <s v="music/indie rock"/>
    <n v="1.0649999999999999"/>
    <m/>
    <s v="music"/>
    <s v="indie rock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x v="2112"/>
    <x v="2112"/>
    <x v="0"/>
    <n v="11"/>
    <b v="1"/>
    <s v="music/indie rock"/>
    <n v="1"/>
    <m/>
    <s v="music"/>
    <s v="indie rock"/>
  </r>
  <r>
    <x v="2113"/>
    <s v="Summer Underground // Honeycomb LP"/>
    <s v="Help us fund our second full-length album Honeycomb!"/>
    <n v="7000"/>
    <n v="7340"/>
    <x v="0"/>
    <x v="0"/>
    <s v="USD"/>
    <n v="1411505176"/>
    <d v="2014-09-23T15:46:16"/>
    <x v="2113"/>
    <x v="2113"/>
    <x v="0"/>
    <n v="107"/>
    <b v="1"/>
    <s v="music/indie rock"/>
    <n v="1.0485714285714285"/>
    <m/>
    <s v="music"/>
    <s v="indie rock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x v="2114"/>
    <x v="2114"/>
    <x v="0"/>
    <n v="147"/>
    <b v="1"/>
    <s v="music/indie rock"/>
    <n v="1.0469999999999999"/>
    <m/>
    <s v="music"/>
    <s v="indie rock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x v="2115"/>
    <x v="2115"/>
    <x v="0"/>
    <n v="36"/>
    <b v="1"/>
    <s v="music/indie rock"/>
    <n v="2.2566666666666668"/>
    <m/>
    <s v="music"/>
    <s v="indie rock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x v="2116"/>
    <x v="2116"/>
    <x v="0"/>
    <n v="92"/>
    <b v="1"/>
    <s v="music/indie rock"/>
    <n v="1.0090416666666666"/>
    <m/>
    <s v="music"/>
    <s v="indie rock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x v="2117"/>
    <x v="2117"/>
    <x v="0"/>
    <n v="35"/>
    <b v="1"/>
    <s v="music/indie rock"/>
    <n v="1.4775"/>
    <m/>
    <s v="music"/>
    <s v="indie rock"/>
  </r>
  <r>
    <x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x v="2118"/>
    <x v="2118"/>
    <x v="0"/>
    <n v="17"/>
    <b v="1"/>
    <s v="music/indie rock"/>
    <n v="1.3461099999999999"/>
    <m/>
    <s v="music"/>
    <s v="indie rock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x v="2119"/>
    <x v="2119"/>
    <x v="0"/>
    <n v="22"/>
    <b v="1"/>
    <s v="music/indie rock"/>
    <n v="1.0075000000000001"/>
    <m/>
    <s v="music"/>
    <s v="indie rock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x v="2120"/>
    <x v="2120"/>
    <x v="0"/>
    <n v="69"/>
    <b v="1"/>
    <s v="music/indie rock"/>
    <n v="1.00880375"/>
    <m/>
    <s v="music"/>
    <s v="indie rock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x v="2121"/>
    <x v="2121"/>
    <x v="0"/>
    <n v="10"/>
    <b v="0"/>
    <s v="games/video games"/>
    <n v="5.6800000000000002E-3"/>
    <m/>
    <s v="games"/>
    <s v="video games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x v="2122"/>
    <x v="2122"/>
    <x v="0"/>
    <n v="3"/>
    <b v="0"/>
    <s v="games/video games"/>
    <n v="3.875E-3"/>
    <m/>
    <s v="games"/>
    <s v="video games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x v="2123"/>
    <x v="2123"/>
    <x v="0"/>
    <n v="5"/>
    <b v="0"/>
    <s v="games/video games"/>
    <n v="0.1"/>
    <m/>
    <s v="games"/>
    <s v="video games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x v="2124"/>
    <x v="2124"/>
    <x v="0"/>
    <n v="5"/>
    <b v="0"/>
    <s v="games/video games"/>
    <n v="0.10454545454545454"/>
    <m/>
    <s v="games"/>
    <s v="video games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x v="2125"/>
    <x v="2125"/>
    <x v="0"/>
    <n v="27"/>
    <b v="0"/>
    <s v="games/video games"/>
    <n v="1.4200000000000001E-2"/>
    <m/>
    <s v="games"/>
    <s v="video games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x v="2126"/>
    <x v="2126"/>
    <x v="0"/>
    <n v="2"/>
    <b v="0"/>
    <s v="games/video games"/>
    <n v="5.0000000000000001E-4"/>
    <m/>
    <s v="games"/>
    <s v="video games"/>
  </r>
  <r>
    <x v="2127"/>
    <s v="Three Monkeys - Part 1: Into the Abyss"/>
    <s v="Three Monkeys is an audio adventure game for PC."/>
    <n v="28000"/>
    <n v="8076"/>
    <x v="2"/>
    <x v="1"/>
    <s v="GBP"/>
    <n v="1426158463"/>
    <d v="2015-03-12T06:07:43"/>
    <x v="2127"/>
    <x v="2127"/>
    <x v="0"/>
    <n v="236"/>
    <b v="0"/>
    <s v="games/video games"/>
    <n v="0.28842857142857142"/>
    <m/>
    <s v="games"/>
    <s v="video games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x v="2128"/>
    <x v="2128"/>
    <x v="0"/>
    <n v="1"/>
    <b v="0"/>
    <s v="games/video games"/>
    <n v="1.6666666666666668E-3"/>
    <m/>
    <s v="games"/>
    <s v="video games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x v="2129"/>
    <x v="2129"/>
    <x v="0"/>
    <n v="12"/>
    <b v="0"/>
    <s v="games/video games"/>
    <n v="0.11799999999999999"/>
    <m/>
    <s v="games"/>
    <s v="video games"/>
  </r>
  <r>
    <x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x v="2130"/>
    <x v="2130"/>
    <x v="0"/>
    <n v="4"/>
    <b v="0"/>
    <s v="games/video games"/>
    <n v="2.0238095238095236E-3"/>
    <m/>
    <s v="games"/>
    <s v="video games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x v="2131"/>
    <x v="2131"/>
    <x v="0"/>
    <n v="3"/>
    <b v="0"/>
    <s v="games/video games"/>
    <n v="0.05"/>
    <m/>
    <s v="games"/>
    <s v="video games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x v="2132"/>
    <x v="2132"/>
    <x v="0"/>
    <n v="99"/>
    <b v="0"/>
    <s v="games/video games"/>
    <n v="2.1129899999999997E-2"/>
    <m/>
    <s v="games"/>
    <s v="video games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x v="2133"/>
    <x v="2133"/>
    <x v="0"/>
    <n v="3"/>
    <b v="0"/>
    <s v="games/video games"/>
    <n v="1.6E-2"/>
    <m/>
    <s v="games"/>
    <s v="video games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x v="2134"/>
    <x v="2134"/>
    <x v="0"/>
    <n v="3"/>
    <b v="0"/>
    <s v="games/video games"/>
    <n v="1.7333333333333333E-2"/>
    <m/>
    <s v="games"/>
    <s v="video games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x v="2135"/>
    <x v="2135"/>
    <x v="0"/>
    <n v="22"/>
    <b v="0"/>
    <s v="games/video games"/>
    <n v="9.5600000000000004E-2"/>
    <m/>
    <s v="games"/>
    <s v="video games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x v="2136"/>
    <x v="2136"/>
    <x v="0"/>
    <n v="4"/>
    <b v="0"/>
    <s v="games/video games"/>
    <n v="5.9612499999999998E-4"/>
    <m/>
    <s v="games"/>
    <s v="video games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x v="2137"/>
    <x v="2137"/>
    <x v="0"/>
    <n v="534"/>
    <b v="0"/>
    <s v="games/video games"/>
    <n v="0.28405999999999998"/>
    <m/>
    <s v="games"/>
    <s v="video games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x v="2138"/>
    <x v="2138"/>
    <x v="0"/>
    <n v="12"/>
    <b v="0"/>
    <s v="games/video games"/>
    <n v="0.128"/>
    <m/>
    <s v="games"/>
    <s v="video games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x v="2139"/>
    <x v="2139"/>
    <x v="0"/>
    <n v="56"/>
    <b v="0"/>
    <s v="games/video games"/>
    <n v="5.4199999999999998E-2"/>
    <m/>
    <s v="games"/>
    <s v="video games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x v="2140"/>
    <x v="2140"/>
    <x v="0"/>
    <n v="11"/>
    <b v="0"/>
    <s v="games/video games"/>
    <n v="1.1199999999999999E-3"/>
    <m/>
    <s v="games"/>
    <s v="video games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x v="2141"/>
    <x v="2141"/>
    <x v="0"/>
    <n v="0"/>
    <b v="0"/>
    <s v="games/video games"/>
    <n v="0"/>
    <m/>
    <s v="games"/>
    <s v="video games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x v="2142"/>
    <x v="2142"/>
    <x v="0"/>
    <n v="12"/>
    <b v="0"/>
    <s v="games/video games"/>
    <n v="5.7238095238095241E-2"/>
    <m/>
    <s v="games"/>
    <s v="video games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x v="2143"/>
    <x v="2143"/>
    <x v="0"/>
    <n v="5"/>
    <b v="0"/>
    <s v="games/video games"/>
    <n v="0.1125"/>
    <m/>
    <s v="games"/>
    <s v="video games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x v="2144"/>
    <x v="2144"/>
    <x v="0"/>
    <n v="24"/>
    <b v="0"/>
    <s v="games/video games"/>
    <n v="1.7098591549295775E-2"/>
    <m/>
    <s v="games"/>
    <s v="video games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x v="2145"/>
    <x v="2145"/>
    <x v="0"/>
    <n v="89"/>
    <b v="0"/>
    <s v="games/video games"/>
    <n v="0.30433333333333334"/>
    <m/>
    <s v="games"/>
    <s v="video games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x v="2146"/>
    <x v="2146"/>
    <x v="0"/>
    <n v="1"/>
    <b v="0"/>
    <s v="games/video games"/>
    <n v="2.0000000000000001E-4"/>
    <m/>
    <s v="games"/>
    <s v="video games"/>
  </r>
  <r>
    <x v="2147"/>
    <s v="Johnny Rocketfingers 3"/>
    <s v="A Point and Click Adventure on Steroids."/>
    <n v="390000"/>
    <n v="2716"/>
    <x v="2"/>
    <x v="0"/>
    <s v="USD"/>
    <n v="1416125148"/>
    <d v="2014-11-16T03:05:48"/>
    <x v="2147"/>
    <x v="2147"/>
    <x v="0"/>
    <n v="55"/>
    <b v="0"/>
    <s v="games/video games"/>
    <n v="6.9641025641025639E-3"/>
    <m/>
    <s v="games"/>
    <s v="video games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x v="2148"/>
    <x v="2148"/>
    <x v="0"/>
    <n v="2"/>
    <b v="0"/>
    <s v="games/video games"/>
    <n v="0.02"/>
    <m/>
    <s v="games"/>
    <s v="video games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x v="2149"/>
    <x v="2149"/>
    <x v="0"/>
    <n v="0"/>
    <b v="0"/>
    <s v="games/video games"/>
    <n v="0"/>
    <m/>
    <s v="games"/>
    <s v="video games"/>
  </r>
  <r>
    <x v="2150"/>
    <s v="The Unknown Door"/>
    <s v="A pixel styled open world detective game."/>
    <n v="50000"/>
    <n v="405"/>
    <x v="2"/>
    <x v="10"/>
    <s v="NOK"/>
    <n v="1468392599"/>
    <d v="2016-07-13T01:49:59"/>
    <x v="2150"/>
    <x v="2150"/>
    <x v="0"/>
    <n v="4"/>
    <b v="0"/>
    <s v="games/video games"/>
    <n v="8.0999999999999996E-3"/>
    <m/>
    <s v="games"/>
    <s v="video games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x v="2151"/>
    <x v="2151"/>
    <x v="0"/>
    <n v="6"/>
    <b v="0"/>
    <s v="games/video games"/>
    <n v="2.6222222222222224E-3"/>
    <m/>
    <s v="games"/>
    <s v="video games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x v="2152"/>
    <x v="2152"/>
    <x v="0"/>
    <n v="4"/>
    <b v="0"/>
    <s v="games/video games"/>
    <n v="1.6666666666666668E-3"/>
    <m/>
    <s v="games"/>
    <s v="video games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x v="2153"/>
    <x v="2153"/>
    <x v="0"/>
    <n v="4"/>
    <b v="0"/>
    <s v="games/video games"/>
    <n v="9.1244548809124457E-5"/>
    <m/>
    <s v="games"/>
    <s v="video games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x v="2154"/>
    <x v="2154"/>
    <x v="0"/>
    <n v="2"/>
    <b v="0"/>
    <s v="games/video games"/>
    <n v="8.0000000000000002E-3"/>
    <m/>
    <s v="games"/>
    <s v="video games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x v="2155"/>
    <x v="2155"/>
    <x v="0"/>
    <n v="5"/>
    <b v="0"/>
    <s v="games/video games"/>
    <n v="2.3E-2"/>
    <m/>
    <s v="games"/>
    <s v="video games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x v="2156"/>
    <x v="2156"/>
    <x v="0"/>
    <n v="83"/>
    <b v="0"/>
    <s v="games/video games"/>
    <n v="2.6660714285714284E-2"/>
    <m/>
    <s v="games"/>
    <s v="video games"/>
  </r>
  <r>
    <x v="2157"/>
    <s v="Nin"/>
    <s v="Gamers and 90's fans unite in this small tale of epic proportions!"/>
    <n v="75000"/>
    <n v="21144"/>
    <x v="2"/>
    <x v="0"/>
    <s v="USD"/>
    <n v="1482479940"/>
    <d v="2016-12-23T02:59:00"/>
    <x v="2157"/>
    <x v="2157"/>
    <x v="0"/>
    <n v="57"/>
    <b v="0"/>
    <s v="games/video games"/>
    <n v="0.28192"/>
    <m/>
    <s v="games"/>
    <s v="video games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x v="2158"/>
    <x v="2158"/>
    <x v="0"/>
    <n v="311"/>
    <b v="0"/>
    <s v="games/video games"/>
    <n v="6.5900366666666668E-2"/>
    <m/>
    <s v="games"/>
    <s v="video games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x v="2159"/>
    <x v="2159"/>
    <x v="0"/>
    <n v="2"/>
    <b v="0"/>
    <s v="games/video games"/>
    <n v="7.2222222222222219E-3"/>
    <m/>
    <s v="games"/>
    <s v="video games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x v="2160"/>
    <x v="2160"/>
    <x v="0"/>
    <n v="16"/>
    <b v="0"/>
    <s v="games/video games"/>
    <n v="8.5000000000000006E-3"/>
    <m/>
    <s v="games"/>
    <s v="video games"/>
  </r>
  <r>
    <x v="2161"/>
    <s v="CallMeGhost DEBUT ALBUM preorder!"/>
    <s v="We're trying to fund hard copies of our debut album!"/>
    <n v="400"/>
    <n v="463"/>
    <x v="0"/>
    <x v="0"/>
    <s v="USD"/>
    <n v="1443040059"/>
    <d v="2015-09-23T15:27:39"/>
    <x v="2161"/>
    <x v="2161"/>
    <x v="0"/>
    <n v="13"/>
    <b v="1"/>
    <s v="music/rock"/>
    <n v="1.1575"/>
    <m/>
    <s v="music"/>
    <s v="rock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x v="2162"/>
    <x v="2162"/>
    <x v="0"/>
    <n v="58"/>
    <b v="1"/>
    <s v="music/rock"/>
    <n v="1.1226666666666667"/>
    <m/>
    <s v="music"/>
    <s v="rock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x v="2163"/>
    <x v="2163"/>
    <x v="0"/>
    <n v="44"/>
    <b v="1"/>
    <s v="music/rock"/>
    <n v="1.3220000000000001"/>
    <m/>
    <s v="music"/>
    <s v="rock"/>
  </r>
  <r>
    <x v="2164"/>
    <s v="Rosaline debut record"/>
    <s v="South Florida roots country/rock outfit's long awaited debut record"/>
    <n v="5500"/>
    <n v="5645"/>
    <x v="0"/>
    <x v="0"/>
    <s v="USD"/>
    <n v="1466827140"/>
    <d v="2016-06-24T22:59:00"/>
    <x v="2164"/>
    <x v="2164"/>
    <x v="0"/>
    <n v="83"/>
    <b v="1"/>
    <s v="music/rock"/>
    <n v="1.0263636363636364"/>
    <m/>
    <s v="music"/>
    <s v="rock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x v="2165"/>
    <x v="2165"/>
    <x v="0"/>
    <n v="117"/>
    <b v="1"/>
    <s v="music/rock"/>
    <n v="1.3864000000000001"/>
    <m/>
    <s v="music"/>
    <s v="rock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x v="2166"/>
    <x v="2166"/>
    <x v="0"/>
    <n v="32"/>
    <b v="1"/>
    <s v="music/rock"/>
    <n v="1.466"/>
    <m/>
    <s v="music"/>
    <s v="rock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x v="2167"/>
    <x v="2167"/>
    <x v="0"/>
    <n v="8"/>
    <b v="1"/>
    <s v="music/rock"/>
    <n v="1.2"/>
    <m/>
    <s v="music"/>
    <s v="rock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x v="2168"/>
    <x v="2168"/>
    <x v="0"/>
    <n v="340"/>
    <b v="1"/>
    <s v="music/rock"/>
    <n v="1.215816111111111"/>
    <m/>
    <s v="music"/>
    <s v="rock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x v="2169"/>
    <x v="2169"/>
    <x v="0"/>
    <n v="7"/>
    <b v="1"/>
    <s v="music/rock"/>
    <n v="1"/>
    <m/>
    <s v="music"/>
    <s v="rock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x v="2170"/>
    <x v="2170"/>
    <x v="0"/>
    <n v="19"/>
    <b v="1"/>
    <s v="music/rock"/>
    <n v="1.8085714285714285"/>
    <m/>
    <s v="music"/>
    <s v="rock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x v="2171"/>
    <x v="2171"/>
    <x v="0"/>
    <n v="47"/>
    <b v="1"/>
    <s v="music/rock"/>
    <n v="1.0607500000000001"/>
    <m/>
    <s v="music"/>
    <s v="rock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x v="2172"/>
    <x v="2172"/>
    <x v="0"/>
    <n v="13"/>
    <b v="1"/>
    <s v="music/rock"/>
    <n v="1"/>
    <m/>
    <s v="music"/>
    <s v="rock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x v="2173"/>
    <x v="2173"/>
    <x v="0"/>
    <n v="90"/>
    <b v="1"/>
    <s v="music/rock"/>
    <n v="1.2692857142857144"/>
    <m/>
    <s v="music"/>
    <s v="rock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x v="2174"/>
    <x v="2174"/>
    <x v="0"/>
    <n v="63"/>
    <b v="1"/>
    <s v="music/rock"/>
    <n v="1.0297499999999999"/>
    <m/>
    <s v="music"/>
    <s v="rock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x v="2175"/>
    <x v="2175"/>
    <x v="0"/>
    <n v="26"/>
    <b v="1"/>
    <s v="music/rock"/>
    <n v="2.5"/>
    <m/>
    <s v="music"/>
    <s v="rock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x v="2176"/>
    <x v="2176"/>
    <x v="0"/>
    <n v="71"/>
    <b v="1"/>
    <s v="music/rock"/>
    <n v="1.2602"/>
    <m/>
    <s v="music"/>
    <s v="rock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x v="2177"/>
    <x v="2177"/>
    <x v="0"/>
    <n v="38"/>
    <b v="1"/>
    <s v="music/rock"/>
    <n v="1.0012000000000001"/>
    <m/>
    <s v="music"/>
    <s v="rock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x v="2178"/>
    <x v="2178"/>
    <x v="0"/>
    <n v="859"/>
    <b v="1"/>
    <s v="music/rock"/>
    <n v="1.3864000000000001"/>
    <m/>
    <s v="music"/>
    <s v="rock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x v="2179"/>
    <x v="2179"/>
    <x v="0"/>
    <n v="21"/>
    <b v="1"/>
    <s v="music/rock"/>
    <n v="1.6140000000000001"/>
    <m/>
    <s v="music"/>
    <s v="rock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x v="2180"/>
    <x v="2180"/>
    <x v="0"/>
    <n v="78"/>
    <b v="1"/>
    <s v="music/rock"/>
    <n v="1.071842"/>
    <m/>
    <s v="music"/>
    <s v="rock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x v="2181"/>
    <x v="2181"/>
    <x v="0"/>
    <n v="53"/>
    <b v="1"/>
    <s v="games/tabletop games"/>
    <n v="1.5309999999999999"/>
    <m/>
    <s v="games"/>
    <s v="tabletop games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x v="2182"/>
    <x v="2182"/>
    <x v="0"/>
    <n v="356"/>
    <b v="1"/>
    <s v="games/tabletop games"/>
    <n v="5.2416666666666663"/>
    <m/>
    <s v="games"/>
    <s v="tabletop games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x v="2183"/>
    <x v="2183"/>
    <x v="0"/>
    <n v="279"/>
    <b v="1"/>
    <s v="games/tabletop games"/>
    <n v="4.8927777777777779"/>
    <m/>
    <s v="games"/>
    <s v="tabletop games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x v="2184"/>
    <x v="2184"/>
    <x v="1"/>
    <n v="266"/>
    <b v="1"/>
    <s v="games/tabletop games"/>
    <n v="2.8473999999999999"/>
    <m/>
    <s v="games"/>
    <s v="tabletop games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x v="2185"/>
    <x v="2185"/>
    <x v="0"/>
    <n v="623"/>
    <b v="1"/>
    <s v="games/tabletop games"/>
    <n v="18.569700000000001"/>
    <m/>
    <s v="games"/>
    <s v="tabletop games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x v="2186"/>
    <x v="2186"/>
    <x v="0"/>
    <n v="392"/>
    <b v="1"/>
    <s v="games/tabletop games"/>
    <n v="1.0967499999999999"/>
    <m/>
    <s v="games"/>
    <s v="tabletop games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x v="2187"/>
    <x v="2187"/>
    <x v="1"/>
    <n v="3562"/>
    <b v="1"/>
    <s v="games/tabletop games"/>
    <n v="10.146425000000001"/>
    <m/>
    <s v="games"/>
    <s v="tabletop games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x v="2188"/>
    <x v="2188"/>
    <x v="0"/>
    <n v="514"/>
    <b v="1"/>
    <s v="games/tabletop games"/>
    <n v="4.1217692027666546"/>
    <m/>
    <s v="games"/>
    <s v="tabletop games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x v="2189"/>
    <x v="2189"/>
    <x v="0"/>
    <n v="88"/>
    <b v="1"/>
    <s v="games/tabletop games"/>
    <n v="5.0324999999999998"/>
    <m/>
    <s v="games"/>
    <s v="tabletop games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x v="2190"/>
    <x v="2190"/>
    <x v="0"/>
    <n v="537"/>
    <b v="1"/>
    <s v="games/tabletop games"/>
    <n v="1.8461052631578947"/>
    <m/>
    <s v="games"/>
    <s v="tabletop games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x v="2191"/>
    <x v="2191"/>
    <x v="0"/>
    <n v="25"/>
    <b v="1"/>
    <s v="games/tabletop games"/>
    <n v="1.1973333333333334"/>
    <m/>
    <s v="games"/>
    <s v="tabletop games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x v="2192"/>
    <x v="2192"/>
    <x v="0"/>
    <n v="3238"/>
    <b v="1"/>
    <s v="games/tabletop games"/>
    <n v="10.812401666666668"/>
    <m/>
    <s v="games"/>
    <s v="tabletop games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x v="2193"/>
    <x v="2193"/>
    <x v="0"/>
    <n v="897"/>
    <b v="1"/>
    <s v="games/tabletop games"/>
    <n v="4.5237333333333334"/>
    <m/>
    <s v="games"/>
    <s v="tabletop games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x v="2194"/>
    <x v="2194"/>
    <x v="0"/>
    <n v="878"/>
    <b v="1"/>
    <s v="games/tabletop games"/>
    <n v="5.3737000000000004"/>
    <m/>
    <s v="games"/>
    <s v="tabletop games"/>
  </r>
  <r>
    <x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x v="2195"/>
    <x v="2195"/>
    <x v="0"/>
    <n v="115"/>
    <b v="1"/>
    <s v="games/tabletop games"/>
    <n v="1.2032608695652174"/>
    <m/>
    <s v="games"/>
    <s v="tabletop games"/>
  </r>
  <r>
    <x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x v="2196"/>
    <x v="2196"/>
    <x v="0"/>
    <n v="234"/>
    <b v="1"/>
    <s v="games/tabletop games"/>
    <n v="1.1383571428571428"/>
    <m/>
    <s v="games"/>
    <s v="tabletop games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x v="2197"/>
    <x v="2197"/>
    <x v="0"/>
    <n v="4330"/>
    <b v="1"/>
    <s v="games/tabletop games"/>
    <n v="9.5103109999999997"/>
    <m/>
    <s v="games"/>
    <s v="tabletop games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x v="2198"/>
    <x v="2198"/>
    <x v="0"/>
    <n v="651"/>
    <b v="1"/>
    <s v="games/tabletop games"/>
    <n v="1.3289249999999999"/>
    <m/>
    <s v="games"/>
    <s v="tabletop games"/>
  </r>
  <r>
    <x v="2199"/>
    <s v="Decadolo. Flip it!"/>
    <s v="A new strategic board game designed to flip out your opponent."/>
    <n v="9000"/>
    <n v="13228"/>
    <x v="0"/>
    <x v="17"/>
    <s v="EUR"/>
    <n v="1444903198"/>
    <d v="2015-10-15T04:59:58"/>
    <x v="2199"/>
    <x v="2199"/>
    <x v="1"/>
    <n v="251"/>
    <b v="1"/>
    <s v="games/tabletop games"/>
    <n v="1.4697777777777778"/>
    <m/>
    <s v="games"/>
    <s v="tabletop games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x v="2200"/>
    <x v="2200"/>
    <x v="0"/>
    <n v="263"/>
    <b v="1"/>
    <s v="games/tabletop games"/>
    <n v="5.4215"/>
    <m/>
    <s v="games"/>
    <s v="tabletop games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x v="2201"/>
    <x v="2201"/>
    <x v="0"/>
    <n v="28"/>
    <b v="1"/>
    <s v="music/electronic music"/>
    <n v="3.8271818181818182"/>
    <m/>
    <s v="music"/>
    <s v="electronic music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x v="2202"/>
    <x v="2202"/>
    <x v="0"/>
    <n v="721"/>
    <b v="1"/>
    <s v="music/electronic music"/>
    <n v="7.0418124999999998"/>
    <m/>
    <s v="music"/>
    <s v="electronic music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x v="2203"/>
    <x v="2203"/>
    <x v="0"/>
    <n v="50"/>
    <b v="1"/>
    <s v="music/electronic music"/>
    <n v="1.0954999999999999"/>
    <m/>
    <s v="music"/>
    <s v="electronic music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x v="2204"/>
    <x v="2204"/>
    <x v="0"/>
    <n v="73"/>
    <b v="1"/>
    <s v="music/electronic music"/>
    <n v="1.3286666666666667"/>
    <m/>
    <s v="music"/>
    <s v="electronic music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x v="2205"/>
    <x v="2205"/>
    <x v="0"/>
    <n v="27"/>
    <b v="1"/>
    <s v="music/electronic music"/>
    <n v="1.52"/>
    <m/>
    <s v="music"/>
    <s v="electronic music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x v="2206"/>
    <x v="2206"/>
    <x v="0"/>
    <n v="34"/>
    <b v="1"/>
    <s v="music/electronic music"/>
    <n v="1.0272727272727273"/>
    <m/>
    <s v="music"/>
    <s v="electronic music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x v="2207"/>
    <x v="2207"/>
    <x v="0"/>
    <n v="7"/>
    <b v="1"/>
    <s v="music/electronic music"/>
    <n v="1"/>
    <m/>
    <s v="music"/>
    <s v="electronic music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x v="2208"/>
    <x v="2208"/>
    <x v="0"/>
    <n v="24"/>
    <b v="1"/>
    <s v="music/electronic music"/>
    <n v="1.016"/>
    <m/>
    <s v="music"/>
    <s v="electronic music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x v="2209"/>
    <x v="2209"/>
    <x v="0"/>
    <n v="15"/>
    <b v="1"/>
    <s v="music/electronic music"/>
    <n v="1.508"/>
    <m/>
    <s v="music"/>
    <s v="electronic music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x v="2210"/>
    <x v="2210"/>
    <x v="0"/>
    <n v="72"/>
    <b v="1"/>
    <s v="music/electronic music"/>
    <n v="1.11425"/>
    <m/>
    <s v="music"/>
    <s v="electronic music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x v="2211"/>
    <x v="2211"/>
    <x v="0"/>
    <n v="120"/>
    <b v="1"/>
    <s v="music/electronic music"/>
    <n v="1.956"/>
    <m/>
    <s v="music"/>
    <s v="electronic music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x v="2212"/>
    <x v="2212"/>
    <x v="0"/>
    <n v="123"/>
    <b v="1"/>
    <s v="music/electronic music"/>
    <n v="1.1438333333333333"/>
    <m/>
    <s v="music"/>
    <s v="electronic music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x v="2213"/>
    <x v="2213"/>
    <x v="0"/>
    <n v="1"/>
    <b v="1"/>
    <s v="music/electronic music"/>
    <n v="2"/>
    <m/>
    <s v="music"/>
    <s v="electronic music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x v="2214"/>
    <x v="2214"/>
    <x v="0"/>
    <n v="24"/>
    <b v="1"/>
    <s v="music/electronic music"/>
    <n v="2.9250166666666666"/>
    <m/>
    <s v="music"/>
    <s v="electronic music"/>
  </r>
  <r>
    <x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x v="2215"/>
    <x v="2215"/>
    <x v="0"/>
    <n v="33"/>
    <b v="1"/>
    <s v="music/electronic music"/>
    <n v="1.5636363636363637"/>
    <m/>
    <s v="music"/>
    <s v="electronic music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x v="2216"/>
    <x v="2216"/>
    <x v="0"/>
    <n v="14"/>
    <b v="1"/>
    <s v="music/electronic music"/>
    <n v="1.0566666666666666"/>
    <m/>
    <s v="music"/>
    <s v="electronic music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x v="2217"/>
    <x v="2217"/>
    <x v="0"/>
    <n v="9"/>
    <b v="1"/>
    <s v="music/electronic music"/>
    <n v="1.0119047619047619"/>
    <m/>
    <s v="music"/>
    <s v="electronic music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x v="2218"/>
    <x v="2218"/>
    <x v="0"/>
    <n v="76"/>
    <b v="1"/>
    <s v="music/electronic music"/>
    <n v="1.2283299999999999"/>
    <m/>
    <s v="music"/>
    <s v="electronic music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x v="2219"/>
    <x v="2219"/>
    <x v="0"/>
    <n v="19"/>
    <b v="1"/>
    <s v="music/electronic music"/>
    <n v="1.0149999999999999"/>
    <m/>
    <s v="music"/>
    <s v="electronic music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x v="2220"/>
    <x v="2220"/>
    <x v="0"/>
    <n v="69"/>
    <b v="1"/>
    <s v="music/electronic music"/>
    <n v="1.0114285714285713"/>
    <m/>
    <s v="music"/>
    <s v="electronic music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x v="2221"/>
    <x v="2221"/>
    <x v="0"/>
    <n v="218"/>
    <b v="1"/>
    <s v="games/tabletop games"/>
    <n v="1.0811999999999999"/>
    <m/>
    <s v="games"/>
    <s v="tabletop games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x v="2222"/>
    <x v="2222"/>
    <x v="0"/>
    <n v="30"/>
    <b v="1"/>
    <s v="games/tabletop games"/>
    <n v="1.6259999999999999"/>
    <m/>
    <s v="games"/>
    <s v="tabletop games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x v="2223"/>
    <x v="2223"/>
    <x v="0"/>
    <n v="100"/>
    <b v="1"/>
    <s v="games/tabletop games"/>
    <n v="1.0580000000000001"/>
    <m/>
    <s v="games"/>
    <s v="tabletop games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x v="2224"/>
    <x v="2224"/>
    <x v="0"/>
    <n v="296"/>
    <b v="1"/>
    <s v="games/tabletop games"/>
    <n v="2.4315000000000002"/>
    <m/>
    <s v="games"/>
    <s v="tabletop games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x v="2225"/>
    <x v="2225"/>
    <x v="0"/>
    <n v="1204"/>
    <b v="1"/>
    <s v="games/tabletop games"/>
    <n v="9.4483338095238096"/>
    <m/>
    <s v="games"/>
    <s v="tabletop games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x v="2226"/>
    <x v="2226"/>
    <x v="0"/>
    <n v="321"/>
    <b v="1"/>
    <s v="games/tabletop games"/>
    <n v="1.0846283333333333"/>
    <m/>
    <s v="games"/>
    <s v="tabletop games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x v="2227"/>
    <x v="2227"/>
    <x v="0"/>
    <n v="301"/>
    <b v="1"/>
    <s v="games/tabletop games"/>
    <n v="1.5737692307692308"/>
    <m/>
    <s v="games"/>
    <s v="tabletop games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x v="2228"/>
    <x v="2228"/>
    <x v="0"/>
    <n v="144"/>
    <b v="1"/>
    <s v="games/tabletop games"/>
    <n v="11.744899999999999"/>
    <m/>
    <s v="games"/>
    <s v="tabletop games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x v="2229"/>
    <x v="2229"/>
    <x v="0"/>
    <n v="539"/>
    <b v="1"/>
    <s v="games/tabletop games"/>
    <n v="1.7104755366949576"/>
    <m/>
    <s v="games"/>
    <s v="tabletop games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x v="2230"/>
    <x v="2230"/>
    <x v="0"/>
    <n v="498"/>
    <b v="1"/>
    <s v="games/tabletop games"/>
    <n v="1.2595294117647058"/>
    <m/>
    <s v="games"/>
    <s v="tabletop games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x v="2231"/>
    <x v="2231"/>
    <x v="0"/>
    <n v="1113"/>
    <b v="1"/>
    <s v="games/tabletop games"/>
    <n v="12.121296000000001"/>
    <m/>
    <s v="games"/>
    <s v="tabletop games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x v="2232"/>
    <x v="2232"/>
    <x v="0"/>
    <n v="988"/>
    <b v="1"/>
    <s v="games/tabletop games"/>
    <n v="4.9580000000000002"/>
    <m/>
    <s v="games"/>
    <s v="tabletop games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x v="2233"/>
    <x v="2233"/>
    <x v="0"/>
    <n v="391"/>
    <b v="1"/>
    <s v="games/tabletop games"/>
    <n v="3.3203999999999998"/>
    <m/>
    <s v="games"/>
    <s v="tabletop games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x v="2234"/>
    <x v="2234"/>
    <x v="0"/>
    <n v="28"/>
    <b v="1"/>
    <s v="games/tabletop games"/>
    <n v="11.65"/>
    <m/>
    <s v="games"/>
    <s v="tabletop games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x v="2235"/>
    <x v="2235"/>
    <x v="0"/>
    <n v="147"/>
    <b v="1"/>
    <s v="games/tabletop games"/>
    <n v="1.5331538461538461"/>
    <m/>
    <s v="games"/>
    <s v="tabletop games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x v="2236"/>
    <x v="2236"/>
    <x v="0"/>
    <n v="680"/>
    <b v="1"/>
    <s v="games/tabletop games"/>
    <n v="5.3710714285714287"/>
    <m/>
    <s v="games"/>
    <s v="tabletop games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x v="2237"/>
    <x v="2237"/>
    <x v="0"/>
    <n v="983"/>
    <b v="1"/>
    <s v="games/tabletop games"/>
    <n v="3.5292777777777777"/>
    <m/>
    <s v="games"/>
    <s v="tabletop games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x v="2238"/>
    <x v="2238"/>
    <x v="0"/>
    <n v="79"/>
    <b v="1"/>
    <s v="games/tabletop games"/>
    <n v="1.3740000000000001"/>
    <m/>
    <s v="games"/>
    <s v="tabletop games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x v="2239"/>
    <x v="2239"/>
    <x v="0"/>
    <n v="426"/>
    <b v="1"/>
    <s v="games/tabletop games"/>
    <n v="1.2802667999999999"/>
    <m/>
    <s v="games"/>
    <s v="tabletop games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x v="2240"/>
    <x v="2240"/>
    <x v="0"/>
    <n v="96"/>
    <b v="1"/>
    <s v="games/tabletop games"/>
    <n v="2.7067999999999999"/>
    <m/>
    <s v="games"/>
    <s v="tabletop games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x v="2241"/>
    <x v="2241"/>
    <x v="0"/>
    <n v="163"/>
    <b v="1"/>
    <s v="games/tabletop games"/>
    <n v="8.0640000000000001"/>
    <m/>
    <s v="games"/>
    <s v="tabletop games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x v="2242"/>
    <x v="2242"/>
    <x v="0"/>
    <n v="2525"/>
    <b v="1"/>
    <s v="games/tabletop games"/>
    <n v="13.600976000000001"/>
    <m/>
    <s v="games"/>
    <s v="tabletop games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x v="2243"/>
    <x v="2243"/>
    <x v="0"/>
    <n v="2035"/>
    <b v="1"/>
    <s v="games/tabletop games"/>
    <n v="9302.5"/>
    <m/>
    <s v="games"/>
    <s v="tabletop games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x v="2244"/>
    <x v="2244"/>
    <x v="0"/>
    <n v="290"/>
    <b v="1"/>
    <s v="games/tabletop games"/>
    <n v="3.7702"/>
    <m/>
    <s v="games"/>
    <s v="tabletop games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x v="2245"/>
    <x v="2245"/>
    <x v="0"/>
    <n v="1980"/>
    <b v="1"/>
    <s v="games/tabletop games"/>
    <n v="26.47025"/>
    <m/>
    <s v="games"/>
    <s v="tabletop games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x v="2246"/>
    <x v="2246"/>
    <x v="0"/>
    <n v="57"/>
    <b v="1"/>
    <s v="games/tabletop games"/>
    <n v="1.0012000000000001"/>
    <m/>
    <s v="games"/>
    <s v="tabletop games"/>
  </r>
  <r>
    <x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x v="2247"/>
    <x v="2247"/>
    <x v="0"/>
    <n v="380"/>
    <b v="1"/>
    <s v="games/tabletop games"/>
    <n v="1.0445405405405406"/>
    <m/>
    <s v="games"/>
    <s v="tabletop games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x v="2248"/>
    <x v="2248"/>
    <x v="0"/>
    <n v="128"/>
    <b v="1"/>
    <s v="games/tabletop games"/>
    <n v="1.0721428571428571"/>
    <m/>
    <s v="games"/>
    <s v="tabletop games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x v="2249"/>
    <x v="2249"/>
    <x v="0"/>
    <n v="180"/>
    <b v="1"/>
    <s v="games/tabletop games"/>
    <n v="1.6877142857142857"/>
    <m/>
    <s v="games"/>
    <s v="tabletop games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x v="2250"/>
    <x v="2250"/>
    <x v="0"/>
    <n v="571"/>
    <b v="1"/>
    <s v="games/tabletop games"/>
    <n v="9.7511200000000002"/>
    <m/>
    <s v="games"/>
    <s v="tabletop games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x v="2251"/>
    <x v="2251"/>
    <x v="0"/>
    <n v="480"/>
    <b v="1"/>
    <s v="games/tabletop games"/>
    <n v="1.3444929411764706"/>
    <m/>
    <s v="games"/>
    <s v="tabletop games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x v="2252"/>
    <x v="2252"/>
    <x v="0"/>
    <n v="249"/>
    <b v="1"/>
    <s v="games/tabletop games"/>
    <n v="2.722777777777778"/>
    <m/>
    <s v="games"/>
    <s v="tabletop games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x v="2253"/>
    <x v="2253"/>
    <x v="0"/>
    <n v="84"/>
    <b v="1"/>
    <s v="games/tabletop games"/>
    <n v="1.1268750000000001"/>
    <m/>
    <s v="games"/>
    <s v="tabletop games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x v="2254"/>
    <x v="2254"/>
    <x v="0"/>
    <n v="197"/>
    <b v="1"/>
    <s v="games/tabletop games"/>
    <n v="4.5979999999999999"/>
    <m/>
    <s v="games"/>
    <s v="tabletop games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x v="2255"/>
    <x v="2255"/>
    <x v="0"/>
    <n v="271"/>
    <b v="1"/>
    <s v="games/tabletop games"/>
    <n v="2.8665822784810127"/>
    <m/>
    <s v="games"/>
    <s v="tabletop games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x v="2256"/>
    <x v="2256"/>
    <x v="0"/>
    <n v="50"/>
    <b v="1"/>
    <s v="games/tabletop games"/>
    <n v="2.2270833333333333"/>
    <m/>
    <s v="games"/>
    <s v="tabletop games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x v="2257"/>
    <x v="2257"/>
    <x v="0"/>
    <n v="169"/>
    <b v="1"/>
    <s v="games/tabletop games"/>
    <n v="6.3613999999999997"/>
    <m/>
    <s v="games"/>
    <s v="tabletop games"/>
  </r>
  <r>
    <x v="2258"/>
    <s v="A Sundered World"/>
    <s v="A Dungeon World campaign setting that takes place after the end of the worlds."/>
    <n v="2200"/>
    <n v="3223"/>
    <x v="0"/>
    <x v="0"/>
    <s v="USD"/>
    <n v="1434045687"/>
    <d v="2015-06-11T13:01:27"/>
    <x v="2258"/>
    <x v="2258"/>
    <x v="0"/>
    <n v="205"/>
    <b v="1"/>
    <s v="games/tabletop games"/>
    <n v="1.4650000000000001"/>
    <m/>
    <s v="games"/>
    <s v="tabletop games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x v="2259"/>
    <x v="2259"/>
    <x v="0"/>
    <n v="206"/>
    <b v="1"/>
    <s v="games/tabletop games"/>
    <n v="18.670999999999999"/>
    <m/>
    <s v="games"/>
    <s v="tabletop games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x v="2260"/>
    <x v="2260"/>
    <x v="0"/>
    <n v="84"/>
    <b v="1"/>
    <s v="games/tabletop games"/>
    <n v="3.2692000000000001"/>
    <m/>
    <s v="games"/>
    <s v="tabletop games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x v="2261"/>
    <x v="2261"/>
    <x v="0"/>
    <n v="210"/>
    <b v="1"/>
    <s v="games/tabletop games"/>
    <n v="7.7949999999999999"/>
    <m/>
    <s v="games"/>
    <s v="tabletop games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x v="2262"/>
    <x v="2262"/>
    <x v="0"/>
    <n v="181"/>
    <b v="1"/>
    <s v="games/tabletop games"/>
    <n v="1.5415151515151515"/>
    <m/>
    <s v="games"/>
    <s v="tabletop games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x v="2263"/>
    <x v="2263"/>
    <x v="0"/>
    <n v="60"/>
    <b v="1"/>
    <s v="games/tabletop games"/>
    <n v="1.1554666666666666"/>
    <m/>
    <s v="games"/>
    <s v="tabletop games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x v="2264"/>
    <x v="2264"/>
    <x v="0"/>
    <n v="445"/>
    <b v="1"/>
    <s v="games/tabletop games"/>
    <n v="1.8003333333333333"/>
    <m/>
    <s v="games"/>
    <s v="tabletop games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x v="2265"/>
    <x v="2265"/>
    <x v="0"/>
    <n v="17"/>
    <b v="1"/>
    <s v="games/tabletop games"/>
    <n v="2.9849999999999999"/>
    <m/>
    <s v="games"/>
    <s v="tabletop games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x v="2266"/>
    <x v="2266"/>
    <x v="0"/>
    <n v="194"/>
    <b v="1"/>
    <s v="games/tabletop games"/>
    <n v="3.2026666666666666"/>
    <m/>
    <s v="games"/>
    <s v="tabletop games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x v="2267"/>
    <x v="2267"/>
    <x v="0"/>
    <n v="404"/>
    <b v="1"/>
    <s v="games/tabletop games"/>
    <n v="3.80525"/>
    <m/>
    <s v="games"/>
    <s v="tabletop games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x v="2268"/>
    <x v="2268"/>
    <x v="0"/>
    <n v="194"/>
    <b v="1"/>
    <s v="games/tabletop games"/>
    <n v="1.026"/>
    <m/>
    <s v="games"/>
    <s v="tabletop games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x v="2269"/>
    <x v="2269"/>
    <x v="0"/>
    <n v="902"/>
    <b v="1"/>
    <s v="games/tabletop games"/>
    <n v="18.016400000000001"/>
    <m/>
    <s v="games"/>
    <s v="tabletop games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x v="2270"/>
    <x v="2270"/>
    <x v="0"/>
    <n v="1670"/>
    <b v="1"/>
    <s v="games/tabletop games"/>
    <n v="7.2024800000000004"/>
    <m/>
    <s v="games"/>
    <s v="tabletop games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x v="2271"/>
    <x v="2271"/>
    <x v="0"/>
    <n v="1328"/>
    <b v="1"/>
    <s v="games/tabletop games"/>
    <n v="2.8309000000000002"/>
    <m/>
    <s v="games"/>
    <s v="tabletop games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x v="2272"/>
    <x v="2272"/>
    <x v="0"/>
    <n v="944"/>
    <b v="1"/>
    <s v="games/tabletop games"/>
    <n v="13.566000000000001"/>
    <m/>
    <s v="games"/>
    <s v="tabletop games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x v="2273"/>
    <x v="2273"/>
    <x v="0"/>
    <n v="147"/>
    <b v="1"/>
    <s v="games/tabletop games"/>
    <n v="2.2035999999999998"/>
    <m/>
    <s v="games"/>
    <s v="tabletop games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x v="2274"/>
    <x v="2274"/>
    <x v="0"/>
    <n v="99"/>
    <b v="1"/>
    <s v="games/tabletop games"/>
    <n v="1.196"/>
    <m/>
    <s v="games"/>
    <s v="tabletop games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x v="2275"/>
    <x v="2275"/>
    <x v="0"/>
    <n v="79"/>
    <b v="1"/>
    <s v="games/tabletop games"/>
    <n v="4.0776923076923079"/>
    <m/>
    <s v="games"/>
    <s v="tabletop games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x v="2276"/>
    <x v="2276"/>
    <x v="0"/>
    <n v="75"/>
    <b v="1"/>
    <s v="games/tabletop games"/>
    <n v="1.0581826105905425"/>
    <m/>
    <s v="games"/>
    <s v="tabletop games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x v="2277"/>
    <x v="2277"/>
    <x v="0"/>
    <n v="207"/>
    <b v="1"/>
    <s v="games/tabletop games"/>
    <n v="1.4108235294117648"/>
    <m/>
    <s v="games"/>
    <s v="tabletop games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x v="2278"/>
    <x v="2278"/>
    <x v="0"/>
    <n v="102"/>
    <b v="1"/>
    <s v="games/tabletop games"/>
    <n v="2.7069999999999999"/>
    <m/>
    <s v="games"/>
    <s v="tabletop games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x v="2279"/>
    <x v="2279"/>
    <x v="0"/>
    <n v="32"/>
    <b v="1"/>
    <s v="games/tabletop games"/>
    <n v="1.538"/>
    <m/>
    <s v="games"/>
    <s v="tabletop games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x v="2280"/>
    <x v="2280"/>
    <x v="0"/>
    <n v="480"/>
    <b v="1"/>
    <s v="games/tabletop games"/>
    <n v="4.0357653061224488"/>
    <m/>
    <s v="games"/>
    <s v="tabletop games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x v="2281"/>
    <x v="2281"/>
    <x v="0"/>
    <n v="11"/>
    <b v="1"/>
    <s v="music/rock"/>
    <n v="1.85"/>
    <m/>
    <s v="music"/>
    <s v="rock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x v="2282"/>
    <x v="2282"/>
    <x v="0"/>
    <n v="12"/>
    <b v="1"/>
    <s v="music/rock"/>
    <n v="1.8533333333333333"/>
    <m/>
    <s v="music"/>
    <s v="rock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x v="2283"/>
    <x v="2283"/>
    <x v="0"/>
    <n v="48"/>
    <b v="1"/>
    <s v="music/rock"/>
    <n v="1.0085533333333332"/>
    <m/>
    <s v="music"/>
    <s v="rock"/>
  </r>
  <r>
    <x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x v="2284"/>
    <x v="2284"/>
    <x v="0"/>
    <n v="59"/>
    <b v="1"/>
    <s v="music/rock"/>
    <n v="1.0622116666666668"/>
    <m/>
    <s v="music"/>
    <s v="rock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x v="2285"/>
    <x v="2285"/>
    <x v="0"/>
    <n v="79"/>
    <b v="1"/>
    <s v="music/rock"/>
    <n v="1.2136666666666667"/>
    <m/>
    <s v="music"/>
    <s v="rock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x v="2286"/>
    <x v="2286"/>
    <x v="0"/>
    <n v="14"/>
    <b v="1"/>
    <s v="music/rock"/>
    <n v="1.0006666666666666"/>
    <m/>
    <s v="music"/>
    <s v="rock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x v="2287"/>
    <x v="2287"/>
    <x v="0"/>
    <n v="106"/>
    <b v="1"/>
    <s v="music/rock"/>
    <n v="1.1997755555555556"/>
    <m/>
    <s v="music"/>
    <s v="rock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x v="2288"/>
    <x v="2288"/>
    <x v="0"/>
    <n v="25"/>
    <b v="1"/>
    <s v="music/rock"/>
    <n v="1.0009999999999999"/>
    <m/>
    <s v="music"/>
    <s v="rock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x v="2289"/>
    <x v="2289"/>
    <x v="0"/>
    <n v="25"/>
    <b v="1"/>
    <s v="music/rock"/>
    <n v="1.0740000000000001"/>
    <m/>
    <s v="music"/>
    <s v="rock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x v="2290"/>
    <x v="2290"/>
    <x v="0"/>
    <n v="29"/>
    <b v="1"/>
    <s v="music/rock"/>
    <n v="1.0406666666666666"/>
    <m/>
    <s v="music"/>
    <s v="rock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x v="2291"/>
    <x v="2291"/>
    <x v="0"/>
    <n v="43"/>
    <b v="1"/>
    <s v="music/rock"/>
    <n v="1.728"/>
    <m/>
    <s v="music"/>
    <s v="rock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x v="2292"/>
    <x v="2292"/>
    <x v="0"/>
    <n v="46"/>
    <b v="1"/>
    <s v="music/rock"/>
    <n v="1.072505"/>
    <m/>
    <s v="music"/>
    <s v="rock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x v="2293"/>
    <x v="2293"/>
    <x v="0"/>
    <n v="27"/>
    <b v="1"/>
    <s v="music/rock"/>
    <n v="1.0823529411764705"/>
    <m/>
    <s v="music"/>
    <s v="rock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x v="2294"/>
    <x v="2294"/>
    <x v="0"/>
    <n v="112"/>
    <b v="1"/>
    <s v="music/rock"/>
    <n v="1.4608079999999999"/>
    <m/>
    <s v="music"/>
    <s v="rock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x v="2295"/>
    <x v="2295"/>
    <x v="0"/>
    <n v="34"/>
    <b v="1"/>
    <s v="music/rock"/>
    <n v="1.2524999999999999"/>
    <m/>
    <s v="music"/>
    <s v="rock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x v="2296"/>
    <x v="2296"/>
    <x v="0"/>
    <n v="145"/>
    <b v="1"/>
    <s v="music/rock"/>
    <n v="1.4907142857142857"/>
    <m/>
    <s v="music"/>
    <s v="rock"/>
  </r>
  <r>
    <x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x v="2297"/>
    <x v="2297"/>
    <x v="0"/>
    <n v="19"/>
    <b v="1"/>
    <s v="music/rock"/>
    <n v="1.006"/>
    <m/>
    <s v="music"/>
    <s v="rock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x v="2298"/>
    <x v="2298"/>
    <x v="0"/>
    <n v="288"/>
    <b v="1"/>
    <s v="music/rock"/>
    <n v="1.0507333333333333"/>
    <m/>
    <s v="music"/>
    <s v="rock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x v="2299"/>
    <x v="2299"/>
    <x v="0"/>
    <n v="14"/>
    <b v="1"/>
    <s v="music/rock"/>
    <n v="3.5016666666666665"/>
    <m/>
    <s v="music"/>
    <s v="rock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x v="2300"/>
    <x v="2300"/>
    <x v="0"/>
    <n v="7"/>
    <b v="1"/>
    <s v="music/rock"/>
    <n v="1.0125"/>
    <m/>
    <s v="music"/>
    <s v="rock"/>
  </r>
  <r>
    <x v="2301"/>
    <s v="Time Crash"/>
    <s v="We are America's first trock band, and we're ready to bring you our first album!"/>
    <n v="5000"/>
    <n v="6680.22"/>
    <x v="0"/>
    <x v="0"/>
    <s v="USD"/>
    <n v="1371785496"/>
    <d v="2013-06-20T22:31:36"/>
    <x v="2301"/>
    <x v="2301"/>
    <x v="1"/>
    <n v="211"/>
    <b v="1"/>
    <s v="music/indie rock"/>
    <n v="1.336044"/>
    <m/>
    <s v="music"/>
    <s v="indie rock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x v="2302"/>
    <x v="2302"/>
    <x v="1"/>
    <n v="85"/>
    <b v="1"/>
    <s v="music/indie rock"/>
    <n v="1.7065217391304348"/>
    <m/>
    <s v="music"/>
    <s v="indie rock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x v="2303"/>
    <x v="2303"/>
    <x v="1"/>
    <n v="103"/>
    <b v="1"/>
    <s v="music/indie rock"/>
    <n v="1.0935829457364341"/>
    <m/>
    <s v="music"/>
    <s v="indie rock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x v="2304"/>
    <x v="2304"/>
    <x v="1"/>
    <n v="113"/>
    <b v="1"/>
    <s v="music/indie rock"/>
    <n v="1.0070033333333335"/>
    <m/>
    <s v="music"/>
    <s v="indie rock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x v="2305"/>
    <x v="2305"/>
    <x v="1"/>
    <n v="167"/>
    <b v="1"/>
    <s v="music/indie rock"/>
    <n v="1.0122777777777778"/>
    <m/>
    <s v="music"/>
    <s v="indie rock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x v="2306"/>
    <x v="2306"/>
    <x v="1"/>
    <n v="73"/>
    <b v="1"/>
    <s v="music/indie rock"/>
    <n v="1.0675857142857144"/>
    <m/>
    <s v="music"/>
    <s v="indie rock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x v="2307"/>
    <x v="2307"/>
    <x v="1"/>
    <n v="75"/>
    <b v="1"/>
    <s v="music/indie rock"/>
    <n v="1.0665777537961894"/>
    <m/>
    <s v="music"/>
    <s v="indie rock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x v="2308"/>
    <x v="2308"/>
    <x v="1"/>
    <n v="614"/>
    <b v="1"/>
    <s v="music/indie rock"/>
    <n v="1.0130622"/>
    <m/>
    <s v="music"/>
    <s v="indie rock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x v="2309"/>
    <x v="2309"/>
    <x v="1"/>
    <n v="107"/>
    <b v="1"/>
    <s v="music/indie rock"/>
    <n v="1.0667450000000001"/>
    <m/>
    <s v="music"/>
    <s v="indie rock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x v="2310"/>
    <x v="2310"/>
    <x v="1"/>
    <n v="1224"/>
    <b v="1"/>
    <s v="music/indie rock"/>
    <n v="4.288397837837838"/>
    <m/>
    <s v="music"/>
    <s v="indie rock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x v="2311"/>
    <x v="2311"/>
    <x v="1"/>
    <n v="104"/>
    <b v="1"/>
    <s v="music/indie rock"/>
    <n v="1.0411111111111111"/>
    <m/>
    <s v="music"/>
    <s v="indie rock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x v="2312"/>
    <x v="2312"/>
    <x v="1"/>
    <n v="79"/>
    <b v="1"/>
    <s v="music/indie rock"/>
    <n v="1.0786666666666667"/>
    <m/>
    <s v="music"/>
    <s v="indie rock"/>
  </r>
  <r>
    <x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x v="2313"/>
    <x v="2313"/>
    <x v="1"/>
    <n v="157"/>
    <b v="1"/>
    <s v="music/indie rock"/>
    <n v="1.7584040000000001"/>
    <m/>
    <s v="music"/>
    <s v="indie rock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x v="2314"/>
    <x v="2314"/>
    <x v="1"/>
    <n v="50"/>
    <b v="1"/>
    <s v="music/indie rock"/>
    <n v="1.5697000000000001"/>
    <m/>
    <s v="music"/>
    <s v="indie rock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x v="2315"/>
    <x v="2315"/>
    <x v="1"/>
    <n v="64"/>
    <b v="1"/>
    <s v="music/indie rock"/>
    <n v="1.026"/>
    <m/>
    <s v="music"/>
    <s v="indie rock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x v="2316"/>
    <x v="2316"/>
    <x v="1"/>
    <n v="200"/>
    <b v="1"/>
    <s v="music/indie rock"/>
    <n v="1.0404266666666666"/>
    <m/>
    <s v="music"/>
    <s v="indie rock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x v="2317"/>
    <x v="2317"/>
    <x v="1"/>
    <n v="22"/>
    <b v="1"/>
    <s v="music/indie rock"/>
    <n v="1.04"/>
    <m/>
    <s v="music"/>
    <s v="indie rock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x v="2318"/>
    <x v="2318"/>
    <x v="1"/>
    <n v="163"/>
    <b v="1"/>
    <s v="music/indie rock"/>
    <n v="1.2105999999999999"/>
    <m/>
    <s v="music"/>
    <s v="indie rock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x v="2319"/>
    <x v="2319"/>
    <x v="1"/>
    <n v="77"/>
    <b v="1"/>
    <s v="music/indie rock"/>
    <n v="1.077"/>
    <m/>
    <s v="music"/>
    <s v="indie rock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x v="2320"/>
    <x v="2320"/>
    <x v="1"/>
    <n v="89"/>
    <b v="1"/>
    <s v="music/indie rock"/>
    <n v="1.0866"/>
    <m/>
    <s v="music"/>
    <s v="indie rock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x v="2321"/>
    <x v="2321"/>
    <x v="0"/>
    <n v="64"/>
    <b v="0"/>
    <s v="food/small batch"/>
    <n v="0.39120962394619685"/>
    <m/>
    <s v="food"/>
    <s v="small batch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x v="2322"/>
    <x v="2322"/>
    <x v="0"/>
    <n v="4"/>
    <b v="0"/>
    <s v="food/small batch"/>
    <n v="3.1481481481481478E-2"/>
    <m/>
    <s v="food"/>
    <s v="small batch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x v="2323"/>
    <x v="2323"/>
    <x v="0"/>
    <n v="4"/>
    <b v="0"/>
    <s v="food/small batch"/>
    <n v="0.48"/>
    <m/>
    <s v="food"/>
    <s v="small batch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x v="2324"/>
    <x v="2324"/>
    <x v="0"/>
    <n v="61"/>
    <b v="0"/>
    <s v="food/small batch"/>
    <n v="0.20733333333333334"/>
    <m/>
    <s v="food"/>
    <s v="small batch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x v="2325"/>
    <x v="2325"/>
    <x v="0"/>
    <n v="7"/>
    <b v="0"/>
    <s v="food/small batch"/>
    <n v="0.08"/>
    <m/>
    <s v="food"/>
    <s v="small batch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x v="2326"/>
    <x v="2326"/>
    <x v="0"/>
    <n v="1"/>
    <b v="0"/>
    <s v="food/small batch"/>
    <n v="7.1999999999999998E-3"/>
    <m/>
    <s v="food"/>
    <s v="small batch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x v="2327"/>
    <x v="2327"/>
    <x v="1"/>
    <n v="3355"/>
    <b v="1"/>
    <s v="food/small batch"/>
    <n v="5.2609431428571432"/>
    <m/>
    <s v="food"/>
    <s v="small batch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x v="2328"/>
    <x v="2328"/>
    <x v="1"/>
    <n v="537"/>
    <b v="1"/>
    <s v="food/small batch"/>
    <n v="2.5445000000000002"/>
    <m/>
    <s v="food"/>
    <s v="small batch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x v="2329"/>
    <x v="2329"/>
    <x v="1"/>
    <n v="125"/>
    <b v="1"/>
    <s v="food/small batch"/>
    <n v="1.0591999999999999"/>
    <m/>
    <s v="food"/>
    <s v="small batch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x v="2330"/>
    <x v="2330"/>
    <x v="1"/>
    <n v="163"/>
    <b v="1"/>
    <s v="food/small batch"/>
    <n v="1.0242285714285715"/>
    <m/>
    <s v="food"/>
    <s v="small batch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x v="2331"/>
    <x v="2331"/>
    <x v="1"/>
    <n v="283"/>
    <b v="1"/>
    <s v="food/small batch"/>
    <n v="1.4431375"/>
    <m/>
    <s v="food"/>
    <s v="small batch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x v="2332"/>
    <x v="2332"/>
    <x v="1"/>
    <n v="352"/>
    <b v="1"/>
    <s v="food/small batch"/>
    <n v="1.06308"/>
    <m/>
    <s v="food"/>
    <s v="small batch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x v="2333"/>
    <x v="2333"/>
    <x v="1"/>
    <n v="94"/>
    <b v="1"/>
    <s v="food/small batch"/>
    <n v="2.1216666666666666"/>
    <m/>
    <s v="food"/>
    <s v="small batch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x v="2334"/>
    <x v="2334"/>
    <x v="1"/>
    <n v="67"/>
    <b v="1"/>
    <s v="food/small batch"/>
    <n v="1.0195000000000001"/>
    <m/>
    <s v="food"/>
    <s v="small batch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x v="2335"/>
    <x v="2335"/>
    <x v="1"/>
    <n v="221"/>
    <b v="1"/>
    <s v="food/small batch"/>
    <n v="1.0227200000000001"/>
    <m/>
    <s v="food"/>
    <s v="small batch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x v="2336"/>
    <x v="2336"/>
    <x v="1"/>
    <n v="2165"/>
    <b v="1"/>
    <s v="food/small batch"/>
    <n v="5.2073254999999996"/>
    <m/>
    <s v="food"/>
    <s v="small batch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x v="2337"/>
    <x v="2337"/>
    <x v="1"/>
    <n v="179"/>
    <b v="1"/>
    <s v="food/small batch"/>
    <n v="1.1065833333333333"/>
    <m/>
    <s v="food"/>
    <s v="small batch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x v="2338"/>
    <x v="2338"/>
    <x v="1"/>
    <n v="123"/>
    <b v="1"/>
    <s v="food/small batch"/>
    <n v="1.0114333333333334"/>
    <m/>
    <s v="food"/>
    <s v="small batch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x v="2339"/>
    <x v="2339"/>
    <x v="1"/>
    <n v="1104"/>
    <b v="1"/>
    <s v="food/small batch"/>
    <n v="2.9420799999999998"/>
    <m/>
    <s v="food"/>
    <s v="small batch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x v="2340"/>
    <x v="2340"/>
    <x v="1"/>
    <n v="403"/>
    <b v="1"/>
    <s v="food/small batch"/>
    <n v="1.0577749999999999"/>
    <m/>
    <s v="food"/>
    <s v="small batch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x v="2341"/>
    <x v="2341"/>
    <x v="0"/>
    <n v="0"/>
    <b v="0"/>
    <s v="technology/web"/>
    <n v="0"/>
    <m/>
    <s v="technology"/>
    <s v="web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x v="2342"/>
    <x v="2342"/>
    <x v="0"/>
    <n v="0"/>
    <b v="0"/>
    <s v="technology/web"/>
    <n v="0"/>
    <m/>
    <s v="technology"/>
    <s v="web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x v="2343"/>
    <x v="2343"/>
    <x v="0"/>
    <n v="1"/>
    <b v="0"/>
    <s v="technology/web"/>
    <n v="0.03"/>
    <m/>
    <s v="technology"/>
    <s v="web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x v="2344"/>
    <x v="2344"/>
    <x v="0"/>
    <n v="1"/>
    <b v="0"/>
    <s v="technology/web"/>
    <n v="1E-3"/>
    <m/>
    <s v="technology"/>
    <s v="web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x v="2345"/>
    <x v="2345"/>
    <x v="0"/>
    <n v="0"/>
    <b v="0"/>
    <s v="technology/web"/>
    <n v="0"/>
    <m/>
    <s v="technology"/>
    <s v="web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x v="2346"/>
    <x v="2346"/>
    <x v="0"/>
    <n v="3"/>
    <b v="0"/>
    <s v="technology/web"/>
    <n v="6.4999999999999997E-4"/>
    <m/>
    <s v="technology"/>
    <s v="web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x v="2347"/>
    <x v="2347"/>
    <x v="0"/>
    <n v="1"/>
    <b v="0"/>
    <s v="technology/web"/>
    <n v="1.4999999999999999E-2"/>
    <m/>
    <s v="technology"/>
    <s v="web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x v="2348"/>
    <x v="2348"/>
    <x v="0"/>
    <n v="5"/>
    <b v="0"/>
    <s v="technology/web"/>
    <n v="3.8571428571428572E-3"/>
    <m/>
    <s v="technology"/>
    <s v="web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x v="2349"/>
    <x v="2349"/>
    <x v="0"/>
    <n v="0"/>
    <b v="0"/>
    <s v="technology/web"/>
    <n v="0"/>
    <m/>
    <s v="technology"/>
    <s v="web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x v="2350"/>
    <x v="2350"/>
    <x v="0"/>
    <n v="0"/>
    <b v="0"/>
    <s v="technology/web"/>
    <n v="0"/>
    <m/>
    <s v="technology"/>
    <s v="web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x v="2351"/>
    <x v="2351"/>
    <x v="0"/>
    <n v="7"/>
    <b v="0"/>
    <s v="technology/web"/>
    <n v="5.7142857142857143E-3"/>
    <m/>
    <s v="technology"/>
    <s v="web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x v="2352"/>
    <x v="2352"/>
    <x v="0"/>
    <n v="0"/>
    <b v="0"/>
    <s v="technology/web"/>
    <n v="0"/>
    <m/>
    <s v="technology"/>
    <s v="web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x v="2353"/>
    <x v="2353"/>
    <x v="0"/>
    <n v="0"/>
    <b v="0"/>
    <s v="technology/web"/>
    <n v="0"/>
    <m/>
    <s v="technology"/>
    <s v="web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x v="2354"/>
    <x v="2354"/>
    <x v="0"/>
    <n v="1"/>
    <b v="0"/>
    <s v="technology/web"/>
    <n v="7.1428571428571429E-4"/>
    <m/>
    <s v="technology"/>
    <s v="web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x v="2355"/>
    <x v="2355"/>
    <x v="0"/>
    <n v="2"/>
    <b v="0"/>
    <s v="technology/web"/>
    <n v="6.875E-3"/>
    <m/>
    <s v="technology"/>
    <s v="web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x v="2356"/>
    <x v="2356"/>
    <x v="0"/>
    <n v="0"/>
    <b v="0"/>
    <s v="technology/web"/>
    <n v="0"/>
    <m/>
    <s v="technology"/>
    <s v="web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x v="2357"/>
    <x v="2357"/>
    <x v="0"/>
    <n v="0"/>
    <b v="0"/>
    <s v="technology/web"/>
    <n v="0"/>
    <m/>
    <s v="technology"/>
    <s v="web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x v="2358"/>
    <x v="2358"/>
    <x v="0"/>
    <n v="0"/>
    <b v="0"/>
    <s v="technology/web"/>
    <n v="0"/>
    <m/>
    <s v="technology"/>
    <s v="web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x v="2359"/>
    <x v="2359"/>
    <x v="0"/>
    <n v="3"/>
    <b v="0"/>
    <s v="technology/web"/>
    <n v="0.14680000000000001"/>
    <m/>
    <s v="technology"/>
    <s v="web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x v="2360"/>
    <x v="2360"/>
    <x v="0"/>
    <n v="1"/>
    <b v="0"/>
    <s v="technology/web"/>
    <n v="4.0000000000000002E-4"/>
    <m/>
    <s v="technology"/>
    <s v="web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x v="2361"/>
    <x v="2361"/>
    <x v="0"/>
    <n v="0"/>
    <b v="0"/>
    <s v="technology/web"/>
    <n v="0"/>
    <m/>
    <s v="technology"/>
    <s v="web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x v="2362"/>
    <x v="2362"/>
    <x v="0"/>
    <n v="2"/>
    <b v="0"/>
    <s v="technology/web"/>
    <n v="0.2857142857142857"/>
    <m/>
    <s v="technology"/>
    <s v="web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x v="2363"/>
    <x v="2363"/>
    <x v="0"/>
    <n v="0"/>
    <b v="0"/>
    <s v="technology/web"/>
    <n v="0"/>
    <m/>
    <s v="technology"/>
    <s v="web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x v="2364"/>
    <x v="2364"/>
    <x v="0"/>
    <n v="0"/>
    <b v="0"/>
    <s v="technology/web"/>
    <n v="0"/>
    <m/>
    <s v="technology"/>
    <s v="web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x v="2365"/>
    <x v="2365"/>
    <x v="0"/>
    <n v="0"/>
    <b v="0"/>
    <s v="technology/web"/>
    <n v="0"/>
    <m/>
    <s v="technology"/>
    <s v="web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x v="2366"/>
    <x v="2366"/>
    <x v="0"/>
    <n v="27"/>
    <b v="0"/>
    <s v="technology/web"/>
    <n v="0.1052"/>
    <m/>
    <s v="technology"/>
    <s v="web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x v="2367"/>
    <x v="2367"/>
    <x v="0"/>
    <n v="14"/>
    <b v="0"/>
    <s v="technology/web"/>
    <n v="1.34E-2"/>
    <m/>
    <s v="technology"/>
    <s v="web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x v="2368"/>
    <x v="2368"/>
    <x v="0"/>
    <n v="2"/>
    <b v="0"/>
    <s v="technology/web"/>
    <n v="2.5000000000000001E-3"/>
    <m/>
    <s v="technology"/>
    <s v="web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x v="2369"/>
    <x v="2369"/>
    <x v="0"/>
    <n v="0"/>
    <b v="0"/>
    <s v="technology/web"/>
    <n v="0"/>
    <m/>
    <s v="technology"/>
    <s v="web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x v="2370"/>
    <x v="2370"/>
    <x v="0"/>
    <n v="4"/>
    <b v="0"/>
    <s v="technology/web"/>
    <n v="3.2799999999999999E-3"/>
    <m/>
    <s v="technology"/>
    <s v="web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x v="2371"/>
    <x v="2371"/>
    <x v="0"/>
    <n v="0"/>
    <b v="0"/>
    <s v="technology/web"/>
    <n v="0"/>
    <m/>
    <s v="technology"/>
    <s v="web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x v="2372"/>
    <x v="2372"/>
    <x v="0"/>
    <n v="6"/>
    <b v="0"/>
    <s v="technology/web"/>
    <n v="3.272727272727273E-2"/>
    <m/>
    <s v="technology"/>
    <s v="web"/>
  </r>
  <r>
    <x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x v="2373"/>
    <x v="2373"/>
    <x v="0"/>
    <n v="1"/>
    <b v="0"/>
    <s v="technology/web"/>
    <n v="5.8823529411764708E-5"/>
    <m/>
    <s v="technology"/>
    <s v="web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x v="2374"/>
    <x v="2374"/>
    <x v="0"/>
    <n v="1"/>
    <b v="0"/>
    <s v="technology/web"/>
    <n v="4.5454545454545455E-4"/>
    <m/>
    <s v="technology"/>
    <s v="web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x v="2375"/>
    <x v="2375"/>
    <x v="0"/>
    <n v="0"/>
    <b v="0"/>
    <s v="technology/web"/>
    <n v="0"/>
    <m/>
    <s v="technology"/>
    <s v="web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x v="2376"/>
    <x v="2376"/>
    <x v="0"/>
    <n v="4"/>
    <b v="0"/>
    <s v="technology/web"/>
    <n v="0.10877666666666666"/>
    <m/>
    <s v="technology"/>
    <s v="web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x v="2377"/>
    <x v="2377"/>
    <x v="0"/>
    <n v="0"/>
    <b v="0"/>
    <s v="technology/web"/>
    <n v="0"/>
    <m/>
    <s v="technology"/>
    <s v="web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x v="2378"/>
    <x v="2378"/>
    <x v="0"/>
    <n v="0"/>
    <b v="0"/>
    <s v="technology/web"/>
    <n v="0"/>
    <m/>
    <s v="technology"/>
    <s v="web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x v="2379"/>
    <x v="2379"/>
    <x v="0"/>
    <n v="0"/>
    <b v="0"/>
    <s v="technology/web"/>
    <n v="0"/>
    <m/>
    <s v="technology"/>
    <s v="web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x v="2380"/>
    <x v="2380"/>
    <x v="0"/>
    <n v="3"/>
    <b v="0"/>
    <s v="technology/web"/>
    <n v="3.6666666666666666E-3"/>
    <m/>
    <s v="technology"/>
    <s v="web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x v="2381"/>
    <x v="2381"/>
    <x v="0"/>
    <n v="7"/>
    <b v="0"/>
    <s v="technology/web"/>
    <n v="1.8193398957730169E-2"/>
    <m/>
    <s v="technology"/>
    <s v="web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x v="2382"/>
    <x v="2382"/>
    <x v="0"/>
    <n v="2"/>
    <b v="0"/>
    <s v="technology/web"/>
    <n v="2.5000000000000001E-2"/>
    <m/>
    <s v="technology"/>
    <s v="web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x v="2383"/>
    <x v="2383"/>
    <x v="0"/>
    <n v="3"/>
    <b v="0"/>
    <s v="technology/web"/>
    <n v="4.3499999999999997E-2"/>
    <m/>
    <s v="technology"/>
    <s v="web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x v="2384"/>
    <x v="2384"/>
    <x v="0"/>
    <n v="8"/>
    <b v="0"/>
    <s v="technology/web"/>
    <n v="8.0000000000000002E-3"/>
    <m/>
    <s v="technology"/>
    <s v="web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x v="2385"/>
    <x v="2385"/>
    <x v="0"/>
    <n v="7"/>
    <b v="0"/>
    <s v="technology/web"/>
    <n v="1.2123076923076924E-2"/>
    <m/>
    <s v="technology"/>
    <s v="web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x v="2386"/>
    <x v="2386"/>
    <x v="0"/>
    <n v="0"/>
    <b v="0"/>
    <s v="technology/web"/>
    <n v="0"/>
    <m/>
    <s v="technology"/>
    <s v="web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x v="2387"/>
    <x v="2387"/>
    <x v="0"/>
    <n v="3"/>
    <b v="0"/>
    <s v="technology/web"/>
    <n v="6.8399999999999997E-3"/>
    <m/>
    <s v="technology"/>
    <s v="web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x v="2388"/>
    <x v="2388"/>
    <x v="0"/>
    <n v="8"/>
    <b v="0"/>
    <s v="technology/web"/>
    <n v="1.2513513513513513E-2"/>
    <m/>
    <s v="technology"/>
    <s v="web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x v="2389"/>
    <x v="2389"/>
    <x v="0"/>
    <n v="1"/>
    <b v="0"/>
    <s v="technology/web"/>
    <n v="1.8749999999999999E-3"/>
    <m/>
    <s v="technology"/>
    <s v="web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x v="2390"/>
    <x v="2390"/>
    <x v="0"/>
    <n v="0"/>
    <b v="0"/>
    <s v="technology/web"/>
    <n v="0"/>
    <m/>
    <s v="technology"/>
    <s v="web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x v="2391"/>
    <x v="2391"/>
    <x v="0"/>
    <n v="1"/>
    <b v="0"/>
    <s v="technology/web"/>
    <n v="1.25E-3"/>
    <m/>
    <s v="technology"/>
    <s v="web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x v="2392"/>
    <x v="2392"/>
    <x v="0"/>
    <n v="0"/>
    <b v="0"/>
    <s v="technology/web"/>
    <n v="0"/>
    <m/>
    <s v="technology"/>
    <s v="web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x v="2393"/>
    <x v="2393"/>
    <x v="0"/>
    <n v="1"/>
    <b v="0"/>
    <s v="technology/web"/>
    <n v="5.0000000000000001E-4"/>
    <m/>
    <s v="technology"/>
    <s v="web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x v="2394"/>
    <x v="2394"/>
    <x v="0"/>
    <n v="2"/>
    <b v="0"/>
    <s v="technology/web"/>
    <n v="5.9999999999999995E-4"/>
    <m/>
    <s v="technology"/>
    <s v="web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x v="2395"/>
    <x v="2395"/>
    <x v="0"/>
    <n v="0"/>
    <b v="0"/>
    <s v="technology/web"/>
    <n v="0"/>
    <m/>
    <s v="technology"/>
    <s v="web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x v="2396"/>
    <x v="2396"/>
    <x v="0"/>
    <n v="1"/>
    <b v="0"/>
    <s v="technology/web"/>
    <n v="2E-3"/>
    <m/>
    <s v="technology"/>
    <s v="web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x v="2397"/>
    <x v="2397"/>
    <x v="0"/>
    <n v="0"/>
    <b v="0"/>
    <s v="technology/web"/>
    <n v="0"/>
    <m/>
    <s v="technology"/>
    <s v="web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x v="2398"/>
    <x v="2398"/>
    <x v="0"/>
    <n v="0"/>
    <b v="0"/>
    <s v="technology/web"/>
    <n v="0"/>
    <m/>
    <s v="technology"/>
    <s v="web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x v="2399"/>
    <x v="2399"/>
    <x v="0"/>
    <n v="0"/>
    <b v="0"/>
    <s v="technology/web"/>
    <n v="0"/>
    <m/>
    <s v="technology"/>
    <s v="web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x v="2400"/>
    <x v="2400"/>
    <x v="0"/>
    <n v="0"/>
    <b v="0"/>
    <s v="technology/web"/>
    <n v="0"/>
    <m/>
    <s v="technology"/>
    <s v="web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x v="2401"/>
    <x v="2401"/>
    <x v="0"/>
    <n v="9"/>
    <b v="0"/>
    <s v="food/food trucks"/>
    <n v="7.1785714285714283E-3"/>
    <m/>
    <s v="food"/>
    <s v="food trucks"/>
  </r>
  <r>
    <x v="2402"/>
    <s v="Cupcake Truck Unite"/>
    <s v="Small town, delicious treats, and a mobile truck"/>
    <n v="12000"/>
    <n v="52"/>
    <x v="2"/>
    <x v="0"/>
    <s v="USD"/>
    <n v="1431533931"/>
    <d v="2015-05-13T11:18:51"/>
    <x v="2402"/>
    <x v="2402"/>
    <x v="0"/>
    <n v="1"/>
    <b v="0"/>
    <s v="food/food trucks"/>
    <n v="4.3333333333333331E-3"/>
    <m/>
    <s v="food"/>
    <s v="food trucks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x v="2403"/>
    <x v="2403"/>
    <x v="0"/>
    <n v="12"/>
    <b v="0"/>
    <s v="food/food trucks"/>
    <n v="0.16833333333333333"/>
    <m/>
    <s v="food"/>
    <s v="food trucks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x v="2404"/>
    <x v="2404"/>
    <x v="0"/>
    <n v="0"/>
    <b v="0"/>
    <s v="food/food trucks"/>
    <n v="0"/>
    <m/>
    <s v="food"/>
    <s v="food trucks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x v="2405"/>
    <x v="2405"/>
    <x v="0"/>
    <n v="20"/>
    <b v="0"/>
    <s v="food/food trucks"/>
    <n v="0.22520000000000001"/>
    <m/>
    <s v="food"/>
    <s v="food trucks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x v="2406"/>
    <x v="2406"/>
    <x v="0"/>
    <n v="16"/>
    <b v="0"/>
    <s v="food/food trucks"/>
    <n v="0.41384615384615386"/>
    <m/>
    <s v="food"/>
    <s v="food trucks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x v="2407"/>
    <x v="2407"/>
    <x v="0"/>
    <n v="33"/>
    <b v="0"/>
    <s v="food/food trucks"/>
    <n v="0.25259090909090909"/>
    <m/>
    <s v="food"/>
    <s v="food trucks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x v="2408"/>
    <x v="2408"/>
    <x v="0"/>
    <n v="2"/>
    <b v="0"/>
    <s v="food/food trucks"/>
    <n v="2E-3"/>
    <m/>
    <s v="food"/>
    <s v="food trucks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x v="2409"/>
    <x v="2409"/>
    <x v="0"/>
    <n v="6"/>
    <b v="0"/>
    <s v="food/food trucks"/>
    <n v="1.84E-2"/>
    <m/>
    <s v="food"/>
    <s v="food trucks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x v="2410"/>
    <x v="2410"/>
    <x v="0"/>
    <n v="0"/>
    <b v="0"/>
    <s v="food/food trucks"/>
    <n v="0"/>
    <m/>
    <s v="food"/>
    <s v="food trucks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x v="2411"/>
    <x v="2411"/>
    <x v="0"/>
    <n v="3"/>
    <b v="0"/>
    <s v="food/food trucks"/>
    <n v="6.0400000000000002E-3"/>
    <m/>
    <s v="food"/>
    <s v="food trucks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x v="2412"/>
    <x v="2412"/>
    <x v="0"/>
    <n v="0"/>
    <b v="0"/>
    <s v="food/food trucks"/>
    <n v="0"/>
    <m/>
    <s v="food"/>
    <s v="food trucks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x v="2413"/>
    <x v="2413"/>
    <x v="0"/>
    <n v="3"/>
    <b v="0"/>
    <s v="food/food trucks"/>
    <n v="8.3333333333333332E-3"/>
    <m/>
    <s v="food"/>
    <s v="food trucks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x v="2414"/>
    <x v="2414"/>
    <x v="0"/>
    <n v="13"/>
    <b v="0"/>
    <s v="food/food trucks"/>
    <n v="3.0666666666666665E-2"/>
    <m/>
    <s v="food"/>
    <s v="food trucks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x v="2415"/>
    <x v="2415"/>
    <x v="0"/>
    <n v="6"/>
    <b v="0"/>
    <s v="food/food trucks"/>
    <n v="5.5833333333333334E-3"/>
    <m/>
    <s v="food"/>
    <s v="food trucks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x v="2416"/>
    <x v="2416"/>
    <x v="0"/>
    <n v="1"/>
    <b v="0"/>
    <s v="food/food trucks"/>
    <n v="2.5000000000000001E-4"/>
    <m/>
    <s v="food"/>
    <s v="food trucks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x v="2417"/>
    <x v="2417"/>
    <x v="0"/>
    <n v="0"/>
    <b v="0"/>
    <s v="food/food trucks"/>
    <n v="0"/>
    <m/>
    <s v="food"/>
    <s v="food trucks"/>
  </r>
  <r>
    <x v="2418"/>
    <s v="Mexican food truck"/>
    <s v="I want to start my food truck business."/>
    <n v="25000"/>
    <n v="5"/>
    <x v="2"/>
    <x v="0"/>
    <s v="USD"/>
    <n v="1427225644"/>
    <d v="2015-03-24T14:34:04"/>
    <x v="2418"/>
    <x v="2418"/>
    <x v="0"/>
    <n v="5"/>
    <b v="0"/>
    <s v="food/food trucks"/>
    <n v="2.0000000000000001E-4"/>
    <m/>
    <s v="food"/>
    <s v="food trucks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x v="2419"/>
    <x v="2419"/>
    <x v="0"/>
    <n v="0"/>
    <b v="0"/>
    <s v="food/food trucks"/>
    <n v="0"/>
    <m/>
    <s v="food"/>
    <s v="food trucks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x v="2420"/>
    <x v="2420"/>
    <x v="0"/>
    <n v="36"/>
    <b v="0"/>
    <s v="food/food trucks"/>
    <n v="0.14825133372851215"/>
    <m/>
    <s v="food"/>
    <s v="food trucks"/>
  </r>
  <r>
    <x v="2421"/>
    <s v="hot dog cart"/>
    <s v="help me start Merrill's first hot dog cart in this empty lot"/>
    <n v="6000"/>
    <n v="1"/>
    <x v="2"/>
    <x v="0"/>
    <s v="USD"/>
    <n v="1424536196"/>
    <d v="2015-02-21T11:29:56"/>
    <x v="2421"/>
    <x v="2421"/>
    <x v="0"/>
    <n v="1"/>
    <b v="0"/>
    <s v="food/food trucks"/>
    <n v="1.6666666666666666E-4"/>
    <m/>
    <s v="food"/>
    <s v="food trucks"/>
  </r>
  <r>
    <x v="2422"/>
    <s v="Help starting a family owned food truck"/>
    <s v="Family owned business serving BBQ and seafood to the public"/>
    <n v="500"/>
    <n v="1"/>
    <x v="2"/>
    <x v="0"/>
    <s v="USD"/>
    <n v="1426091036"/>
    <d v="2015-03-11T11:23:56"/>
    <x v="2422"/>
    <x v="2422"/>
    <x v="0"/>
    <n v="1"/>
    <b v="0"/>
    <s v="food/food trucks"/>
    <n v="2E-3"/>
    <m/>
    <s v="food"/>
    <s v="food trucks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x v="2423"/>
    <x v="2423"/>
    <x v="0"/>
    <n v="1"/>
    <b v="0"/>
    <s v="food/food trucks"/>
    <n v="1.3333333333333334E-4"/>
    <m/>
    <s v="food"/>
    <s v="food trucks"/>
  </r>
  <r>
    <x v="2424"/>
    <s v="Lily and Memphs"/>
    <s v="Great and creative food from the heart in the form of a sweet food truck!"/>
    <n v="25000"/>
    <n v="310"/>
    <x v="2"/>
    <x v="0"/>
    <s v="USD"/>
    <n v="1414445108"/>
    <d v="2014-10-27T16:25:08"/>
    <x v="2424"/>
    <x v="2424"/>
    <x v="0"/>
    <n v="9"/>
    <b v="0"/>
    <s v="food/food trucks"/>
    <n v="1.24E-2"/>
    <m/>
    <s v="food"/>
    <s v="food trucks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x v="2425"/>
    <x v="2425"/>
    <x v="0"/>
    <n v="1"/>
    <b v="0"/>
    <s v="food/food trucks"/>
    <n v="2.8571428571428574E-4"/>
    <m/>
    <s v="food"/>
    <s v="food trucks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x v="2426"/>
    <x v="2426"/>
    <x v="0"/>
    <n v="0"/>
    <b v="0"/>
    <s v="food/food trucks"/>
    <n v="0"/>
    <m/>
    <s v="food"/>
    <s v="food trucks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x v="2427"/>
    <x v="2427"/>
    <x v="0"/>
    <n v="1"/>
    <b v="0"/>
    <s v="food/food trucks"/>
    <n v="2.0000000000000002E-5"/>
    <m/>
    <s v="food"/>
    <s v="food trucks"/>
  </r>
  <r>
    <x v="2428"/>
    <s v="Premium Burgers"/>
    <s v="From Moo 2 You! We want to offer premium burgers to a taco flooded environment."/>
    <n v="35000"/>
    <n v="1"/>
    <x v="2"/>
    <x v="0"/>
    <s v="USD"/>
    <n v="1426182551"/>
    <d v="2015-03-12T12:49:11"/>
    <x v="2428"/>
    <x v="2428"/>
    <x v="0"/>
    <n v="1"/>
    <b v="0"/>
    <s v="food/food trucks"/>
    <n v="2.8571428571428571E-5"/>
    <m/>
    <s v="food"/>
    <s v="food trucks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x v="2429"/>
    <x v="2429"/>
    <x v="0"/>
    <n v="4"/>
    <b v="0"/>
    <s v="food/food trucks"/>
    <n v="1.4321428571428572E-2"/>
    <m/>
    <s v="food"/>
    <s v="food trucks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x v="2430"/>
    <x v="2430"/>
    <x v="0"/>
    <n v="2"/>
    <b v="0"/>
    <s v="food/food trucks"/>
    <n v="7.0000000000000001E-3"/>
    <m/>
    <s v="food"/>
    <s v="food trucks"/>
  </r>
  <r>
    <x v="2431"/>
    <s v="Murphy's good eatin'"/>
    <s v="Go to Colorado and run a food truck with homemade food of all kinds."/>
    <n v="100000"/>
    <n v="2"/>
    <x v="2"/>
    <x v="0"/>
    <s v="USD"/>
    <n v="1467080613"/>
    <d v="2016-06-27T21:23:33"/>
    <x v="2431"/>
    <x v="2431"/>
    <x v="0"/>
    <n v="2"/>
    <b v="0"/>
    <s v="food/food trucks"/>
    <n v="2.0000000000000002E-5"/>
    <m/>
    <s v="food"/>
    <s v="food trucks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x v="2432"/>
    <x v="2432"/>
    <x v="0"/>
    <n v="2"/>
    <b v="0"/>
    <s v="food/food trucks"/>
    <n v="1.4285714285714287E-4"/>
    <m/>
    <s v="food"/>
    <s v="food trucks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x v="2433"/>
    <x v="2433"/>
    <x v="0"/>
    <n v="0"/>
    <b v="0"/>
    <s v="food/food trucks"/>
    <n v="0"/>
    <m/>
    <s v="food"/>
    <s v="food trucks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x v="2434"/>
    <x v="2434"/>
    <x v="0"/>
    <n v="2"/>
    <b v="0"/>
    <s v="food/food trucks"/>
    <n v="1.2999999999999999E-3"/>
    <m/>
    <s v="food"/>
    <s v="food trucks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x v="2435"/>
    <x v="2435"/>
    <x v="0"/>
    <n v="4"/>
    <b v="0"/>
    <s v="food/food trucks"/>
    <n v="4.8960000000000002E-3"/>
    <m/>
    <s v="food"/>
    <s v="food trucks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x v="2436"/>
    <x v="2436"/>
    <x v="0"/>
    <n v="2"/>
    <b v="0"/>
    <s v="food/food trucks"/>
    <n v="3.8461538461538462E-4"/>
    <m/>
    <s v="food"/>
    <s v="food trucks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x v="2437"/>
    <x v="2437"/>
    <x v="0"/>
    <n v="0"/>
    <b v="0"/>
    <s v="food/food trucks"/>
    <n v="0"/>
    <m/>
    <s v="food"/>
    <s v="food trucks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x v="2438"/>
    <x v="2438"/>
    <x v="0"/>
    <n v="1"/>
    <b v="0"/>
    <s v="food/food trucks"/>
    <n v="3.3333333333333335E-3"/>
    <m/>
    <s v="food"/>
    <s v="food trucks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x v="2439"/>
    <x v="2439"/>
    <x v="0"/>
    <n v="0"/>
    <b v="0"/>
    <s v="food/food trucks"/>
    <n v="0"/>
    <m/>
    <s v="food"/>
    <s v="food trucks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x v="2440"/>
    <x v="2440"/>
    <x v="0"/>
    <n v="2"/>
    <b v="0"/>
    <s v="food/food trucks"/>
    <n v="2E-3"/>
    <m/>
    <s v="food"/>
    <s v="food trucks"/>
  </r>
  <r>
    <x v="2441"/>
    <s v="Bring Alchemy Pops to the People!"/>
    <s v="YOU can help Alchemy Pops POP up on a street near you!"/>
    <n v="7500"/>
    <n v="8091"/>
    <x v="0"/>
    <x v="0"/>
    <s v="USD"/>
    <n v="1437627540"/>
    <d v="2015-07-22T23:59:00"/>
    <x v="2441"/>
    <x v="2441"/>
    <x v="0"/>
    <n v="109"/>
    <b v="1"/>
    <s v="food/small batch"/>
    <n v="1.0788"/>
    <m/>
    <s v="food"/>
    <s v="small batch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x v="2442"/>
    <x v="2442"/>
    <x v="0"/>
    <n v="372"/>
    <b v="1"/>
    <s v="food/small batch"/>
    <n v="1.2594166666666666"/>
    <m/>
    <s v="food"/>
    <s v="small batch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x v="2443"/>
    <x v="2443"/>
    <x v="0"/>
    <n v="311"/>
    <b v="1"/>
    <s v="food/small batch"/>
    <n v="2.0251494999999999"/>
    <m/>
    <s v="food"/>
    <s v="small batch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x v="2444"/>
    <x v="2444"/>
    <x v="0"/>
    <n v="61"/>
    <b v="1"/>
    <s v="food/small batch"/>
    <n v="1.0860000000000001"/>
    <m/>
    <s v="food"/>
    <s v="small batch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x v="2445"/>
    <x v="2445"/>
    <x v="0"/>
    <n v="115"/>
    <b v="1"/>
    <s v="food/small batch"/>
    <n v="1.728"/>
    <m/>
    <s v="food"/>
    <s v="small batch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x v="2446"/>
    <x v="2446"/>
    <x v="0"/>
    <n v="111"/>
    <b v="1"/>
    <s v="food/small batch"/>
    <n v="1.6798"/>
    <m/>
    <s v="food"/>
    <s v="small batch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x v="2447"/>
    <x v="2447"/>
    <x v="0"/>
    <n v="337"/>
    <b v="1"/>
    <s v="food/small batch"/>
    <n v="4.2720000000000002"/>
    <m/>
    <s v="food"/>
    <s v="small batch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x v="2448"/>
    <x v="2448"/>
    <x v="0"/>
    <n v="9"/>
    <b v="1"/>
    <s v="food/small batch"/>
    <n v="1.075"/>
    <m/>
    <s v="food"/>
    <s v="small batch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x v="2449"/>
    <x v="2449"/>
    <x v="0"/>
    <n v="120"/>
    <b v="1"/>
    <s v="food/small batch"/>
    <n v="1.08"/>
    <m/>
    <s v="food"/>
    <s v="small batch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x v="2450"/>
    <x v="2450"/>
    <x v="0"/>
    <n v="102"/>
    <b v="1"/>
    <s v="food/small batch"/>
    <n v="1.0153353333333335"/>
    <m/>
    <s v="food"/>
    <s v="small batch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x v="2451"/>
    <x v="2451"/>
    <x v="0"/>
    <n v="186"/>
    <b v="1"/>
    <s v="food/small batch"/>
    <n v="1.1545000000000001"/>
    <m/>
    <s v="food"/>
    <s v="small batch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x v="2452"/>
    <x v="2452"/>
    <x v="0"/>
    <n v="15"/>
    <b v="1"/>
    <s v="food/small batch"/>
    <n v="1.335"/>
    <m/>
    <s v="food"/>
    <s v="small batch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x v="2453"/>
    <x v="2453"/>
    <x v="0"/>
    <n v="67"/>
    <b v="1"/>
    <s v="food/small batch"/>
    <n v="1.5469999999999999"/>
    <m/>
    <s v="food"/>
    <s v="small batch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x v="2454"/>
    <x v="2454"/>
    <x v="0"/>
    <n v="130"/>
    <b v="1"/>
    <s v="food/small batch"/>
    <n v="1.0084571428571429"/>
    <m/>
    <s v="food"/>
    <s v="small batch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x v="2455"/>
    <x v="2455"/>
    <x v="0"/>
    <n v="16"/>
    <b v="1"/>
    <s v="food/small batch"/>
    <n v="1.82"/>
    <m/>
    <s v="food"/>
    <s v="small batch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x v="2456"/>
    <x v="2456"/>
    <x v="0"/>
    <n v="67"/>
    <b v="1"/>
    <s v="food/small batch"/>
    <n v="1.8086666666666666"/>
    <m/>
    <s v="food"/>
    <s v="small batch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x v="2457"/>
    <x v="2457"/>
    <x v="0"/>
    <n v="124"/>
    <b v="1"/>
    <s v="food/small batch"/>
    <n v="1.0230434782608695"/>
    <m/>
    <s v="food"/>
    <s v="small batch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x v="2458"/>
    <x v="2458"/>
    <x v="0"/>
    <n v="80"/>
    <b v="1"/>
    <s v="food/small batch"/>
    <n v="1.1017999999999999"/>
    <m/>
    <s v="food"/>
    <s v="small batch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x v="2459"/>
    <x v="2459"/>
    <x v="0"/>
    <n v="282"/>
    <b v="1"/>
    <s v="food/small batch"/>
    <n v="1.0225"/>
    <m/>
    <s v="food"/>
    <s v="small batch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x v="2460"/>
    <x v="2460"/>
    <x v="0"/>
    <n v="68"/>
    <b v="1"/>
    <s v="food/small batch"/>
    <n v="1.0078823529411765"/>
    <m/>
    <s v="food"/>
    <s v="small batch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x v="2461"/>
    <x v="2461"/>
    <x v="0"/>
    <n v="86"/>
    <b v="1"/>
    <s v="music/indie rock"/>
    <n v="1.038"/>
    <m/>
    <s v="music"/>
    <s v="indie rock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x v="2462"/>
    <x v="2462"/>
    <x v="0"/>
    <n v="115"/>
    <b v="1"/>
    <s v="music/indie rock"/>
    <n v="1.1070833333333334"/>
    <m/>
    <s v="music"/>
    <s v="indie rock"/>
  </r>
  <r>
    <x v="2463"/>
    <s v="Emma Ate the Lion &quot;Songs Two Count Too&quot;"/>
    <s v="Emma Ate The Lion's debut full length album"/>
    <n v="2000"/>
    <n v="2325"/>
    <x v="0"/>
    <x v="0"/>
    <s v="USD"/>
    <n v="1366138800"/>
    <d v="2013-04-16T14:00:00"/>
    <x v="2463"/>
    <x v="2463"/>
    <x v="0"/>
    <n v="75"/>
    <b v="1"/>
    <s v="music/indie rock"/>
    <n v="1.1625000000000001"/>
    <m/>
    <s v="music"/>
    <s v="indie rock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x v="2464"/>
    <x v="2464"/>
    <x v="0"/>
    <n v="43"/>
    <b v="1"/>
    <s v="music/indie rock"/>
    <n v="1.111"/>
    <m/>
    <s v="music"/>
    <s v="indie rock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x v="2465"/>
    <x v="2465"/>
    <x v="0"/>
    <n v="48"/>
    <b v="1"/>
    <s v="music/indie rock"/>
    <n v="1.8014285714285714"/>
    <m/>
    <s v="music"/>
    <s v="indie rock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x v="2466"/>
    <x v="2466"/>
    <x v="0"/>
    <n v="52"/>
    <b v="1"/>
    <s v="music/indie rock"/>
    <n v="1"/>
    <m/>
    <s v="music"/>
    <s v="indie rock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x v="2467"/>
    <x v="2467"/>
    <x v="0"/>
    <n v="43"/>
    <b v="1"/>
    <s v="music/indie rock"/>
    <n v="1.1850000000000001"/>
    <m/>
    <s v="music"/>
    <s v="indie rock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x v="2468"/>
    <x v="2468"/>
    <x v="0"/>
    <n v="58"/>
    <b v="1"/>
    <s v="music/indie rock"/>
    <n v="1.0721700000000001"/>
    <m/>
    <s v="music"/>
    <s v="indie rock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x v="2469"/>
    <x v="2469"/>
    <x v="0"/>
    <n v="47"/>
    <b v="1"/>
    <s v="music/indie rock"/>
    <n v="1.1366666666666667"/>
    <m/>
    <s v="music"/>
    <s v="indie rock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x v="2470"/>
    <x v="2470"/>
    <x v="0"/>
    <n v="36"/>
    <b v="1"/>
    <s v="music/indie rock"/>
    <n v="1.0316400000000001"/>
    <m/>
    <s v="music"/>
    <s v="indie rock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x v="2471"/>
    <x v="2471"/>
    <x v="0"/>
    <n v="17"/>
    <b v="1"/>
    <s v="music/indie rock"/>
    <n v="1.28"/>
    <m/>
    <s v="music"/>
    <s v="indie rock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x v="2472"/>
    <x v="2472"/>
    <x v="0"/>
    <n v="104"/>
    <b v="1"/>
    <s v="music/indie rock"/>
    <n v="1.3576026666666667"/>
    <m/>
    <s v="music"/>
    <s v="indie rock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x v="2473"/>
    <x v="2473"/>
    <x v="0"/>
    <n v="47"/>
    <b v="1"/>
    <s v="music/indie rock"/>
    <n v="1"/>
    <m/>
    <s v="music"/>
    <s v="indie rock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x v="2474"/>
    <x v="2474"/>
    <x v="0"/>
    <n v="38"/>
    <b v="1"/>
    <s v="music/indie rock"/>
    <n v="1.0000360000000001"/>
    <m/>
    <s v="music"/>
    <s v="indie rock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x v="2475"/>
    <x v="2475"/>
    <x v="0"/>
    <n v="81"/>
    <b v="1"/>
    <s v="music/indie rock"/>
    <n v="1.0471999999999999"/>
    <m/>
    <s v="music"/>
    <s v="indie rock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x v="2476"/>
    <x v="2476"/>
    <x v="0"/>
    <n v="55"/>
    <b v="1"/>
    <s v="music/indie rock"/>
    <n v="1.050225"/>
    <m/>
    <s v="music"/>
    <s v="indie rock"/>
  </r>
  <r>
    <x v="2477"/>
    <s v="Debut Album"/>
    <s v="Releasing my first album in August, and I need your help in order to get it done!"/>
    <n v="750"/>
    <n v="1285"/>
    <x v="0"/>
    <x v="0"/>
    <s v="USD"/>
    <n v="1344789345"/>
    <d v="2012-08-12T11:35:45"/>
    <x v="2477"/>
    <x v="2477"/>
    <x v="0"/>
    <n v="41"/>
    <b v="1"/>
    <s v="music/indie rock"/>
    <n v="1.7133333333333334"/>
    <m/>
    <s v="music"/>
    <s v="indie rock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x v="2478"/>
    <x v="2478"/>
    <x v="0"/>
    <n v="79"/>
    <b v="1"/>
    <s v="music/indie rock"/>
    <n v="1.2749999999999999"/>
    <m/>
    <s v="music"/>
    <s v="indie rock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x v="2479"/>
    <x v="2479"/>
    <x v="0"/>
    <n v="16"/>
    <b v="1"/>
    <s v="music/indie rock"/>
    <n v="1.3344333333333334"/>
    <m/>
    <s v="music"/>
    <s v="indie rock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x v="2480"/>
    <x v="2480"/>
    <x v="0"/>
    <n v="8"/>
    <b v="1"/>
    <s v="music/indie rock"/>
    <n v="1"/>
    <m/>
    <s v="music"/>
    <s v="indie rock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x v="2481"/>
    <x v="2481"/>
    <x v="0"/>
    <n v="95"/>
    <b v="1"/>
    <s v="music/indie rock"/>
    <n v="1.1291099999999998"/>
    <m/>
    <s v="music"/>
    <s v="indie rock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x v="2482"/>
    <x v="2482"/>
    <x v="0"/>
    <n v="25"/>
    <b v="1"/>
    <s v="music/indie rock"/>
    <n v="1.0009999999999999"/>
    <m/>
    <s v="music"/>
    <s v="indie rock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x v="2483"/>
    <x v="2483"/>
    <x v="0"/>
    <n v="19"/>
    <b v="1"/>
    <s v="music/indie rock"/>
    <n v="1.1372727272727272"/>
    <m/>
    <s v="music"/>
    <s v="indie rock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x v="2484"/>
    <x v="2484"/>
    <x v="0"/>
    <n v="90"/>
    <b v="1"/>
    <s v="music/indie rock"/>
    <n v="1.1931742857142855"/>
    <m/>
    <s v="music"/>
    <s v="indie rock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x v="2485"/>
    <x v="2485"/>
    <x v="0"/>
    <n v="41"/>
    <b v="1"/>
    <s v="music/indie rock"/>
    <n v="1.0325"/>
    <m/>
    <s v="music"/>
    <s v="indie rock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x v="2486"/>
    <x v="2486"/>
    <x v="0"/>
    <n v="30"/>
    <b v="1"/>
    <s v="music/indie rock"/>
    <n v="2.6566666666666667"/>
    <m/>
    <s v="music"/>
    <s v="indie rock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x v="2487"/>
    <x v="2487"/>
    <x v="0"/>
    <n v="38"/>
    <b v="1"/>
    <s v="music/indie rock"/>
    <n v="1.0005066666666667"/>
    <m/>
    <s v="music"/>
    <s v="indie rock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x v="2488"/>
    <x v="2488"/>
    <x v="0"/>
    <n v="65"/>
    <b v="1"/>
    <s v="music/indie rock"/>
    <n v="1.0669999999999999"/>
    <m/>
    <s v="music"/>
    <s v="indie rock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x v="2489"/>
    <x v="2489"/>
    <x v="0"/>
    <n v="75"/>
    <b v="1"/>
    <s v="music/indie rock"/>
    <n v="1.3367142857142857"/>
    <m/>
    <s v="music"/>
    <s v="indie rock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x v="2490"/>
    <x v="2490"/>
    <x v="0"/>
    <n v="16"/>
    <b v="1"/>
    <s v="music/indie rock"/>
    <n v="1.214"/>
    <m/>
    <s v="music"/>
    <s v="indie rock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x v="2491"/>
    <x v="2491"/>
    <x v="0"/>
    <n v="10"/>
    <b v="1"/>
    <s v="music/indie rock"/>
    <n v="1.032"/>
    <m/>
    <s v="music"/>
    <s v="indie rock"/>
  </r>
  <r>
    <x v="2492"/>
    <s v="SUPER NICE EP 2012"/>
    <s v="We're a band from Hawaii trying to produce our first EP and we need help!"/>
    <n v="600"/>
    <n v="750"/>
    <x v="0"/>
    <x v="0"/>
    <s v="USD"/>
    <n v="1339840740"/>
    <d v="2012-06-16T04:59:00"/>
    <x v="2492"/>
    <x v="2492"/>
    <x v="0"/>
    <n v="27"/>
    <b v="1"/>
    <s v="music/indie rock"/>
    <n v="1.25"/>
    <m/>
    <s v="music"/>
    <s v="indie rock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x v="2493"/>
    <x v="2493"/>
    <x v="0"/>
    <n v="259"/>
    <b v="1"/>
    <s v="music/indie rock"/>
    <n v="1.2869999999999999"/>
    <m/>
    <s v="music"/>
    <s v="indie rock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x v="2494"/>
    <x v="2494"/>
    <x v="0"/>
    <n v="39"/>
    <b v="1"/>
    <s v="music/indie rock"/>
    <n v="1.0100533333333332"/>
    <m/>
    <s v="music"/>
    <s v="indie rock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x v="2495"/>
    <x v="2495"/>
    <x v="0"/>
    <n v="42"/>
    <b v="1"/>
    <s v="music/indie rock"/>
    <n v="1.2753666666666665"/>
    <m/>
    <s v="music"/>
    <s v="indie rock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x v="2496"/>
    <x v="2496"/>
    <x v="0"/>
    <n v="10"/>
    <b v="1"/>
    <s v="music/indie rock"/>
    <n v="1"/>
    <m/>
    <s v="music"/>
    <s v="indie rock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x v="2497"/>
    <x v="2497"/>
    <x v="0"/>
    <n v="56"/>
    <b v="1"/>
    <s v="music/indie rock"/>
    <n v="1.127715"/>
    <m/>
    <s v="music"/>
    <s v="indie rock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x v="2498"/>
    <x v="2498"/>
    <x v="0"/>
    <n v="20"/>
    <b v="1"/>
    <s v="music/indie rock"/>
    <n v="1.056"/>
    <m/>
    <s v="music"/>
    <s v="indie rock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x v="2499"/>
    <x v="2499"/>
    <x v="0"/>
    <n v="170"/>
    <b v="1"/>
    <s v="music/indie rock"/>
    <n v="2.0262500000000001"/>
    <m/>
    <s v="music"/>
    <s v="indie rock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x v="2500"/>
    <x v="2500"/>
    <x v="0"/>
    <n v="29"/>
    <b v="1"/>
    <s v="music/indie rock"/>
    <n v="1.1333333333333333"/>
    <m/>
    <s v="music"/>
    <s v="indie rock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x v="2501"/>
    <x v="2501"/>
    <x v="0"/>
    <n v="7"/>
    <b v="0"/>
    <s v="food/restaurants"/>
    <n v="2.5545454545454545E-2"/>
    <m/>
    <s v="food"/>
    <s v="restaurants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x v="2502"/>
    <x v="2502"/>
    <x v="0"/>
    <n v="5"/>
    <b v="0"/>
    <s v="food/restaurants"/>
    <n v="7.8181818181818181E-4"/>
    <m/>
    <s v="food"/>
    <s v="restaurants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x v="2503"/>
    <x v="2503"/>
    <x v="0"/>
    <n v="0"/>
    <b v="0"/>
    <s v="food/restaurants"/>
    <n v="0"/>
    <m/>
    <s v="food"/>
    <s v="restaurants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x v="2504"/>
    <x v="2504"/>
    <x v="0"/>
    <n v="0"/>
    <b v="0"/>
    <s v="food/restaurants"/>
    <n v="0"/>
    <m/>
    <s v="food"/>
    <s v="restaurants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x v="2505"/>
    <x v="2505"/>
    <x v="0"/>
    <n v="0"/>
    <b v="0"/>
    <s v="food/restaurants"/>
    <n v="0"/>
    <m/>
    <s v="food"/>
    <s v="restaurants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x v="2506"/>
    <x v="2506"/>
    <x v="0"/>
    <n v="2"/>
    <b v="0"/>
    <s v="food/restaurants"/>
    <n v="6.0000000000000001E-3"/>
    <m/>
    <s v="food"/>
    <s v="restaurants"/>
  </r>
  <r>
    <x v="2507"/>
    <s v="Help Cafe Talavera get a New Kitchen!"/>
    <s v="Unique dishes for a unique city!."/>
    <n v="42850"/>
    <n v="0"/>
    <x v="2"/>
    <x v="0"/>
    <s v="USD"/>
    <n v="1431308704"/>
    <d v="2015-05-10T20:45:04"/>
    <x v="2507"/>
    <x v="2507"/>
    <x v="0"/>
    <n v="0"/>
    <b v="0"/>
    <s v="food/restaurants"/>
    <n v="0"/>
    <m/>
    <s v="food"/>
    <s v="restaurants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x v="2508"/>
    <x v="2508"/>
    <x v="0"/>
    <n v="0"/>
    <b v="0"/>
    <s v="food/restaurants"/>
    <n v="0"/>
    <m/>
    <s v="food"/>
    <s v="restaurants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x v="2509"/>
    <x v="2509"/>
    <x v="0"/>
    <n v="28"/>
    <b v="0"/>
    <s v="food/restaurants"/>
    <n v="1.0526315789473684E-2"/>
    <m/>
    <s v="food"/>
    <s v="restaurants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x v="2510"/>
    <x v="2510"/>
    <x v="0"/>
    <n v="2"/>
    <b v="0"/>
    <s v="food/restaurants"/>
    <n v="1.5E-3"/>
    <m/>
    <s v="food"/>
    <s v="restaurants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x v="2511"/>
    <x v="2511"/>
    <x v="0"/>
    <n v="0"/>
    <b v="0"/>
    <s v="food/restaurants"/>
    <n v="0"/>
    <m/>
    <s v="food"/>
    <s v="restaurants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x v="2512"/>
    <x v="2512"/>
    <x v="0"/>
    <n v="0"/>
    <b v="0"/>
    <s v="food/restaurants"/>
    <n v="0"/>
    <m/>
    <s v="food"/>
    <s v="restaurants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x v="2513"/>
    <x v="2513"/>
    <x v="0"/>
    <n v="0"/>
    <b v="0"/>
    <s v="food/restaurants"/>
    <n v="0"/>
    <m/>
    <s v="food"/>
    <s v="restaurants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x v="2514"/>
    <x v="2514"/>
    <x v="0"/>
    <n v="4"/>
    <b v="0"/>
    <s v="food/restaurants"/>
    <n v="1.7500000000000002E-2"/>
    <m/>
    <s v="food"/>
    <s v="restaurants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x v="2515"/>
    <x v="2515"/>
    <x v="0"/>
    <n v="12"/>
    <b v="0"/>
    <s v="food/restaurants"/>
    <n v="0.186"/>
    <m/>
    <s v="food"/>
    <s v="restaurants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x v="2516"/>
    <x v="2516"/>
    <x v="0"/>
    <n v="0"/>
    <b v="0"/>
    <s v="food/restaurants"/>
    <n v="0"/>
    <m/>
    <s v="food"/>
    <s v="restaurants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x v="2517"/>
    <x v="2517"/>
    <x v="0"/>
    <n v="33"/>
    <b v="0"/>
    <s v="food/restaurants"/>
    <n v="9.8166666666666666E-2"/>
    <m/>
    <s v="food"/>
    <s v="restaurants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x v="2518"/>
    <x v="2518"/>
    <x v="0"/>
    <n v="0"/>
    <b v="0"/>
    <s v="food/restaurants"/>
    <n v="0"/>
    <m/>
    <s v="food"/>
    <s v="restaurants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x v="2519"/>
    <x v="2519"/>
    <x v="0"/>
    <n v="4"/>
    <b v="0"/>
    <s v="food/restaurants"/>
    <n v="4.3333333333333331E-4"/>
    <m/>
    <s v="food"/>
    <s v="restaurants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x v="2520"/>
    <x v="2520"/>
    <x v="0"/>
    <n v="0"/>
    <b v="0"/>
    <s v="food/restaurants"/>
    <n v="0"/>
    <m/>
    <s v="food"/>
    <s v="restaurants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x v="2521"/>
    <x v="2521"/>
    <x v="0"/>
    <n v="132"/>
    <b v="1"/>
    <s v="music/classical music"/>
    <n v="1.0948792000000001"/>
    <m/>
    <s v="music"/>
    <s v="classical music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x v="2522"/>
    <x v="2522"/>
    <x v="0"/>
    <n v="27"/>
    <b v="1"/>
    <s v="music/classical music"/>
    <n v="1"/>
    <m/>
    <s v="music"/>
    <s v="classical music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x v="2523"/>
    <x v="2523"/>
    <x v="0"/>
    <n v="26"/>
    <b v="1"/>
    <s v="music/classical music"/>
    <n v="1.5644444444444445"/>
    <m/>
    <s v="music"/>
    <s v="classical music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x v="2524"/>
    <x v="2524"/>
    <x v="0"/>
    <n v="43"/>
    <b v="1"/>
    <s v="music/classical music"/>
    <n v="1.016"/>
    <m/>
    <s v="music"/>
    <s v="classical music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x v="2525"/>
    <x v="2525"/>
    <x v="0"/>
    <n v="80"/>
    <b v="1"/>
    <s v="music/classical music"/>
    <n v="1.00325"/>
    <m/>
    <s v="music"/>
    <s v="classical music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x v="2526"/>
    <x v="2526"/>
    <x v="0"/>
    <n v="33"/>
    <b v="1"/>
    <s v="music/classical music"/>
    <n v="1.1294999999999999"/>
    <m/>
    <s v="music"/>
    <s v="classical music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x v="2527"/>
    <x v="2527"/>
    <x v="0"/>
    <n v="71"/>
    <b v="1"/>
    <s v="music/classical music"/>
    <n v="1.02125"/>
    <m/>
    <s v="music"/>
    <s v="classical music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x v="2528"/>
    <x v="2528"/>
    <x v="0"/>
    <n v="81"/>
    <b v="1"/>
    <s v="music/classical music"/>
    <n v="1.0724974999999999"/>
    <m/>
    <s v="music"/>
    <s v="classical music"/>
  </r>
  <r>
    <x v="2529"/>
    <s v="UrbanArias is DC's Contemporary Opera Company"/>
    <s v="Opera. Short. New."/>
    <n v="6000"/>
    <n v="6257"/>
    <x v="0"/>
    <x v="0"/>
    <s v="USD"/>
    <n v="1332636975"/>
    <d v="2012-03-24T19:56:15"/>
    <x v="2529"/>
    <x v="2529"/>
    <x v="0"/>
    <n v="76"/>
    <b v="1"/>
    <s v="music/classical music"/>
    <n v="1.0428333333333333"/>
    <m/>
    <s v="music"/>
    <s v="classical music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x v="2530"/>
    <x v="2530"/>
    <x v="0"/>
    <n v="48"/>
    <b v="1"/>
    <s v="music/classical music"/>
    <n v="1"/>
    <m/>
    <s v="music"/>
    <s v="classical music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x v="2531"/>
    <x v="2531"/>
    <x v="0"/>
    <n v="61"/>
    <b v="1"/>
    <s v="music/classical music"/>
    <n v="1.004"/>
    <m/>
    <s v="music"/>
    <s v="classical music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x v="2532"/>
    <x v="2532"/>
    <x v="0"/>
    <n v="60"/>
    <b v="1"/>
    <s v="music/classical music"/>
    <n v="1.26125"/>
    <m/>
    <s v="music"/>
    <s v="classical music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x v="2533"/>
    <x v="2533"/>
    <x v="0"/>
    <n v="136"/>
    <b v="1"/>
    <s v="music/classical music"/>
    <n v="1.1066666666666667"/>
    <m/>
    <s v="music"/>
    <s v="classical music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x v="2534"/>
    <x v="2534"/>
    <x v="0"/>
    <n v="14"/>
    <b v="1"/>
    <s v="music/classical music"/>
    <n v="1.05"/>
    <m/>
    <s v="music"/>
    <s v="classical music"/>
  </r>
  <r>
    <x v="2535"/>
    <s v="Mark Hayes Requiem Recording"/>
    <s v="Mark Hayes: Requiem Recording"/>
    <n v="20000"/>
    <n v="20755"/>
    <x v="0"/>
    <x v="0"/>
    <s v="USD"/>
    <n v="1417463945"/>
    <d v="2014-12-01T14:59:05"/>
    <x v="2535"/>
    <x v="2535"/>
    <x v="0"/>
    <n v="78"/>
    <b v="1"/>
    <s v="music/classical music"/>
    <n v="1.03775"/>
    <m/>
    <s v="music"/>
    <s v="classical music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x v="2536"/>
    <x v="2536"/>
    <x v="0"/>
    <n v="4"/>
    <b v="1"/>
    <s v="music/classical music"/>
    <n v="1.1599999999999999"/>
    <m/>
    <s v="music"/>
    <s v="classical music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x v="2537"/>
    <x v="2537"/>
    <x v="0"/>
    <n v="11"/>
    <b v="1"/>
    <s v="music/classical music"/>
    <n v="1.1000000000000001"/>
    <m/>
    <s v="music"/>
    <s v="classical music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x v="2538"/>
    <x v="2538"/>
    <x v="0"/>
    <n v="185"/>
    <b v="1"/>
    <s v="music/classical music"/>
    <n v="1.130176111111111"/>
    <m/>
    <s v="music"/>
    <s v="classical music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x v="2539"/>
    <x v="2539"/>
    <x v="0"/>
    <n v="59"/>
    <b v="1"/>
    <s v="music/classical music"/>
    <n v="1.0024999999999999"/>
    <m/>
    <s v="music"/>
    <s v="classical music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x v="2540"/>
    <x v="2540"/>
    <x v="0"/>
    <n v="27"/>
    <b v="1"/>
    <s v="music/classical music"/>
    <n v="1.034"/>
    <m/>
    <s v="music"/>
    <s v="classical music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x v="2541"/>
    <x v="2541"/>
    <x v="0"/>
    <n v="63"/>
    <b v="1"/>
    <s v="music/classical music"/>
    <n v="1.0702857142857143"/>
    <m/>
    <s v="music"/>
    <s v="classical music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x v="2542"/>
    <x v="2542"/>
    <x v="0"/>
    <n v="13"/>
    <b v="1"/>
    <s v="music/classical music"/>
    <n v="1.0357142857142858"/>
    <m/>
    <s v="music"/>
    <s v="classical music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x v="2543"/>
    <x v="2543"/>
    <x v="0"/>
    <n v="13"/>
    <b v="1"/>
    <s v="music/classical music"/>
    <n v="1.5640000000000001"/>
    <m/>
    <s v="music"/>
    <s v="classical music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x v="2544"/>
    <x v="2544"/>
    <x v="0"/>
    <n v="57"/>
    <b v="1"/>
    <s v="music/classical music"/>
    <n v="1.0082"/>
    <m/>
    <s v="music"/>
    <s v="classical music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x v="2545"/>
    <x v="2545"/>
    <x v="0"/>
    <n v="61"/>
    <b v="1"/>
    <s v="music/classical music"/>
    <n v="1.9530000000000001"/>
    <m/>
    <s v="music"/>
    <s v="classical music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x v="2546"/>
    <x v="2546"/>
    <x v="0"/>
    <n v="65"/>
    <b v="1"/>
    <s v="music/classical music"/>
    <n v="1.1171428571428572"/>
    <m/>
    <s v="music"/>
    <s v="classical music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x v="2547"/>
    <x v="2547"/>
    <x v="0"/>
    <n v="134"/>
    <b v="1"/>
    <s v="music/classical music"/>
    <n v="1.1985454545454546"/>
    <m/>
    <s v="music"/>
    <s v="classical music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x v="2548"/>
    <x v="2548"/>
    <x v="0"/>
    <n v="37"/>
    <b v="1"/>
    <s v="music/classical music"/>
    <n v="1.0185"/>
    <m/>
    <s v="music"/>
    <s v="classical music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x v="2549"/>
    <x v="2549"/>
    <x v="0"/>
    <n v="37"/>
    <b v="1"/>
    <s v="music/classical music"/>
    <n v="1.0280254777070064"/>
    <m/>
    <s v="music"/>
    <s v="classical music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x v="2550"/>
    <x v="2550"/>
    <x v="0"/>
    <n v="150"/>
    <b v="1"/>
    <s v="music/classical music"/>
    <n v="1.0084615384615385"/>
    <m/>
    <s v="music"/>
    <s v="classical music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x v="2551"/>
    <x v="2551"/>
    <x v="0"/>
    <n v="56"/>
    <b v="1"/>
    <s v="music/classical music"/>
    <n v="1.0273469387755103"/>
    <m/>
    <s v="music"/>
    <s v="classical music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x v="2552"/>
    <x v="2552"/>
    <x v="0"/>
    <n v="18"/>
    <b v="1"/>
    <s v="music/classical music"/>
    <n v="1.0649999999999999"/>
    <m/>
    <s v="music"/>
    <s v="classical music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x v="2553"/>
    <x v="2553"/>
    <x v="0"/>
    <n v="60"/>
    <b v="1"/>
    <s v="music/classical music"/>
    <n v="1.5553333333333332"/>
    <m/>
    <s v="music"/>
    <s v="classical music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x v="2554"/>
    <x v="2554"/>
    <x v="0"/>
    <n v="67"/>
    <b v="1"/>
    <s v="music/classical music"/>
    <n v="1.228"/>
    <m/>
    <s v="music"/>
    <s v="classical music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x v="2555"/>
    <x v="2555"/>
    <x v="0"/>
    <n v="35"/>
    <b v="1"/>
    <s v="music/classical music"/>
    <n v="1.0734999999999999"/>
    <m/>
    <s v="music"/>
    <s v="classical music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x v="2556"/>
    <x v="2556"/>
    <x v="0"/>
    <n v="34"/>
    <b v="1"/>
    <s v="music/classical music"/>
    <n v="1.0550335570469798"/>
    <m/>
    <s v="music"/>
    <s v="classical music"/>
  </r>
  <r>
    <x v="2557"/>
    <s v="European Tour"/>
    <s v="Raising money for our concert tour of Switzerland and Germany in June/July 2014"/>
    <n v="900"/>
    <n v="1066"/>
    <x v="0"/>
    <x v="1"/>
    <s v="GBP"/>
    <n v="1400176386"/>
    <d v="2014-05-15T12:53:06"/>
    <x v="2557"/>
    <x v="2557"/>
    <x v="0"/>
    <n v="36"/>
    <b v="1"/>
    <s v="music/classical music"/>
    <n v="1.1844444444444444"/>
    <m/>
    <s v="music"/>
    <s v="classical music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x v="2558"/>
    <x v="2558"/>
    <x v="0"/>
    <n v="18"/>
    <b v="1"/>
    <s v="music/classical music"/>
    <n v="1.0888"/>
    <m/>
    <s v="music"/>
    <s v="classical music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x v="2559"/>
    <x v="2559"/>
    <x v="0"/>
    <n v="25"/>
    <b v="1"/>
    <s v="music/classical music"/>
    <n v="1.1125"/>
    <m/>
    <s v="music"/>
    <s v="classical music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x v="2560"/>
    <x v="2560"/>
    <x v="0"/>
    <n v="21"/>
    <b v="1"/>
    <s v="music/classical music"/>
    <n v="1.0009999999999999"/>
    <m/>
    <s v="music"/>
    <s v="classical music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x v="2561"/>
    <x v="2561"/>
    <x v="0"/>
    <n v="0"/>
    <b v="0"/>
    <s v="food/food trucks"/>
    <n v="0"/>
    <m/>
    <s v="food"/>
    <s v="food trucks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x v="2562"/>
    <x v="2562"/>
    <x v="0"/>
    <n v="3"/>
    <b v="0"/>
    <s v="food/food trucks"/>
    <n v="7.4999999999999997E-3"/>
    <m/>
    <s v="food"/>
    <s v="food trucks"/>
  </r>
  <r>
    <x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x v="2563"/>
    <x v="2563"/>
    <x v="0"/>
    <n v="0"/>
    <b v="0"/>
    <s v="food/food trucks"/>
    <n v="0"/>
    <m/>
    <s v="food"/>
    <s v="food trucks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x v="2564"/>
    <x v="2564"/>
    <x v="0"/>
    <n v="0"/>
    <b v="0"/>
    <s v="food/food trucks"/>
    <n v="0"/>
    <m/>
    <s v="food"/>
    <s v="food trucks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x v="2565"/>
    <x v="2565"/>
    <x v="0"/>
    <n v="1"/>
    <b v="0"/>
    <s v="food/food trucks"/>
    <n v="0.01"/>
    <m/>
    <s v="food"/>
    <s v="food trucks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x v="2566"/>
    <x v="2566"/>
    <x v="0"/>
    <n v="0"/>
    <b v="0"/>
    <s v="food/food trucks"/>
    <n v="0"/>
    <m/>
    <s v="food"/>
    <s v="food trucks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x v="2567"/>
    <x v="2567"/>
    <x v="0"/>
    <n v="2"/>
    <b v="0"/>
    <s v="food/food trucks"/>
    <n v="2.6666666666666666E-3"/>
    <m/>
    <s v="food"/>
    <s v="food trucks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x v="2568"/>
    <x v="2568"/>
    <x v="0"/>
    <n v="1"/>
    <b v="0"/>
    <s v="food/food trucks"/>
    <n v="5.0000000000000001E-3"/>
    <m/>
    <s v="food"/>
    <s v="food trucks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x v="2569"/>
    <x v="2569"/>
    <x v="0"/>
    <n v="2"/>
    <b v="0"/>
    <s v="food/food trucks"/>
    <n v="2.2307692307692306E-2"/>
    <m/>
    <s v="food"/>
    <s v="food trucks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x v="2570"/>
    <x v="2570"/>
    <x v="0"/>
    <n v="2"/>
    <b v="0"/>
    <s v="food/food trucks"/>
    <n v="8.4285714285714294E-3"/>
    <m/>
    <s v="food"/>
    <s v="food trucks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x v="2571"/>
    <x v="2571"/>
    <x v="0"/>
    <n v="4"/>
    <b v="0"/>
    <s v="food/food trucks"/>
    <n v="2.5000000000000001E-3"/>
    <m/>
    <s v="food"/>
    <s v="food trucks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x v="2572"/>
    <x v="2572"/>
    <x v="0"/>
    <n v="0"/>
    <b v="0"/>
    <s v="food/food trucks"/>
    <n v="0"/>
    <m/>
    <s v="food"/>
    <s v="food trucks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x v="2573"/>
    <x v="2573"/>
    <x v="0"/>
    <n v="0"/>
    <b v="0"/>
    <s v="food/food trucks"/>
    <n v="0"/>
    <m/>
    <s v="food"/>
    <s v="food trucks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x v="2574"/>
    <x v="2574"/>
    <x v="0"/>
    <n v="0"/>
    <b v="0"/>
    <s v="food/food trucks"/>
    <n v="0"/>
    <m/>
    <s v="food"/>
    <s v="food trucks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x v="2575"/>
    <x v="2575"/>
    <x v="0"/>
    <n v="0"/>
    <b v="0"/>
    <s v="food/food trucks"/>
    <n v="0"/>
    <m/>
    <s v="food"/>
    <s v="food trucks"/>
  </r>
  <r>
    <x v="2576"/>
    <s v="2 Go Fast Food (Canceled)"/>
    <s v="A New Twist with an American and Philippine fast food Mobile Trailer."/>
    <n v="10000"/>
    <n v="0"/>
    <x v="1"/>
    <x v="0"/>
    <s v="USD"/>
    <n v="1428707647"/>
    <d v="2015-04-10T18:14:07"/>
    <x v="2576"/>
    <x v="2576"/>
    <x v="0"/>
    <n v="0"/>
    <b v="0"/>
    <s v="food/food trucks"/>
    <n v="0"/>
    <m/>
    <s v="food"/>
    <s v="food trucks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x v="2577"/>
    <x v="2577"/>
    <x v="0"/>
    <n v="0"/>
    <b v="0"/>
    <s v="food/food trucks"/>
    <n v="0"/>
    <m/>
    <s v="food"/>
    <s v="food trucks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x v="2578"/>
    <x v="2578"/>
    <x v="0"/>
    <n v="0"/>
    <b v="0"/>
    <s v="food/food trucks"/>
    <n v="0"/>
    <m/>
    <s v="food"/>
    <s v="food trucks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x v="2579"/>
    <x v="2579"/>
    <x v="0"/>
    <n v="12"/>
    <b v="0"/>
    <s v="food/food trucks"/>
    <n v="1.3849999999999999E-3"/>
    <m/>
    <s v="food"/>
    <s v="food trucks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x v="2580"/>
    <x v="2580"/>
    <x v="0"/>
    <n v="2"/>
    <b v="0"/>
    <s v="food/food trucks"/>
    <n v="6.0000000000000001E-3"/>
    <m/>
    <s v="food"/>
    <s v="food trucks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x v="2581"/>
    <x v="2581"/>
    <x v="0"/>
    <n v="11"/>
    <b v="0"/>
    <s v="food/food trucks"/>
    <n v="0.106"/>
    <m/>
    <s v="food"/>
    <s v="food trucks"/>
  </r>
  <r>
    <x v="2582"/>
    <s v="Drunken Wings"/>
    <s v="The place where chicken meets liquor for the first time!"/>
    <n v="90000"/>
    <n v="1"/>
    <x v="2"/>
    <x v="0"/>
    <s v="USD"/>
    <n v="1477784634"/>
    <d v="2016-10-29T18:43:54"/>
    <x v="2582"/>
    <x v="2582"/>
    <x v="0"/>
    <n v="1"/>
    <b v="0"/>
    <s v="food/food trucks"/>
    <n v="1.1111111111111112E-5"/>
    <m/>
    <s v="food"/>
    <s v="food trucks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x v="2583"/>
    <x v="2583"/>
    <x v="0"/>
    <n v="5"/>
    <b v="0"/>
    <s v="food/food trucks"/>
    <n v="5.0000000000000001E-3"/>
    <m/>
    <s v="food"/>
    <s v="food trucks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x v="2584"/>
    <x v="2584"/>
    <x v="0"/>
    <n v="0"/>
    <b v="0"/>
    <s v="food/food trucks"/>
    <n v="0"/>
    <m/>
    <s v="food"/>
    <s v="food trucks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x v="2585"/>
    <x v="2585"/>
    <x v="0"/>
    <n v="1"/>
    <b v="0"/>
    <s v="food/food trucks"/>
    <n v="1.6666666666666668E-3"/>
    <m/>
    <s v="food"/>
    <s v="food trucks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x v="2586"/>
    <x v="2586"/>
    <x v="0"/>
    <n v="1"/>
    <b v="0"/>
    <s v="food/food trucks"/>
    <n v="1.6666666666666668E-3"/>
    <m/>
    <s v="food"/>
    <s v="food trucks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x v="2587"/>
    <x v="2587"/>
    <x v="0"/>
    <n v="6"/>
    <b v="0"/>
    <s v="food/food trucks"/>
    <n v="2.4340000000000001E-2"/>
    <m/>
    <s v="food"/>
    <s v="food trucks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x v="2588"/>
    <x v="2588"/>
    <x v="0"/>
    <n v="8"/>
    <b v="0"/>
    <s v="food/food trucks"/>
    <n v="3.8833333333333331E-2"/>
    <m/>
    <s v="food"/>
    <s v="food trucks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x v="2589"/>
    <x v="2589"/>
    <x v="0"/>
    <n v="1"/>
    <b v="0"/>
    <s v="food/food trucks"/>
    <n v="1E-4"/>
    <m/>
    <s v="food"/>
    <s v="food trucks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x v="2590"/>
    <x v="2590"/>
    <x v="0"/>
    <n v="0"/>
    <b v="0"/>
    <s v="food/food trucks"/>
    <n v="0"/>
    <m/>
    <s v="food"/>
    <s v="food trucks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x v="2591"/>
    <x v="2591"/>
    <x v="0"/>
    <n v="2"/>
    <b v="0"/>
    <s v="food/food trucks"/>
    <n v="1.7333333333333333E-2"/>
    <m/>
    <s v="food"/>
    <s v="food trucks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x v="2592"/>
    <x v="2592"/>
    <x v="0"/>
    <n v="1"/>
    <b v="0"/>
    <s v="food/food trucks"/>
    <n v="1.6666666666666668E-3"/>
    <m/>
    <s v="food"/>
    <s v="food trucks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x v="2593"/>
    <x v="2593"/>
    <x v="0"/>
    <n v="0"/>
    <b v="0"/>
    <s v="food/food trucks"/>
    <n v="0"/>
    <m/>
    <s v="food"/>
    <s v="food trucks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x v="2594"/>
    <x v="2594"/>
    <x v="0"/>
    <n v="1"/>
    <b v="0"/>
    <s v="food/food trucks"/>
    <n v="1.2500000000000001E-5"/>
    <m/>
    <s v="food"/>
    <s v="food trucks"/>
  </r>
  <r>
    <x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x v="2595"/>
    <x v="2595"/>
    <x v="0"/>
    <n v="19"/>
    <b v="0"/>
    <s v="food/food trucks"/>
    <n v="0.12166666666666667"/>
    <m/>
    <s v="food"/>
    <s v="food trucks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x v="2596"/>
    <x v="2596"/>
    <x v="0"/>
    <n v="27"/>
    <b v="0"/>
    <s v="food/food trucks"/>
    <n v="0.23588571428571428"/>
    <m/>
    <s v="food"/>
    <s v="food trucks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x v="2597"/>
    <x v="2597"/>
    <x v="0"/>
    <n v="7"/>
    <b v="0"/>
    <s v="food/food trucks"/>
    <n v="5.6666666666666664E-2"/>
    <m/>
    <s v="food"/>
    <s v="food trucks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x v="2598"/>
    <x v="2598"/>
    <x v="0"/>
    <n v="14"/>
    <b v="0"/>
    <s v="food/food trucks"/>
    <n v="0.39"/>
    <m/>
    <s v="food"/>
    <s v="food trucks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x v="2599"/>
    <x v="2599"/>
    <x v="0"/>
    <n v="5"/>
    <b v="0"/>
    <s v="food/food trucks"/>
    <n v="9.9546510341776348E-3"/>
    <m/>
    <s v="food"/>
    <s v="food trucks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x v="2600"/>
    <x v="2600"/>
    <x v="0"/>
    <n v="30"/>
    <b v="0"/>
    <s v="food/food trucks"/>
    <n v="6.9320000000000007E-2"/>
    <m/>
    <s v="food"/>
    <s v="food trucks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x v="2601"/>
    <x v="2601"/>
    <x v="1"/>
    <n v="151"/>
    <b v="1"/>
    <s v="technology/space exploration"/>
    <n v="6.6139999999999999"/>
    <m/>
    <s v="technology"/>
    <s v="space exploration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x v="2602"/>
    <x v="2602"/>
    <x v="1"/>
    <n v="489"/>
    <b v="1"/>
    <s v="technology/space exploration"/>
    <n v="3.2609166666666667"/>
    <m/>
    <s v="technology"/>
    <s v="space exploration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x v="2603"/>
    <x v="2603"/>
    <x v="1"/>
    <n v="50"/>
    <b v="1"/>
    <s v="technology/space exploration"/>
    <n v="1.0148571428571429"/>
    <m/>
    <s v="technology"/>
    <s v="space exploration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x v="2604"/>
    <x v="2604"/>
    <x v="1"/>
    <n v="321"/>
    <b v="1"/>
    <s v="technology/space exploration"/>
    <n v="1.0421799999999999"/>
    <m/>
    <s v="technology"/>
    <s v="space exploration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x v="2605"/>
    <x v="2605"/>
    <x v="1"/>
    <n v="1762"/>
    <b v="1"/>
    <s v="technology/space exploration"/>
    <n v="1.0742157000000001"/>
    <m/>
    <s v="technology"/>
    <s v="space exploration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x v="2606"/>
    <x v="2606"/>
    <x v="1"/>
    <n v="385"/>
    <b v="1"/>
    <s v="technology/space exploration"/>
    <n v="1.1005454545454545"/>
    <m/>
    <s v="technology"/>
    <s v="space exploration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x v="2607"/>
    <x v="2607"/>
    <x v="1"/>
    <n v="398"/>
    <b v="1"/>
    <s v="technology/space exploration"/>
    <n v="4.077"/>
    <m/>
    <s v="technology"/>
    <s v="space exploration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x v="2608"/>
    <x v="2608"/>
    <x v="1"/>
    <n v="304"/>
    <b v="1"/>
    <s v="technology/space exploration"/>
    <n v="2.2392500000000002"/>
    <m/>
    <s v="technology"/>
    <s v="space exploration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x v="2609"/>
    <x v="2609"/>
    <x v="1"/>
    <n v="676"/>
    <b v="1"/>
    <s v="technology/space exploration"/>
    <n v="3.038011142857143"/>
    <m/>
    <s v="technology"/>
    <s v="space exploration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x v="2610"/>
    <x v="2610"/>
    <x v="1"/>
    <n v="577"/>
    <b v="1"/>
    <s v="technology/space exploration"/>
    <n v="1.4132510432681749"/>
    <m/>
    <s v="technology"/>
    <s v="space exploration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x v="2611"/>
    <x v="2611"/>
    <x v="1"/>
    <n v="3663"/>
    <b v="1"/>
    <s v="technology/space exploration"/>
    <n v="27.906363636363636"/>
    <m/>
    <s v="technology"/>
    <s v="space exploration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x v="2612"/>
    <x v="2612"/>
    <x v="1"/>
    <n v="294"/>
    <b v="1"/>
    <s v="technology/space exploration"/>
    <n v="1.7176130000000001"/>
    <m/>
    <s v="technology"/>
    <s v="space exploration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x v="2613"/>
    <x v="2613"/>
    <x v="1"/>
    <n v="28"/>
    <b v="1"/>
    <s v="technology/space exploration"/>
    <n v="1.0101333333333333"/>
    <m/>
    <s v="technology"/>
    <s v="space exploration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x v="2614"/>
    <x v="2614"/>
    <x v="1"/>
    <n v="100"/>
    <b v="1"/>
    <s v="technology/space exploration"/>
    <n v="1.02"/>
    <m/>
    <s v="technology"/>
    <s v="space exploration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x v="2615"/>
    <x v="2615"/>
    <x v="0"/>
    <n v="72"/>
    <b v="1"/>
    <s v="technology/space exploration"/>
    <n v="1.6976511744127936"/>
    <m/>
    <s v="technology"/>
    <s v="space exploration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x v="2616"/>
    <x v="2616"/>
    <x v="1"/>
    <n v="238"/>
    <b v="1"/>
    <s v="technology/space exploration"/>
    <n v="1.14534"/>
    <m/>
    <s v="technology"/>
    <s v="space exploration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x v="2617"/>
    <x v="2617"/>
    <x v="1"/>
    <n v="159"/>
    <b v="1"/>
    <s v="technology/space exploration"/>
    <n v="8.7759999999999998"/>
    <m/>
    <s v="technology"/>
    <s v="space exploration"/>
  </r>
  <r>
    <x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x v="2618"/>
    <x v="2618"/>
    <x v="1"/>
    <n v="77"/>
    <b v="1"/>
    <s v="technology/space exploration"/>
    <n v="1.0538666666666667"/>
    <m/>
    <s v="technology"/>
    <s v="space exploration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x v="2619"/>
    <x v="2619"/>
    <x v="1"/>
    <n v="53"/>
    <b v="1"/>
    <s v="technology/space exploration"/>
    <n v="1.8839999999999999"/>
    <m/>
    <s v="technology"/>
    <s v="space exploration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x v="2620"/>
    <x v="2620"/>
    <x v="1"/>
    <n v="1251"/>
    <b v="1"/>
    <s v="technology/space exploration"/>
    <n v="1.436523076923077"/>
    <m/>
    <s v="technology"/>
    <s v="space exploration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x v="2621"/>
    <x v="2621"/>
    <x v="1"/>
    <n v="465"/>
    <b v="1"/>
    <s v="technology/space exploration"/>
    <n v="1.4588000000000001"/>
    <m/>
    <s v="technology"/>
    <s v="space exploration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x v="2622"/>
    <x v="2622"/>
    <x v="0"/>
    <n v="74"/>
    <b v="1"/>
    <s v="technology/space exploration"/>
    <n v="1.3118399999999999"/>
    <m/>
    <s v="technology"/>
    <s v="space exploration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x v="2623"/>
    <x v="2623"/>
    <x v="0"/>
    <n v="62"/>
    <b v="1"/>
    <s v="technology/space exploration"/>
    <n v="1.1399999999999999"/>
    <m/>
    <s v="technology"/>
    <s v="space exploration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x v="2624"/>
    <x v="2624"/>
    <x v="0"/>
    <n v="3468"/>
    <b v="1"/>
    <s v="technology/space exploration"/>
    <n v="13.794206249999998"/>
    <m/>
    <s v="technology"/>
    <s v="space exploration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x v="2625"/>
    <x v="2625"/>
    <x v="0"/>
    <n v="52"/>
    <b v="1"/>
    <s v="technology/space exploration"/>
    <n v="9.56"/>
    <m/>
    <s v="technology"/>
    <s v="space exploration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x v="2626"/>
    <x v="2626"/>
    <x v="0"/>
    <n v="50"/>
    <b v="1"/>
    <s v="technology/space exploration"/>
    <n v="1.1200000000000001"/>
    <m/>
    <s v="technology"/>
    <s v="space exploration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x v="2627"/>
    <x v="2627"/>
    <x v="0"/>
    <n v="45"/>
    <b v="1"/>
    <s v="technology/space exploration"/>
    <n v="6.4666666666666668"/>
    <m/>
    <s v="technology"/>
    <s v="space exploration"/>
  </r>
  <r>
    <x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x v="2628"/>
    <x v="2628"/>
    <x v="0"/>
    <n v="21"/>
    <b v="1"/>
    <s v="technology/space exploration"/>
    <n v="1.1036948748510131"/>
    <m/>
    <s v="technology"/>
    <s v="space exploration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x v="2629"/>
    <x v="2629"/>
    <x v="0"/>
    <n v="100"/>
    <b v="1"/>
    <s v="technology/space exploration"/>
    <n v="1.2774000000000001"/>
    <m/>
    <s v="technology"/>
    <s v="space exploration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x v="2630"/>
    <x v="2630"/>
    <x v="0"/>
    <n v="81"/>
    <b v="1"/>
    <s v="technology/space exploration"/>
    <n v="1.579"/>
    <m/>
    <s v="technology"/>
    <s v="space exploration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x v="2631"/>
    <x v="2631"/>
    <x v="0"/>
    <n v="286"/>
    <b v="1"/>
    <s v="technology/space exploration"/>
    <n v="1.1466525000000001"/>
    <m/>
    <s v="technology"/>
    <s v="space exploration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x v="2632"/>
    <x v="2632"/>
    <x v="0"/>
    <n v="42"/>
    <b v="1"/>
    <s v="technology/space exploration"/>
    <n v="1.3700934579439252"/>
    <m/>
    <s v="technology"/>
    <s v="space exploration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x v="2633"/>
    <x v="2633"/>
    <x v="0"/>
    <n v="199"/>
    <b v="1"/>
    <s v="technology/space exploration"/>
    <n v="3.5461999999999998"/>
    <m/>
    <s v="technology"/>
    <s v="space exploration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x v="2634"/>
    <x v="2634"/>
    <x v="0"/>
    <n v="25"/>
    <b v="1"/>
    <s v="technology/space exploration"/>
    <n v="1.0602150537634409"/>
    <m/>
    <s v="technology"/>
    <s v="space exploration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x v="2635"/>
    <x v="2635"/>
    <x v="0"/>
    <n v="84"/>
    <b v="1"/>
    <s v="technology/space exploration"/>
    <n v="1"/>
    <m/>
    <s v="technology"/>
    <s v="space exploration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x v="2636"/>
    <x v="2636"/>
    <x v="0"/>
    <n v="50"/>
    <b v="1"/>
    <s v="technology/space exploration"/>
    <n v="1.873"/>
    <m/>
    <s v="technology"/>
    <s v="space exploration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x v="2637"/>
    <x v="2637"/>
    <x v="0"/>
    <n v="26"/>
    <b v="1"/>
    <s v="technology/space exploration"/>
    <n v="1.6619999999999999"/>
    <m/>
    <s v="technology"/>
    <s v="space exploration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x v="2638"/>
    <x v="2638"/>
    <x v="0"/>
    <n v="14"/>
    <b v="1"/>
    <s v="technology/space exploration"/>
    <n v="1.0172910662824208"/>
    <m/>
    <s v="technology"/>
    <s v="space exploration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x v="2639"/>
    <x v="2639"/>
    <x v="0"/>
    <n v="49"/>
    <b v="1"/>
    <s v="technology/space exploration"/>
    <n v="1.64"/>
    <m/>
    <s v="technology"/>
    <s v="space exploration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x v="2640"/>
    <x v="2640"/>
    <x v="0"/>
    <n v="69"/>
    <b v="1"/>
    <s v="technology/space exploration"/>
    <n v="1.0566666666666666"/>
    <m/>
    <s v="technology"/>
    <s v="space exploration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x v="2641"/>
    <x v="2641"/>
    <x v="0"/>
    <n v="1"/>
    <b v="0"/>
    <s v="technology/space exploration"/>
    <n v="0.01"/>
    <m/>
    <s v="technology"/>
    <s v="space exploration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x v="2642"/>
    <x v="2642"/>
    <x v="0"/>
    <n v="0"/>
    <b v="0"/>
    <s v="technology/space exploration"/>
    <n v="0"/>
    <m/>
    <s v="technology"/>
    <s v="space exploration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x v="2643"/>
    <x v="2643"/>
    <x v="1"/>
    <n v="1501"/>
    <b v="0"/>
    <s v="technology/space exploration"/>
    <n v="0.33559730999999998"/>
    <m/>
    <s v="technology"/>
    <s v="space exploration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x v="2644"/>
    <x v="2644"/>
    <x v="1"/>
    <n v="52"/>
    <b v="0"/>
    <s v="technology/space exploration"/>
    <n v="2.053E-2"/>
    <m/>
    <s v="technology"/>
    <s v="space exploration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x v="2645"/>
    <x v="2645"/>
    <x v="1"/>
    <n v="23"/>
    <b v="0"/>
    <s v="technology/space exploration"/>
    <n v="0.105"/>
    <m/>
    <s v="technology"/>
    <s v="space exploration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x v="2646"/>
    <x v="2646"/>
    <x v="1"/>
    <n v="535"/>
    <b v="0"/>
    <s v="technology/space exploration"/>
    <n v="8.4172839999999999E-2"/>
    <m/>
    <s v="technology"/>
    <s v="space exploration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x v="2647"/>
    <x v="2647"/>
    <x v="0"/>
    <n v="3"/>
    <b v="0"/>
    <s v="technology/space exploration"/>
    <n v="1.44E-2"/>
    <m/>
    <s v="technology"/>
    <s v="space exploration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x v="2648"/>
    <x v="2648"/>
    <x v="0"/>
    <n v="6"/>
    <b v="0"/>
    <s v="technology/space exploration"/>
    <n v="8.8333333333333337E-3"/>
    <m/>
    <s v="technology"/>
    <s v="space exploration"/>
  </r>
  <r>
    <x v="2649"/>
    <s v="The Mission - Please Check Back Soon (Canceled)"/>
    <s v="They have launched a Kickstarter."/>
    <n v="125000"/>
    <n v="124"/>
    <x v="1"/>
    <x v="0"/>
    <s v="USD"/>
    <n v="1454370941"/>
    <d v="2016-02-01T18:55:41"/>
    <x v="2649"/>
    <x v="2649"/>
    <x v="0"/>
    <n v="3"/>
    <b v="0"/>
    <s v="technology/space exploration"/>
    <n v="9.9200000000000004E-4"/>
    <m/>
    <s v="technology"/>
    <s v="space exploration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x v="2650"/>
    <x v="2650"/>
    <x v="0"/>
    <n v="5"/>
    <b v="0"/>
    <s v="technology/space exploration"/>
    <n v="5.966666666666667E-3"/>
    <m/>
    <s v="technology"/>
    <s v="space exploration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x v="2651"/>
    <x v="2651"/>
    <x v="0"/>
    <n v="17"/>
    <b v="0"/>
    <s v="technology/space exploration"/>
    <n v="1.8689285714285714E-2"/>
    <m/>
    <s v="technology"/>
    <s v="space exploration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x v="2652"/>
    <x v="2652"/>
    <x v="0"/>
    <n v="11"/>
    <b v="0"/>
    <s v="technology/space exploration"/>
    <n v="8.8500000000000002E-3"/>
    <m/>
    <s v="technology"/>
    <s v="space exploration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x v="2653"/>
    <x v="2653"/>
    <x v="0"/>
    <n v="70"/>
    <b v="0"/>
    <s v="technology/space exploration"/>
    <n v="0.1152156862745098"/>
    <m/>
    <s v="technology"/>
    <s v="space exploration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x v="2654"/>
    <x v="2654"/>
    <x v="0"/>
    <n v="6"/>
    <b v="0"/>
    <s v="technology/space exploration"/>
    <n v="5.1000000000000004E-4"/>
    <m/>
    <s v="technology"/>
    <s v="space exploration"/>
  </r>
  <r>
    <x v="2655"/>
    <s v="Balloons (Canceled)"/>
    <s v="Thank you for your support!"/>
    <n v="15000"/>
    <n v="3155"/>
    <x v="1"/>
    <x v="0"/>
    <s v="USD"/>
    <n v="1455048000"/>
    <d v="2016-02-09T15:00:00"/>
    <x v="2655"/>
    <x v="2655"/>
    <x v="0"/>
    <n v="43"/>
    <b v="0"/>
    <s v="technology/space exploration"/>
    <n v="0.21033333333333334"/>
    <m/>
    <s v="technology"/>
    <s v="space exploration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x v="2656"/>
    <x v="2656"/>
    <x v="0"/>
    <n v="152"/>
    <b v="0"/>
    <s v="technology/space exploration"/>
    <n v="0.11436666666666667"/>
    <m/>
    <s v="technology"/>
    <s v="space exploration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x v="2657"/>
    <x v="2657"/>
    <x v="0"/>
    <n v="59"/>
    <b v="0"/>
    <s v="technology/space exploration"/>
    <n v="0.18737933333333334"/>
    <m/>
    <s v="technology"/>
    <s v="space exploration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x v="2658"/>
    <x v="2658"/>
    <x v="0"/>
    <n v="4"/>
    <b v="0"/>
    <s v="technology/space exploration"/>
    <n v="9.2857142857142856E-4"/>
    <m/>
    <s v="technology"/>
    <s v="space exploration"/>
  </r>
  <r>
    <x v="2659"/>
    <s v="test (Canceled)"/>
    <s v="test"/>
    <n v="49000"/>
    <n v="1333"/>
    <x v="1"/>
    <x v="0"/>
    <s v="USD"/>
    <n v="1429321210"/>
    <d v="2015-04-17T20:40:10"/>
    <x v="2659"/>
    <x v="2659"/>
    <x v="0"/>
    <n v="10"/>
    <b v="0"/>
    <s v="technology/space exploration"/>
    <n v="2.720408163265306E-2"/>
    <m/>
    <s v="technology"/>
    <s v="space exploration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x v="2660"/>
    <x v="2660"/>
    <x v="0"/>
    <n v="5"/>
    <b v="0"/>
    <s v="technology/space exploration"/>
    <n v="9.5E-4"/>
    <m/>
    <s v="technology"/>
    <s v="space exploration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x v="2661"/>
    <x v="2661"/>
    <x v="0"/>
    <n v="60"/>
    <b v="1"/>
    <s v="technology/makerspaces"/>
    <n v="1.0289999999999999"/>
    <m/>
    <s v="technology"/>
    <s v="makerspaces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x v="2662"/>
    <x v="2662"/>
    <x v="0"/>
    <n v="80"/>
    <b v="1"/>
    <s v="technology/makerspaces"/>
    <n v="1.0680000000000001"/>
    <m/>
    <s v="technology"/>
    <s v="makerspaces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x v="2663"/>
    <x v="2663"/>
    <x v="0"/>
    <n v="56"/>
    <b v="1"/>
    <s v="technology/makerspaces"/>
    <n v="1.0459624999999999"/>
    <m/>
    <s v="technology"/>
    <s v="makerspaces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x v="2664"/>
    <x v="2664"/>
    <x v="0"/>
    <n v="104"/>
    <b v="1"/>
    <s v="technology/makerspaces"/>
    <n v="1.0342857142857143"/>
    <m/>
    <s v="technology"/>
    <s v="makerspaces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x v="2665"/>
    <x v="2665"/>
    <x v="0"/>
    <n v="46"/>
    <b v="1"/>
    <s v="technology/makerspaces"/>
    <n v="1.2314285714285715"/>
    <m/>
    <s v="technology"/>
    <s v="makerspaces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x v="2666"/>
    <x v="2666"/>
    <x v="0"/>
    <n v="206"/>
    <b v="1"/>
    <s v="technology/makerspaces"/>
    <n v="1.592951"/>
    <m/>
    <s v="technology"/>
    <s v="makerspaces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x v="2667"/>
    <x v="2667"/>
    <x v="0"/>
    <n v="18"/>
    <b v="1"/>
    <s v="technology/makerspaces"/>
    <n v="1.1066666666666667"/>
    <m/>
    <s v="technology"/>
    <s v="makerspaces"/>
  </r>
  <r>
    <x v="2668"/>
    <s v="UOttawa Makermobile"/>
    <s v="Creativity on the go! |_x000a_CrÃ©ativitÃ© en mouvement !"/>
    <n v="1000"/>
    <n v="1707"/>
    <x v="0"/>
    <x v="5"/>
    <s v="CAD"/>
    <n v="1447079520"/>
    <d v="2015-11-09T09:32:00"/>
    <x v="2668"/>
    <x v="2668"/>
    <x v="0"/>
    <n v="28"/>
    <b v="1"/>
    <s v="technology/makerspaces"/>
    <n v="1.7070000000000001"/>
    <m/>
    <s v="technology"/>
    <s v="makerspaces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x v="2669"/>
    <x v="2669"/>
    <x v="0"/>
    <n v="11"/>
    <b v="1"/>
    <s v="technology/makerspaces"/>
    <n v="1.25125"/>
    <m/>
    <s v="technology"/>
    <s v="makerspaces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x v="2670"/>
    <x v="2670"/>
    <x v="1"/>
    <n v="60"/>
    <b v="0"/>
    <s v="technology/makerspaces"/>
    <n v="6.4158609339642042E-2"/>
    <m/>
    <s v="technology"/>
    <s v="makerspaces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x v="2671"/>
    <x v="2671"/>
    <x v="1"/>
    <n v="84"/>
    <b v="0"/>
    <s v="technology/makerspaces"/>
    <n v="0.11344"/>
    <m/>
    <s v="technology"/>
    <s v="makerspaces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x v="2672"/>
    <x v="2672"/>
    <x v="1"/>
    <n v="47"/>
    <b v="0"/>
    <s v="technology/makerspaces"/>
    <n v="0.33189999999999997"/>
    <m/>
    <s v="technology"/>
    <s v="makerspaces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x v="2673"/>
    <x v="2673"/>
    <x v="1"/>
    <n v="66"/>
    <b v="0"/>
    <s v="technology/makerspaces"/>
    <n v="0.27579999999999999"/>
    <m/>
    <s v="technology"/>
    <s v="makerspaces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x v="2674"/>
    <x v="2674"/>
    <x v="1"/>
    <n v="171"/>
    <b v="0"/>
    <s v="technology/makerspaces"/>
    <n v="0.62839999999999996"/>
    <m/>
    <s v="technology"/>
    <s v="makerspaces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x v="2675"/>
    <x v="2675"/>
    <x v="1"/>
    <n v="29"/>
    <b v="0"/>
    <s v="technology/makerspaces"/>
    <n v="7.5880000000000003E-2"/>
    <m/>
    <s v="technology"/>
    <s v="makerspaces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x v="2676"/>
    <x v="2676"/>
    <x v="0"/>
    <n v="9"/>
    <b v="0"/>
    <s v="technology/makerspaces"/>
    <n v="0.50380952380952382"/>
    <m/>
    <s v="technology"/>
    <s v="makerspaces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x v="2677"/>
    <x v="2677"/>
    <x v="0"/>
    <n v="27"/>
    <b v="0"/>
    <s v="technology/makerspaces"/>
    <n v="0.17512820512820512"/>
    <m/>
    <s v="technology"/>
    <s v="makerspaces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x v="2678"/>
    <x v="2678"/>
    <x v="0"/>
    <n v="2"/>
    <b v="0"/>
    <s v="technology/makerspaces"/>
    <n v="1.3750000000000001E-4"/>
    <m/>
    <s v="technology"/>
    <s v="makerspaces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x v="2679"/>
    <x v="2679"/>
    <x v="0"/>
    <n v="3"/>
    <b v="0"/>
    <s v="technology/makerspaces"/>
    <n v="3.3E-3"/>
    <m/>
    <s v="technology"/>
    <s v="makerspaces"/>
  </r>
  <r>
    <x v="2680"/>
    <s v="iHeart Pillow"/>
    <s v="iHeartPillow, Connecting loved ones"/>
    <n v="32000"/>
    <n v="276"/>
    <x v="2"/>
    <x v="3"/>
    <s v="EUR"/>
    <n v="1459915491"/>
    <d v="2016-04-05T23:04:51"/>
    <x v="2680"/>
    <x v="2680"/>
    <x v="0"/>
    <n v="4"/>
    <b v="0"/>
    <s v="technology/makerspaces"/>
    <n v="8.6250000000000007E-3"/>
    <m/>
    <s v="technology"/>
    <s v="makerspaces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x v="2681"/>
    <x v="2681"/>
    <x v="0"/>
    <n v="2"/>
    <b v="0"/>
    <s v="food/food trucks"/>
    <n v="6.875E-3"/>
    <m/>
    <s v="food"/>
    <s v="food trucks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x v="2682"/>
    <x v="2682"/>
    <x v="0"/>
    <n v="20"/>
    <b v="0"/>
    <s v="food/food trucks"/>
    <n v="0.28299999999999997"/>
    <m/>
    <s v="food"/>
    <s v="food trucks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x v="2683"/>
    <x v="2683"/>
    <x v="0"/>
    <n v="3"/>
    <b v="0"/>
    <s v="food/food trucks"/>
    <n v="2.3999999999999998E-3"/>
    <m/>
    <s v="food"/>
    <s v="food trucks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x v="2684"/>
    <x v="2684"/>
    <x v="0"/>
    <n v="4"/>
    <b v="0"/>
    <s v="food/food trucks"/>
    <n v="1.1428571428571429E-2"/>
    <m/>
    <s v="food"/>
    <s v="food trucks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x v="2685"/>
    <x v="2685"/>
    <x v="0"/>
    <n v="1"/>
    <b v="0"/>
    <s v="food/food trucks"/>
    <n v="2.0000000000000001E-4"/>
    <m/>
    <s v="food"/>
    <s v="food trucks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x v="2686"/>
    <x v="2686"/>
    <x v="0"/>
    <n v="0"/>
    <b v="0"/>
    <s v="food/food trucks"/>
    <n v="0"/>
    <m/>
    <s v="food"/>
    <s v="food trucks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x v="2687"/>
    <x v="2687"/>
    <x v="0"/>
    <n v="0"/>
    <b v="0"/>
    <s v="food/food trucks"/>
    <n v="0"/>
    <m/>
    <s v="food"/>
    <s v="food trucks"/>
  </r>
  <r>
    <x v="2688"/>
    <s v="Mac N Cheez Food Truck"/>
    <s v="The amazing gourmet Mac N Cheez Food Truck Campaigne!"/>
    <n v="50000"/>
    <n v="74"/>
    <x v="2"/>
    <x v="0"/>
    <s v="USD"/>
    <n v="1424746800"/>
    <d v="2015-02-23T22:00:00"/>
    <x v="2688"/>
    <x v="2688"/>
    <x v="0"/>
    <n v="14"/>
    <b v="0"/>
    <s v="food/food trucks"/>
    <n v="1.48E-3"/>
    <m/>
    <s v="food"/>
    <s v="food trucks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x v="2689"/>
    <x v="2689"/>
    <x v="0"/>
    <n v="1"/>
    <b v="0"/>
    <s v="food/food trucks"/>
    <n v="2.8571428571428571E-5"/>
    <m/>
    <s v="food"/>
    <s v="food trucks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x v="2690"/>
    <x v="2690"/>
    <x v="0"/>
    <n v="118"/>
    <b v="0"/>
    <s v="food/food trucks"/>
    <n v="0.107325"/>
    <m/>
    <s v="food"/>
    <s v="food trucks"/>
  </r>
  <r>
    <x v="2691"/>
    <s v="Cook"/>
    <s v="A Great New local Food Truck serving up ethnic fusion inspired eats in Ottawa."/>
    <n v="65000"/>
    <n v="35"/>
    <x v="2"/>
    <x v="5"/>
    <s v="CAD"/>
    <n v="1431278557"/>
    <d v="2015-05-10T12:22:37"/>
    <x v="2691"/>
    <x v="2691"/>
    <x v="0"/>
    <n v="2"/>
    <b v="0"/>
    <s v="food/food trucks"/>
    <n v="5.3846153846153844E-4"/>
    <m/>
    <s v="food"/>
    <s v="food trucks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x v="2692"/>
    <x v="2692"/>
    <x v="0"/>
    <n v="1"/>
    <b v="0"/>
    <s v="food/food trucks"/>
    <n v="7.1428571428571426E-3"/>
    <m/>
    <s v="food"/>
    <s v="food trucks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x v="2693"/>
    <x v="2693"/>
    <x v="0"/>
    <n v="3"/>
    <b v="0"/>
    <s v="food/food trucks"/>
    <n v="8.0000000000000002E-3"/>
    <m/>
    <s v="food"/>
    <s v="food trucks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x v="2694"/>
    <x v="2694"/>
    <x v="0"/>
    <n v="1"/>
    <b v="0"/>
    <s v="food/food trucks"/>
    <n v="3.3333333333333335E-5"/>
    <m/>
    <s v="food"/>
    <s v="food trucks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x v="2695"/>
    <x v="2695"/>
    <x v="0"/>
    <n v="3"/>
    <b v="0"/>
    <s v="food/food trucks"/>
    <n v="4.7333333333333333E-3"/>
    <m/>
    <s v="food"/>
    <s v="food trucks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x v="2696"/>
    <x v="2696"/>
    <x v="0"/>
    <n v="38"/>
    <b v="0"/>
    <s v="food/food trucks"/>
    <n v="5.6500000000000002E-2"/>
    <m/>
    <s v="food"/>
    <s v="food trucks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x v="2697"/>
    <x v="2697"/>
    <x v="0"/>
    <n v="52"/>
    <b v="0"/>
    <s v="food/food trucks"/>
    <n v="0.26352173913043481"/>
    <m/>
    <s v="food"/>
    <s v="food trucks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x v="2698"/>
    <x v="2698"/>
    <x v="0"/>
    <n v="2"/>
    <b v="0"/>
    <s v="food/food trucks"/>
    <n v="3.2512500000000002E-3"/>
    <m/>
    <s v="food"/>
    <s v="food trucks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x v="2699"/>
    <x v="2699"/>
    <x v="0"/>
    <n v="0"/>
    <b v="0"/>
    <s v="food/food trucks"/>
    <n v="0"/>
    <m/>
    <s v="food"/>
    <s v="food trucks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x v="2700"/>
    <x v="2700"/>
    <x v="0"/>
    <n v="4"/>
    <b v="0"/>
    <s v="food/food trucks"/>
    <n v="7.0007000700070005E-3"/>
    <m/>
    <s v="food"/>
    <s v="food trucks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x v="2701"/>
    <x v="2701"/>
    <x v="0"/>
    <n v="46"/>
    <b v="0"/>
    <s v="theater/spaces"/>
    <n v="0.46176470588235297"/>
    <m/>
    <s v="theater"/>
    <s v="spaces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x v="2702"/>
    <x v="2702"/>
    <x v="1"/>
    <n v="26"/>
    <b v="0"/>
    <s v="theater/spaces"/>
    <n v="0.34410000000000002"/>
    <m/>
    <s v="theater"/>
    <s v="spaces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x v="2703"/>
    <x v="2703"/>
    <x v="0"/>
    <n v="45"/>
    <b v="0"/>
    <s v="theater/spaces"/>
    <n v="1.0375000000000001"/>
    <m/>
    <s v="theater"/>
    <s v="spaces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x v="2704"/>
    <x v="2704"/>
    <x v="0"/>
    <n v="7"/>
    <b v="0"/>
    <s v="theater/spaces"/>
    <n v="6.0263157894736845E-2"/>
    <m/>
    <s v="theater"/>
    <s v="spaces"/>
  </r>
  <r>
    <x v="2705"/>
    <s v="Fischer Theatre Marquee"/>
    <s v="Help light the lights at the historic Fischer Theatre in Danville, IL."/>
    <n v="16500"/>
    <n v="1739"/>
    <x v="3"/>
    <x v="0"/>
    <s v="USD"/>
    <n v="1490389158"/>
    <d v="2017-03-24T15:59:18"/>
    <x v="2705"/>
    <x v="2705"/>
    <x v="0"/>
    <n v="8"/>
    <b v="0"/>
    <s v="theater/spaces"/>
    <n v="0.10539393939393939"/>
    <m/>
    <s v="theater"/>
    <s v="spaces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x v="2706"/>
    <x v="2706"/>
    <x v="1"/>
    <n v="263"/>
    <b v="1"/>
    <s v="theater/spaces"/>
    <n v="1.1229714285714285"/>
    <m/>
    <s v="theater"/>
    <s v="spaces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x v="2707"/>
    <x v="2707"/>
    <x v="1"/>
    <n v="394"/>
    <b v="1"/>
    <s v="theater/spaces"/>
    <n v="3.50844625"/>
    <m/>
    <s v="theater"/>
    <s v="spaces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x v="2708"/>
    <x v="2708"/>
    <x v="1"/>
    <n v="1049"/>
    <b v="1"/>
    <s v="theater/spaces"/>
    <n v="2.3321535"/>
    <m/>
    <s v="theater"/>
    <s v="spaces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x v="2709"/>
    <x v="2709"/>
    <x v="1"/>
    <n v="308"/>
    <b v="1"/>
    <s v="theater/spaces"/>
    <n v="1.01606"/>
    <m/>
    <s v="theater"/>
    <s v="spaces"/>
  </r>
  <r>
    <x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x v="2710"/>
    <x v="2710"/>
    <x v="1"/>
    <n v="1088"/>
    <b v="1"/>
    <s v="theater/spaces"/>
    <n v="1.5390035000000002"/>
    <m/>
    <s v="theater"/>
    <s v="spaces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x v="2711"/>
    <x v="2711"/>
    <x v="1"/>
    <n v="73"/>
    <b v="1"/>
    <s v="theater/spaces"/>
    <n v="1.007161125319693"/>
    <m/>
    <s v="theater"/>
    <s v="spaces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x v="2712"/>
    <x v="2712"/>
    <x v="1"/>
    <n v="143"/>
    <b v="1"/>
    <s v="theater/spaces"/>
    <n v="1.3138181818181818"/>
    <m/>
    <s v="theater"/>
    <s v="spaces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x v="2713"/>
    <x v="2713"/>
    <x v="1"/>
    <n v="1420"/>
    <b v="1"/>
    <s v="theater/spaces"/>
    <n v="1.0224133333333334"/>
    <m/>
    <s v="theater"/>
    <s v="spaces"/>
  </r>
  <r>
    <x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x v="2714"/>
    <x v="2714"/>
    <x v="1"/>
    <n v="305"/>
    <b v="1"/>
    <s v="theater/spaces"/>
    <n v="1.1635599999999999"/>
    <m/>
    <s v="theater"/>
    <s v="spaces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x v="2715"/>
    <x v="2715"/>
    <x v="1"/>
    <n v="551"/>
    <b v="1"/>
    <s v="theater/spaces"/>
    <n v="2.6462241666666664"/>
    <m/>
    <s v="theater"/>
    <s v="spaces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x v="2716"/>
    <x v="2716"/>
    <x v="1"/>
    <n v="187"/>
    <b v="1"/>
    <s v="theater/spaces"/>
    <n v="1.1998010000000001"/>
    <m/>
    <s v="theater"/>
    <s v="spaces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x v="2717"/>
    <x v="2717"/>
    <x v="1"/>
    <n v="325"/>
    <b v="1"/>
    <s v="theater/spaces"/>
    <n v="1.2010400000000001"/>
    <m/>
    <s v="theater"/>
    <s v="spaces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x v="2718"/>
    <x v="2718"/>
    <x v="1"/>
    <n v="148"/>
    <b v="1"/>
    <s v="theater/spaces"/>
    <n v="1.0358333333333334"/>
    <m/>
    <s v="theater"/>
    <s v="spaces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x v="2719"/>
    <x v="2719"/>
    <x v="0"/>
    <n v="69"/>
    <b v="1"/>
    <s v="theater/spaces"/>
    <n v="1.0883333333333334"/>
    <m/>
    <s v="theater"/>
    <s v="spaces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x v="2720"/>
    <x v="2720"/>
    <x v="0"/>
    <n v="173"/>
    <b v="1"/>
    <s v="theater/spaces"/>
    <n v="1.1812400000000001"/>
    <m/>
    <s v="theater"/>
    <s v="spaces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x v="2721"/>
    <x v="2721"/>
    <x v="0"/>
    <n v="269"/>
    <b v="1"/>
    <s v="technology/hardware"/>
    <n v="14.62"/>
    <m/>
    <s v="technology"/>
    <s v="hardware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x v="2722"/>
    <x v="2722"/>
    <x v="0"/>
    <n v="185"/>
    <b v="1"/>
    <s v="technology/hardware"/>
    <n v="2.5253999999999999"/>
    <m/>
    <s v="technology"/>
    <s v="hardware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x v="2723"/>
    <x v="2723"/>
    <x v="0"/>
    <n v="176"/>
    <b v="1"/>
    <s v="technology/hardware"/>
    <n v="1.4005000000000001"/>
    <m/>
    <s v="technology"/>
    <s v="hardware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x v="2724"/>
    <x v="2724"/>
    <x v="0"/>
    <n v="1019"/>
    <b v="1"/>
    <s v="technology/hardware"/>
    <n v="2.9687520259319289"/>
    <m/>
    <s v="technology"/>
    <s v="hardware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x v="2725"/>
    <x v="2725"/>
    <x v="0"/>
    <n v="113"/>
    <b v="1"/>
    <s v="technology/hardware"/>
    <n v="1.445425"/>
    <m/>
    <s v="technology"/>
    <s v="hardware"/>
  </r>
  <r>
    <x v="2726"/>
    <s v="Krimston TWO - Dual SIM case for iPhone"/>
    <s v="Krimston TWO: iPhone Dual SIM Case"/>
    <n v="100000"/>
    <n v="105745"/>
    <x v="0"/>
    <x v="0"/>
    <s v="USD"/>
    <n v="1461333311"/>
    <d v="2016-04-22T08:55:11"/>
    <x v="2726"/>
    <x v="2726"/>
    <x v="0"/>
    <n v="404"/>
    <b v="1"/>
    <s v="technology/hardware"/>
    <n v="1.05745"/>
    <m/>
    <s v="technology"/>
    <s v="hardware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x v="2727"/>
    <x v="2727"/>
    <x v="0"/>
    <n v="707"/>
    <b v="1"/>
    <s v="technology/hardware"/>
    <n v="4.9321000000000002"/>
    <m/>
    <s v="technology"/>
    <s v="hardware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x v="2728"/>
    <x v="2728"/>
    <x v="0"/>
    <n v="392"/>
    <b v="1"/>
    <s v="technology/hardware"/>
    <n v="2.0182666666666669"/>
    <m/>
    <s v="technology"/>
    <s v="hardware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x v="2729"/>
    <x v="2729"/>
    <x v="0"/>
    <n v="23"/>
    <b v="1"/>
    <s v="technology/hardware"/>
    <n v="1.0444"/>
    <m/>
    <s v="technology"/>
    <s v="hardware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x v="2730"/>
    <x v="2730"/>
    <x v="0"/>
    <n v="682"/>
    <b v="1"/>
    <s v="technology/hardware"/>
    <n v="1.7029262962962963"/>
    <m/>
    <s v="technology"/>
    <s v="hardware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x v="2731"/>
    <x v="2731"/>
    <x v="0"/>
    <n v="37"/>
    <b v="1"/>
    <s v="technology/hardware"/>
    <n v="1.0430333333333333"/>
    <m/>
    <s v="technology"/>
    <s v="hardware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x v="2732"/>
    <x v="2732"/>
    <x v="0"/>
    <n v="146"/>
    <b v="1"/>
    <s v="technology/hardware"/>
    <n v="1.1825000000000001"/>
    <m/>
    <s v="technology"/>
    <s v="hardware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x v="2733"/>
    <x v="2733"/>
    <x v="0"/>
    <n v="119"/>
    <b v="1"/>
    <s v="technology/hardware"/>
    <n v="1.07538"/>
    <m/>
    <s v="technology"/>
    <s v="hardware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x v="2734"/>
    <x v="2734"/>
    <x v="0"/>
    <n v="163"/>
    <b v="1"/>
    <s v="technology/hardware"/>
    <n v="22603"/>
    <m/>
    <s v="technology"/>
    <s v="hardware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x v="2735"/>
    <x v="2735"/>
    <x v="0"/>
    <n v="339"/>
    <b v="1"/>
    <s v="technology/hardware"/>
    <n v="9.7813466666666677"/>
    <m/>
    <s v="technology"/>
    <s v="hardware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x v="2736"/>
    <x v="2736"/>
    <x v="0"/>
    <n v="58"/>
    <b v="1"/>
    <s v="technology/hardware"/>
    <n v="1.2290000000000001"/>
    <m/>
    <s v="technology"/>
    <s v="hardware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x v="2737"/>
    <x v="2737"/>
    <x v="0"/>
    <n v="456"/>
    <b v="1"/>
    <s v="technology/hardware"/>
    <n v="2.4606080000000001"/>
    <m/>
    <s v="technology"/>
    <s v="hardware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x v="2738"/>
    <x v="2738"/>
    <x v="0"/>
    <n v="15"/>
    <b v="1"/>
    <s v="technology/hardware"/>
    <n v="1.4794"/>
    <m/>
    <s v="technology"/>
    <s v="hardware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x v="2739"/>
    <x v="2739"/>
    <x v="0"/>
    <n v="191"/>
    <b v="1"/>
    <s v="technology/hardware"/>
    <n v="3.8409090909090908"/>
    <m/>
    <s v="technology"/>
    <s v="hardware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x v="2740"/>
    <x v="2740"/>
    <x v="0"/>
    <n v="17"/>
    <b v="1"/>
    <s v="technology/hardware"/>
    <n v="1.0333333333333334"/>
    <m/>
    <s v="technology"/>
    <s v="hardware"/>
  </r>
  <r>
    <x v="2741"/>
    <s v="Mrs. Brown and Her Lost Puppy."/>
    <s v="Help me publish my 1st children's book as an aspiring author!"/>
    <n v="8000"/>
    <n v="35"/>
    <x v="2"/>
    <x v="0"/>
    <s v="USD"/>
    <n v="1413770820"/>
    <d v="2014-10-19T21:07:00"/>
    <x v="2741"/>
    <x v="2741"/>
    <x v="0"/>
    <n v="4"/>
    <b v="0"/>
    <s v="publishing/children's books"/>
    <n v="4.3750000000000004E-3"/>
    <m/>
    <s v="publishing"/>
    <s v="children's books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x v="2742"/>
    <x v="2742"/>
    <x v="0"/>
    <n v="18"/>
    <b v="0"/>
    <s v="publishing/children's books"/>
    <n v="0.29239999999999999"/>
    <m/>
    <s v="publishing"/>
    <s v="children's books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x v="2743"/>
    <x v="2743"/>
    <x v="0"/>
    <n v="0"/>
    <b v="0"/>
    <s v="publishing/children's books"/>
    <n v="0"/>
    <m/>
    <s v="publishing"/>
    <s v="children's books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x v="2744"/>
    <x v="2744"/>
    <x v="0"/>
    <n v="22"/>
    <b v="0"/>
    <s v="publishing/children's books"/>
    <n v="5.2187499999999998E-2"/>
    <m/>
    <s v="publishing"/>
    <s v="children's books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x v="2745"/>
    <x v="2745"/>
    <x v="0"/>
    <n v="49"/>
    <b v="0"/>
    <s v="publishing/children's books"/>
    <n v="0.21887499999999999"/>
    <m/>
    <s v="publishing"/>
    <s v="children's books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x v="2746"/>
    <x v="2746"/>
    <x v="0"/>
    <n v="19"/>
    <b v="0"/>
    <s v="publishing/children's books"/>
    <n v="0.26700000000000002"/>
    <m/>
    <s v="publishing"/>
    <s v="children's books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x v="2747"/>
    <x v="2747"/>
    <x v="0"/>
    <n v="4"/>
    <b v="0"/>
    <s v="publishing/children's books"/>
    <n v="0.28000000000000003"/>
    <m/>
    <s v="publishing"/>
    <s v="children's books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x v="2748"/>
    <x v="2748"/>
    <x v="0"/>
    <n v="4"/>
    <b v="0"/>
    <s v="publishing/children's books"/>
    <n v="1.06E-2"/>
    <m/>
    <s v="publishing"/>
    <s v="children's books"/>
  </r>
  <r>
    <x v="2749"/>
    <s v="A Tree is a Tree, no matter what you see.  CHILDREN'S BOOK"/>
    <s v="Self-publishing my children's book."/>
    <n v="10000"/>
    <n v="110"/>
    <x v="2"/>
    <x v="0"/>
    <s v="USD"/>
    <n v="1428171037"/>
    <d v="2015-04-04T13:10:37"/>
    <x v="2749"/>
    <x v="2749"/>
    <x v="0"/>
    <n v="2"/>
    <b v="0"/>
    <s v="publishing/children's books"/>
    <n v="1.0999999999999999E-2"/>
    <m/>
    <s v="publishing"/>
    <s v="children's books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x v="2750"/>
    <x v="2750"/>
    <x v="0"/>
    <n v="0"/>
    <b v="0"/>
    <s v="publishing/children's books"/>
    <n v="0"/>
    <m/>
    <s v="publishing"/>
    <s v="children's books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x v="2751"/>
    <x v="2751"/>
    <x v="0"/>
    <n v="0"/>
    <b v="0"/>
    <s v="publishing/children's books"/>
    <n v="0"/>
    <m/>
    <s v="publishing"/>
    <s v="children's books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x v="2752"/>
    <x v="2752"/>
    <x v="0"/>
    <n v="14"/>
    <b v="0"/>
    <s v="publishing/children's books"/>
    <n v="0.11458333333333333"/>
    <m/>
    <s v="publishing"/>
    <s v="children's books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x v="2753"/>
    <x v="2753"/>
    <x v="0"/>
    <n v="8"/>
    <b v="0"/>
    <s v="publishing/children's books"/>
    <n v="0.19"/>
    <m/>
    <s v="publishing"/>
    <s v="children's books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x v="2754"/>
    <x v="2754"/>
    <x v="0"/>
    <n v="0"/>
    <b v="0"/>
    <s v="publishing/children's books"/>
    <n v="0"/>
    <m/>
    <s v="publishing"/>
    <s v="children's books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x v="2755"/>
    <x v="2755"/>
    <x v="0"/>
    <n v="15"/>
    <b v="0"/>
    <s v="publishing/children's books"/>
    <n v="0.52"/>
    <m/>
    <s v="publishing"/>
    <s v="children's books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x v="2756"/>
    <x v="2756"/>
    <x v="0"/>
    <n v="33"/>
    <b v="0"/>
    <s v="publishing/children's books"/>
    <n v="0.1048"/>
    <m/>
    <s v="publishing"/>
    <s v="children's books"/>
  </r>
  <r>
    <x v="2757"/>
    <s v="C is for Crooked"/>
    <s v="A children's letter book that Lampoons Hillary Clinton"/>
    <n v="1500"/>
    <n v="10"/>
    <x v="2"/>
    <x v="0"/>
    <s v="USD"/>
    <n v="1470498332"/>
    <d v="2016-08-06T10:45:32"/>
    <x v="2757"/>
    <x v="2757"/>
    <x v="0"/>
    <n v="2"/>
    <b v="0"/>
    <s v="publishing/children's books"/>
    <n v="6.6666666666666671E-3"/>
    <m/>
    <s v="publishing"/>
    <s v="children's books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x v="2758"/>
    <x v="2758"/>
    <x v="0"/>
    <n v="6"/>
    <b v="0"/>
    <s v="publishing/children's books"/>
    <n v="0.11700000000000001"/>
    <m/>
    <s v="publishing"/>
    <s v="children's books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x v="2759"/>
    <x v="2759"/>
    <x v="0"/>
    <n v="2"/>
    <b v="0"/>
    <s v="publishing/children's books"/>
    <n v="0.105"/>
    <m/>
    <s v="publishing"/>
    <s v="children's books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x v="2760"/>
    <x v="2760"/>
    <x v="0"/>
    <n v="0"/>
    <b v="0"/>
    <s v="publishing/children's books"/>
    <n v="0"/>
    <m/>
    <s v="publishing"/>
    <s v="children's books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x v="2761"/>
    <x v="2761"/>
    <x v="0"/>
    <n v="4"/>
    <b v="0"/>
    <s v="publishing/children's books"/>
    <n v="7.1999999999999998E-3"/>
    <m/>
    <s v="publishing"/>
    <s v="children's books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x v="2762"/>
    <x v="2762"/>
    <x v="0"/>
    <n v="1"/>
    <b v="0"/>
    <s v="publishing/children's books"/>
    <n v="7.6923076923076927E-3"/>
    <m/>
    <s v="publishing"/>
    <s v="children's books"/>
  </r>
  <r>
    <x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x v="2763"/>
    <x v="2763"/>
    <x v="0"/>
    <n v="3"/>
    <b v="0"/>
    <s v="publishing/children's books"/>
    <n v="2.2842639593908631E-3"/>
    <m/>
    <s v="publishing"/>
    <s v="children's books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x v="2764"/>
    <x v="2764"/>
    <x v="0"/>
    <n v="4"/>
    <b v="0"/>
    <s v="publishing/children's books"/>
    <n v="1.125E-2"/>
    <m/>
    <s v="publishing"/>
    <s v="children's books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x v="2765"/>
    <x v="2765"/>
    <x v="0"/>
    <n v="0"/>
    <b v="0"/>
    <s v="publishing/children's books"/>
    <n v="0"/>
    <m/>
    <s v="publishing"/>
    <s v="children's books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x v="2766"/>
    <x v="2766"/>
    <x v="0"/>
    <n v="4"/>
    <b v="0"/>
    <s v="publishing/children's books"/>
    <n v="0.02"/>
    <m/>
    <s v="publishing"/>
    <s v="children's books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x v="2767"/>
    <x v="2767"/>
    <x v="0"/>
    <n v="3"/>
    <b v="0"/>
    <s v="publishing/children's books"/>
    <n v="8.5000000000000006E-3"/>
    <m/>
    <s v="publishing"/>
    <s v="children's books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x v="2768"/>
    <x v="2768"/>
    <x v="0"/>
    <n v="34"/>
    <b v="0"/>
    <s v="publishing/children's books"/>
    <n v="0.14314285714285716"/>
    <m/>
    <s v="publishing"/>
    <s v="children's books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x v="2769"/>
    <x v="2769"/>
    <x v="0"/>
    <n v="2"/>
    <b v="0"/>
    <s v="publishing/children's books"/>
    <n v="2.5000000000000001E-3"/>
    <m/>
    <s v="publishing"/>
    <s v="children's books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x v="2770"/>
    <x v="2770"/>
    <x v="0"/>
    <n v="33"/>
    <b v="0"/>
    <s v="publishing/children's books"/>
    <n v="0.1041125"/>
    <m/>
    <s v="publishing"/>
    <s v="children's books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x v="2771"/>
    <x v="2771"/>
    <x v="0"/>
    <n v="0"/>
    <b v="0"/>
    <s v="publishing/children's books"/>
    <n v="0"/>
    <m/>
    <s v="publishing"/>
    <s v="children's books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x v="2772"/>
    <x v="2772"/>
    <x v="0"/>
    <n v="0"/>
    <b v="0"/>
    <s v="publishing/children's books"/>
    <n v="0"/>
    <m/>
    <s v="publishing"/>
    <s v="children's books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x v="2773"/>
    <x v="2773"/>
    <x v="0"/>
    <n v="1"/>
    <b v="0"/>
    <s v="publishing/children's books"/>
    <n v="1.8867924528301887E-3"/>
    <m/>
    <s v="publishing"/>
    <s v="children's books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x v="2774"/>
    <x v="2774"/>
    <x v="0"/>
    <n v="13"/>
    <b v="0"/>
    <s v="publishing/children's books"/>
    <n v="0.14249999999999999"/>
    <m/>
    <s v="publishing"/>
    <s v="children's books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x v="2775"/>
    <x v="2775"/>
    <x v="0"/>
    <n v="2"/>
    <b v="0"/>
    <s v="publishing/children's books"/>
    <n v="0.03"/>
    <m/>
    <s v="publishing"/>
    <s v="children's books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x v="2776"/>
    <x v="2776"/>
    <x v="0"/>
    <n v="36"/>
    <b v="0"/>
    <s v="publishing/children's books"/>
    <n v="7.8809523809523815E-2"/>
    <m/>
    <s v="publishing"/>
    <s v="children's books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x v="2777"/>
    <x v="2777"/>
    <x v="0"/>
    <n v="1"/>
    <b v="0"/>
    <s v="publishing/children's books"/>
    <n v="3.3333333333333335E-3"/>
    <m/>
    <s v="publishing"/>
    <s v="children's books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x v="2778"/>
    <x v="2778"/>
    <x v="0"/>
    <n v="15"/>
    <b v="0"/>
    <s v="publishing/children's books"/>
    <n v="0.25545454545454543"/>
    <m/>
    <s v="publishing"/>
    <s v="children's books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x v="2779"/>
    <x v="2779"/>
    <x v="0"/>
    <n v="1"/>
    <b v="0"/>
    <s v="publishing/children's books"/>
    <n v="2.12E-2"/>
    <m/>
    <s v="publishing"/>
    <s v="children's books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x v="2780"/>
    <x v="2780"/>
    <x v="0"/>
    <n v="0"/>
    <b v="0"/>
    <s v="publishing/children's books"/>
    <n v="0"/>
    <m/>
    <s v="publishing"/>
    <s v="children's books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x v="2781"/>
    <x v="2781"/>
    <x v="0"/>
    <n v="28"/>
    <b v="1"/>
    <s v="theater/plays"/>
    <n v="1.0528"/>
    <m/>
    <s v="theater"/>
    <s v="plays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x v="2782"/>
    <x v="2782"/>
    <x v="0"/>
    <n v="18"/>
    <b v="1"/>
    <s v="theater/plays"/>
    <n v="1.2"/>
    <m/>
    <s v="theater"/>
    <s v="plays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x v="2783"/>
    <x v="2783"/>
    <x v="0"/>
    <n v="61"/>
    <b v="1"/>
    <s v="theater/plays"/>
    <n v="1.145"/>
    <m/>
    <s v="theater"/>
    <s v="plays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x v="2784"/>
    <x v="2784"/>
    <x v="0"/>
    <n v="108"/>
    <b v="1"/>
    <s v="theater/plays"/>
    <n v="1.19"/>
    <m/>
    <s v="theater"/>
    <s v="plays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x v="2785"/>
    <x v="2785"/>
    <x v="0"/>
    <n v="142"/>
    <b v="1"/>
    <s v="theater/plays"/>
    <n v="1.0468"/>
    <m/>
    <s v="theater"/>
    <s v="plays"/>
  </r>
  <r>
    <x v="2786"/>
    <s v="Fierce"/>
    <s v="A heart-melting farce about sex, art and the lovelorn lay-abouts of London-town."/>
    <n v="2500"/>
    <n v="2946"/>
    <x v="0"/>
    <x v="1"/>
    <s v="GBP"/>
    <n v="1404913180"/>
    <d v="2014-07-09T08:39:40"/>
    <x v="2786"/>
    <x v="2786"/>
    <x v="0"/>
    <n v="74"/>
    <b v="1"/>
    <s v="theater/plays"/>
    <n v="1.1783999999999999"/>
    <m/>
    <s v="theater"/>
    <s v="plays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x v="2787"/>
    <x v="2787"/>
    <x v="0"/>
    <n v="38"/>
    <b v="1"/>
    <s v="theater/plays"/>
    <n v="1.1970000000000001"/>
    <m/>
    <s v="theater"/>
    <s v="plays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x v="2788"/>
    <x v="2788"/>
    <x v="0"/>
    <n v="20"/>
    <b v="1"/>
    <s v="theater/plays"/>
    <n v="1.0249999999999999"/>
    <m/>
    <s v="theater"/>
    <s v="plays"/>
  </r>
  <r>
    <x v="2789"/>
    <s v="The Adventurers Club"/>
    <s v="BNT's Biggest Adventure So Far: Our 2015 full length production!"/>
    <n v="3000"/>
    <n v="3035"/>
    <x v="0"/>
    <x v="0"/>
    <s v="USD"/>
    <n v="1426132800"/>
    <d v="2015-03-11T23:00:00"/>
    <x v="2789"/>
    <x v="2789"/>
    <x v="0"/>
    <n v="24"/>
    <b v="1"/>
    <s v="theater/plays"/>
    <n v="1.0116666666666667"/>
    <m/>
    <s v="theater"/>
    <s v="plays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x v="2790"/>
    <x v="2790"/>
    <x v="0"/>
    <n v="66"/>
    <b v="1"/>
    <s v="theater/plays"/>
    <n v="1.0533333333333332"/>
    <m/>
    <s v="theater"/>
    <s v="plays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x v="2791"/>
    <x v="2791"/>
    <x v="0"/>
    <n v="28"/>
    <b v="1"/>
    <s v="theater/plays"/>
    <n v="1.0249999999999999"/>
    <m/>
    <s v="theater"/>
    <s v="plays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x v="2792"/>
    <x v="2792"/>
    <x v="0"/>
    <n v="24"/>
    <b v="1"/>
    <s v="theater/plays"/>
    <n v="1.0760000000000001"/>
    <m/>
    <s v="theater"/>
    <s v="plays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x v="2793"/>
    <x v="2793"/>
    <x v="0"/>
    <n v="73"/>
    <b v="1"/>
    <s v="theater/plays"/>
    <n v="1.105675"/>
    <m/>
    <s v="theater"/>
    <s v="plays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x v="2794"/>
    <x v="2794"/>
    <x v="0"/>
    <n v="3"/>
    <b v="1"/>
    <s v="theater/plays"/>
    <n v="1.5"/>
    <m/>
    <s v="theater"/>
    <s v="plays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x v="2795"/>
    <x v="2795"/>
    <x v="0"/>
    <n v="20"/>
    <b v="1"/>
    <s v="theater/plays"/>
    <n v="1.0428571428571429"/>
    <m/>
    <s v="theater"/>
    <s v="plays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x v="2796"/>
    <x v="2796"/>
    <x v="0"/>
    <n v="21"/>
    <b v="1"/>
    <s v="theater/plays"/>
    <n v="1.155"/>
    <m/>
    <s v="theater"/>
    <s v="plays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x v="2797"/>
    <x v="2797"/>
    <x v="0"/>
    <n v="94"/>
    <b v="1"/>
    <s v="theater/plays"/>
    <n v="1.02645125"/>
    <m/>
    <s v="theater"/>
    <s v="plays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x v="2798"/>
    <x v="2798"/>
    <x v="0"/>
    <n v="139"/>
    <b v="1"/>
    <s v="theater/plays"/>
    <n v="1.014"/>
    <m/>
    <s v="theater"/>
    <s v="plays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x v="2799"/>
    <x v="2799"/>
    <x v="0"/>
    <n v="130"/>
    <b v="1"/>
    <s v="theater/plays"/>
    <n v="1.1663479999999999"/>
    <m/>
    <s v="theater"/>
    <s v="plays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x v="2800"/>
    <x v="2800"/>
    <x v="0"/>
    <n v="31"/>
    <b v="1"/>
    <s v="theater/plays"/>
    <n v="1.33"/>
    <m/>
    <s v="theater"/>
    <s v="plays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x v="2801"/>
    <x v="2801"/>
    <x v="0"/>
    <n v="13"/>
    <b v="1"/>
    <s v="theater/plays"/>
    <n v="1.3320000000000001"/>
    <m/>
    <s v="theater"/>
    <s v="plays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x v="2802"/>
    <x v="2802"/>
    <x v="0"/>
    <n v="90"/>
    <b v="1"/>
    <s v="theater/plays"/>
    <n v="1.0183333333333333"/>
    <m/>
    <s v="theater"/>
    <s v="plays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x v="2803"/>
    <x v="2803"/>
    <x v="0"/>
    <n v="141"/>
    <b v="1"/>
    <s v="theater/plays"/>
    <n v="1.2795000000000001"/>
    <m/>
    <s v="theater"/>
    <s v="plays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x v="2804"/>
    <x v="2804"/>
    <x v="0"/>
    <n v="23"/>
    <b v="1"/>
    <s v="theater/plays"/>
    <n v="1.1499999999999999"/>
    <m/>
    <s v="theater"/>
    <s v="plays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x v="2805"/>
    <x v="2805"/>
    <x v="0"/>
    <n v="18"/>
    <b v="1"/>
    <s v="theater/plays"/>
    <n v="1.1000000000000001"/>
    <m/>
    <s v="theater"/>
    <s v="plays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x v="2806"/>
    <x v="2806"/>
    <x v="0"/>
    <n v="76"/>
    <b v="1"/>
    <s v="theater/plays"/>
    <n v="1.121"/>
    <m/>
    <s v="theater"/>
    <s v="plays"/>
  </r>
  <r>
    <x v="2807"/>
    <s v="The Commission Theatre Co."/>
    <s v="Bringing Shakespeare back to the Playwrights"/>
    <n v="5000"/>
    <n v="6300"/>
    <x v="0"/>
    <x v="0"/>
    <s v="USD"/>
    <n v="1435611438"/>
    <d v="2015-06-29T15:57:18"/>
    <x v="2807"/>
    <x v="2807"/>
    <x v="0"/>
    <n v="93"/>
    <b v="1"/>
    <s v="theater/plays"/>
    <n v="1.26"/>
    <m/>
    <s v="theater"/>
    <s v="plays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x v="2808"/>
    <x v="2808"/>
    <x v="0"/>
    <n v="69"/>
    <b v="1"/>
    <s v="theater/plays"/>
    <n v="1.0024444444444445"/>
    <m/>
    <s v="theater"/>
    <s v="plays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x v="2809"/>
    <x v="2809"/>
    <x v="0"/>
    <n v="21"/>
    <b v="1"/>
    <s v="theater/plays"/>
    <n v="1.024"/>
    <m/>
    <s v="theater"/>
    <s v="plays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x v="2810"/>
    <x v="2810"/>
    <x v="0"/>
    <n v="57"/>
    <b v="1"/>
    <s v="theater/plays"/>
    <n v="1.0820000000000001"/>
    <m/>
    <s v="theater"/>
    <s v="plays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x v="2811"/>
    <x v="2811"/>
    <x v="0"/>
    <n v="108"/>
    <b v="1"/>
    <s v="theater/plays"/>
    <n v="1.0026999999999999"/>
    <m/>
    <s v="theater"/>
    <s v="plays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x v="2812"/>
    <x v="2812"/>
    <x v="0"/>
    <n v="83"/>
    <b v="1"/>
    <s v="theater/plays"/>
    <n v="1.133"/>
    <m/>
    <s v="theater"/>
    <s v="plays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x v="2813"/>
    <x v="2813"/>
    <x v="0"/>
    <n v="96"/>
    <b v="1"/>
    <s v="theater/plays"/>
    <n v="1.2757571428571428"/>
    <m/>
    <s v="theater"/>
    <s v="plays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x v="2814"/>
    <x v="2814"/>
    <x v="0"/>
    <n v="64"/>
    <b v="1"/>
    <s v="theater/plays"/>
    <n v="1.0773333333333333"/>
    <m/>
    <s v="theater"/>
    <s v="plays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x v="2815"/>
    <x v="2815"/>
    <x v="0"/>
    <n v="14"/>
    <b v="1"/>
    <s v="theater/plays"/>
    <n v="2.42"/>
    <m/>
    <s v="theater"/>
    <s v="plays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x v="2816"/>
    <x v="2816"/>
    <x v="0"/>
    <n v="169"/>
    <b v="1"/>
    <s v="theater/plays"/>
    <n v="1.4156666666666666"/>
    <m/>
    <s v="theater"/>
    <s v="plays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x v="2817"/>
    <x v="2817"/>
    <x v="0"/>
    <n v="33"/>
    <b v="1"/>
    <s v="theater/plays"/>
    <n v="1.3"/>
    <m/>
    <s v="theater"/>
    <s v="plays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x v="2818"/>
    <x v="2818"/>
    <x v="0"/>
    <n v="102"/>
    <b v="1"/>
    <s v="theater/plays"/>
    <n v="1.0603"/>
    <m/>
    <s v="theater"/>
    <s v="plays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x v="2819"/>
    <x v="2819"/>
    <x v="0"/>
    <n v="104"/>
    <b v="1"/>
    <s v="theater/plays"/>
    <n v="1.048"/>
    <m/>
    <s v="theater"/>
    <s v="plays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x v="2820"/>
    <x v="2820"/>
    <x v="0"/>
    <n v="20"/>
    <b v="1"/>
    <s v="theater/plays"/>
    <n v="1.36"/>
    <m/>
    <s v="theater"/>
    <s v="plays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x v="2821"/>
    <x v="2821"/>
    <x v="0"/>
    <n v="35"/>
    <b v="1"/>
    <s v="theater/plays"/>
    <n v="1"/>
    <m/>
    <s v="theater"/>
    <s v="plays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x v="2822"/>
    <x v="2822"/>
    <x v="0"/>
    <n v="94"/>
    <b v="1"/>
    <s v="theater/plays"/>
    <n v="1"/>
    <m/>
    <s v="theater"/>
    <s v="plays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x v="2823"/>
    <x v="2823"/>
    <x v="0"/>
    <n v="14"/>
    <b v="1"/>
    <s v="theater/plays"/>
    <n v="1.24"/>
    <m/>
    <s v="theater"/>
    <s v="plays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x v="2824"/>
    <x v="2824"/>
    <x v="0"/>
    <n v="15"/>
    <b v="1"/>
    <s v="theater/plays"/>
    <n v="1.1692307692307693"/>
    <m/>
    <s v="theater"/>
    <s v="plays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x v="2825"/>
    <x v="2825"/>
    <x v="0"/>
    <n v="51"/>
    <b v="1"/>
    <s v="theater/plays"/>
    <n v="1.0333333333333334"/>
    <m/>
    <s v="theater"/>
    <s v="plays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x v="2826"/>
    <x v="2826"/>
    <x v="0"/>
    <n v="19"/>
    <b v="1"/>
    <s v="theater/plays"/>
    <n v="1.0774999999999999"/>
    <m/>
    <s v="theater"/>
    <s v="plays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x v="2827"/>
    <x v="2827"/>
    <x v="0"/>
    <n v="23"/>
    <b v="1"/>
    <s v="theater/plays"/>
    <n v="1.2024999999999999"/>
    <m/>
    <s v="theater"/>
    <s v="plays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x v="2828"/>
    <x v="2828"/>
    <x v="0"/>
    <n v="97"/>
    <b v="1"/>
    <s v="theater/plays"/>
    <n v="1.0037894736842106"/>
    <m/>
    <s v="theater"/>
    <s v="plays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x v="2829"/>
    <x v="2829"/>
    <x v="0"/>
    <n v="76"/>
    <b v="1"/>
    <s v="theater/plays"/>
    <n v="1.0651999999999999"/>
    <m/>
    <s v="theater"/>
    <s v="plays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x v="2830"/>
    <x v="2830"/>
    <x v="0"/>
    <n v="11"/>
    <b v="1"/>
    <s v="theater/plays"/>
    <n v="1"/>
    <m/>
    <s v="theater"/>
    <s v="plays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x v="2831"/>
    <x v="2831"/>
    <x v="0"/>
    <n v="52"/>
    <b v="1"/>
    <s v="theater/plays"/>
    <n v="1.1066666666666667"/>
    <m/>
    <s v="theater"/>
    <s v="plays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x v="2832"/>
    <x v="2832"/>
    <x v="0"/>
    <n v="95"/>
    <b v="1"/>
    <s v="theater/plays"/>
    <n v="1.1471959999999999"/>
    <m/>
    <s v="theater"/>
    <s v="plays"/>
  </r>
  <r>
    <x v="2833"/>
    <s v="Star Man Rocket Man"/>
    <s v="A new play about exploring outer space"/>
    <n v="2700"/>
    <n v="2923"/>
    <x v="0"/>
    <x v="0"/>
    <s v="USD"/>
    <n v="1444528800"/>
    <d v="2015-10-10T21:00:00"/>
    <x v="2833"/>
    <x v="2833"/>
    <x v="0"/>
    <n v="35"/>
    <b v="1"/>
    <s v="theater/plays"/>
    <n v="1.0825925925925926"/>
    <m/>
    <s v="theater"/>
    <s v="plays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x v="2834"/>
    <x v="2834"/>
    <x v="0"/>
    <n v="21"/>
    <b v="1"/>
    <s v="theater/plays"/>
    <n v="1.7"/>
    <m/>
    <s v="theater"/>
    <s v="plays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x v="2835"/>
    <x v="2835"/>
    <x v="0"/>
    <n v="93"/>
    <b v="1"/>
    <s v="theater/plays"/>
    <n v="1.8709899999999999"/>
    <m/>
    <s v="theater"/>
    <s v="plays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x v="2836"/>
    <x v="2836"/>
    <x v="0"/>
    <n v="11"/>
    <b v="1"/>
    <s v="theater/plays"/>
    <n v="1.0777777777777777"/>
    <m/>
    <s v="theater"/>
    <s v="plays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x v="2837"/>
    <x v="2837"/>
    <x v="0"/>
    <n v="21"/>
    <b v="1"/>
    <s v="theater/plays"/>
    <n v="1"/>
    <m/>
    <s v="theater"/>
    <s v="plays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x v="2838"/>
    <x v="2838"/>
    <x v="0"/>
    <n v="54"/>
    <b v="1"/>
    <s v="theater/plays"/>
    <n v="1.2024999999999999"/>
    <m/>
    <s v="theater"/>
    <s v="plays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x v="2839"/>
    <x v="2839"/>
    <x v="0"/>
    <n v="31"/>
    <b v="1"/>
    <s v="theater/plays"/>
    <n v="1.1142857142857143"/>
    <m/>
    <s v="theater"/>
    <s v="plays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x v="2840"/>
    <x v="2840"/>
    <x v="0"/>
    <n v="132"/>
    <b v="1"/>
    <s v="theater/plays"/>
    <n v="1.04"/>
    <m/>
    <s v="theater"/>
    <s v="plays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x v="2841"/>
    <x v="2841"/>
    <x v="0"/>
    <n v="1"/>
    <b v="0"/>
    <s v="theater/plays"/>
    <n v="0.01"/>
    <m/>
    <s v="theater"/>
    <s v="plays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x v="2842"/>
    <x v="2842"/>
    <x v="0"/>
    <n v="0"/>
    <b v="0"/>
    <s v="theater/plays"/>
    <n v="0"/>
    <m/>
    <s v="theater"/>
    <s v="plays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x v="2843"/>
    <x v="2843"/>
    <x v="0"/>
    <n v="0"/>
    <b v="0"/>
    <s v="theater/plays"/>
    <n v="0"/>
    <m/>
    <s v="theater"/>
    <s v="plays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x v="2844"/>
    <x v="2844"/>
    <x v="0"/>
    <n v="1"/>
    <b v="0"/>
    <s v="theater/plays"/>
    <n v="5.4545454545454543E-2"/>
    <m/>
    <s v="theater"/>
    <s v="plays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x v="2845"/>
    <x v="2845"/>
    <x v="0"/>
    <n v="39"/>
    <b v="0"/>
    <s v="theater/plays"/>
    <n v="0.31546666666666667"/>
    <m/>
    <s v="theater"/>
    <s v="plays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x v="2846"/>
    <x v="2846"/>
    <x v="0"/>
    <n v="0"/>
    <b v="0"/>
    <s v="theater/plays"/>
    <n v="0"/>
    <m/>
    <s v="theater"/>
    <s v="plays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x v="2847"/>
    <x v="2847"/>
    <x v="0"/>
    <n v="0"/>
    <b v="0"/>
    <s v="theater/plays"/>
    <n v="0"/>
    <m/>
    <s v="theater"/>
    <s v="plays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x v="2848"/>
    <x v="2848"/>
    <x v="0"/>
    <n v="3"/>
    <b v="0"/>
    <s v="theater/plays"/>
    <n v="2E-3"/>
    <m/>
    <s v="theater"/>
    <s v="plays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x v="2849"/>
    <x v="2849"/>
    <x v="0"/>
    <n v="1"/>
    <b v="0"/>
    <s v="theater/plays"/>
    <n v="0.01"/>
    <m/>
    <s v="theater"/>
    <s v="plays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x v="2850"/>
    <x v="2850"/>
    <x v="0"/>
    <n v="13"/>
    <b v="0"/>
    <s v="theater/plays"/>
    <n v="3.8875E-2"/>
    <m/>
    <s v="theater"/>
    <s v="plays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x v="2851"/>
    <x v="2851"/>
    <x v="0"/>
    <n v="0"/>
    <b v="0"/>
    <s v="theater/plays"/>
    <n v="0"/>
    <m/>
    <s v="theater"/>
    <s v="plays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x v="2852"/>
    <x v="2852"/>
    <x v="0"/>
    <n v="6"/>
    <b v="0"/>
    <s v="theater/plays"/>
    <n v="1.9E-2"/>
    <m/>
    <s v="theater"/>
    <s v="plays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x v="2853"/>
    <x v="2853"/>
    <x v="0"/>
    <n v="0"/>
    <b v="0"/>
    <s v="theater/plays"/>
    <n v="0"/>
    <m/>
    <s v="theater"/>
    <s v="plays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x v="2854"/>
    <x v="2854"/>
    <x v="0"/>
    <n v="14"/>
    <b v="0"/>
    <s v="theater/plays"/>
    <n v="0.41699999999999998"/>
    <m/>
    <s v="theater"/>
    <s v="plays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x v="2855"/>
    <x v="2855"/>
    <x v="0"/>
    <n v="5"/>
    <b v="0"/>
    <s v="theater/plays"/>
    <n v="0.5"/>
    <m/>
    <s v="theater"/>
    <s v="plays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x v="2856"/>
    <x v="2856"/>
    <x v="0"/>
    <n v="6"/>
    <b v="0"/>
    <s v="theater/plays"/>
    <n v="4.8666666666666664E-2"/>
    <m/>
    <s v="theater"/>
    <s v="plays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x v="2857"/>
    <x v="2857"/>
    <x v="0"/>
    <n v="15"/>
    <b v="0"/>
    <s v="theater/plays"/>
    <n v="0.19736842105263158"/>
    <m/>
    <s v="theater"/>
    <s v="plays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x v="2858"/>
    <x v="2858"/>
    <x v="0"/>
    <n v="0"/>
    <b v="0"/>
    <s v="theater/plays"/>
    <n v="0"/>
    <m/>
    <s v="theater"/>
    <s v="plays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x v="2859"/>
    <x v="2859"/>
    <x v="0"/>
    <n v="1"/>
    <b v="0"/>
    <s v="theater/plays"/>
    <n v="1.7500000000000002E-2"/>
    <m/>
    <s v="theater"/>
    <s v="plays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x v="2860"/>
    <x v="2860"/>
    <x v="0"/>
    <n v="9"/>
    <b v="0"/>
    <s v="theater/plays"/>
    <n v="6.6500000000000004E-2"/>
    <m/>
    <s v="theater"/>
    <s v="plays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x v="2861"/>
    <x v="2861"/>
    <x v="0"/>
    <n v="3"/>
    <b v="0"/>
    <s v="theater/plays"/>
    <n v="0.32"/>
    <m/>
    <s v="theater"/>
    <s v="plays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x v="2862"/>
    <x v="2862"/>
    <x v="0"/>
    <n v="3"/>
    <b v="0"/>
    <s v="theater/plays"/>
    <n v="4.3307086614173228E-3"/>
    <m/>
    <s v="theater"/>
    <s v="plays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x v="2863"/>
    <x v="2863"/>
    <x v="0"/>
    <n v="1"/>
    <b v="0"/>
    <s v="theater/plays"/>
    <n v="4.0000000000000002E-4"/>
    <m/>
    <s v="theater"/>
    <s v="plays"/>
  </r>
  <r>
    <x v="2864"/>
    <s v="'Haunting Julia' by Alan Ayckbourn"/>
    <s v="Accessible, original theatre for all!"/>
    <n v="2500"/>
    <n v="40"/>
    <x v="2"/>
    <x v="1"/>
    <s v="GBP"/>
    <n v="1437139080"/>
    <d v="2015-07-17T08:18:00"/>
    <x v="2864"/>
    <x v="2864"/>
    <x v="0"/>
    <n v="3"/>
    <b v="0"/>
    <s v="theater/plays"/>
    <n v="1.6E-2"/>
    <m/>
    <s v="theater"/>
    <s v="plays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x v="2865"/>
    <x v="2865"/>
    <x v="0"/>
    <n v="0"/>
    <b v="0"/>
    <s v="theater/plays"/>
    <n v="0"/>
    <m/>
    <s v="theater"/>
    <s v="plays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x v="2866"/>
    <x v="2866"/>
    <x v="0"/>
    <n v="2"/>
    <b v="0"/>
    <s v="theater/plays"/>
    <n v="8.9999999999999993E-3"/>
    <m/>
    <s v="theater"/>
    <s v="plays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x v="2867"/>
    <x v="2867"/>
    <x v="0"/>
    <n v="10"/>
    <b v="0"/>
    <s v="theater/plays"/>
    <n v="0.2016"/>
    <m/>
    <s v="theater"/>
    <s v="plays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x v="2868"/>
    <x v="2868"/>
    <x v="0"/>
    <n v="60"/>
    <b v="0"/>
    <s v="theater/plays"/>
    <n v="0.42011733333333334"/>
    <m/>
    <s v="theater"/>
    <s v="plays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x v="2869"/>
    <x v="2869"/>
    <x v="0"/>
    <n v="5"/>
    <b v="0"/>
    <s v="theater/plays"/>
    <n v="8.8500000000000002E-3"/>
    <m/>
    <s v="theater"/>
    <s v="plays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x v="2870"/>
    <x v="2870"/>
    <x v="0"/>
    <n v="9"/>
    <b v="0"/>
    <s v="theater/plays"/>
    <n v="0.15"/>
    <m/>
    <s v="theater"/>
    <s v="plays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x v="2871"/>
    <x v="2871"/>
    <x v="0"/>
    <n v="13"/>
    <b v="0"/>
    <s v="theater/plays"/>
    <n v="4.6699999999999998E-2"/>
    <m/>
    <s v="theater"/>
    <s v="plays"/>
  </r>
  <r>
    <x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x v="2872"/>
    <x v="2872"/>
    <x v="0"/>
    <n v="0"/>
    <b v="0"/>
    <s v="theater/plays"/>
    <n v="0"/>
    <m/>
    <s v="theater"/>
    <s v="plays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x v="2873"/>
    <x v="2873"/>
    <x v="0"/>
    <n v="8"/>
    <b v="0"/>
    <s v="theater/plays"/>
    <n v="0.38119999999999998"/>
    <m/>
    <s v="theater"/>
    <s v="plays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x v="2874"/>
    <x v="2874"/>
    <x v="0"/>
    <n v="3"/>
    <b v="0"/>
    <s v="theater/plays"/>
    <n v="5.4199999999999998E-2"/>
    <m/>
    <s v="theater"/>
    <s v="plays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x v="2875"/>
    <x v="2875"/>
    <x v="0"/>
    <n v="3"/>
    <b v="0"/>
    <s v="theater/plays"/>
    <n v="3.5E-4"/>
    <m/>
    <s v="theater"/>
    <s v="plays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x v="2876"/>
    <x v="2876"/>
    <x v="0"/>
    <n v="0"/>
    <b v="0"/>
    <s v="theater/plays"/>
    <n v="0"/>
    <m/>
    <s v="theater"/>
    <s v="plays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x v="2877"/>
    <x v="2877"/>
    <x v="0"/>
    <n v="6"/>
    <b v="0"/>
    <s v="theater/plays"/>
    <n v="0.10833333333333334"/>
    <m/>
    <s v="theater"/>
    <s v="plays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x v="2878"/>
    <x v="2878"/>
    <x v="0"/>
    <n v="4"/>
    <b v="0"/>
    <s v="theater/plays"/>
    <n v="2.1000000000000001E-2"/>
    <m/>
    <s v="theater"/>
    <s v="plays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x v="2879"/>
    <x v="2879"/>
    <x v="0"/>
    <n v="1"/>
    <b v="0"/>
    <s v="theater/plays"/>
    <n v="2.5892857142857141E-3"/>
    <m/>
    <s v="theater"/>
    <s v="plays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x v="2880"/>
    <x v="2880"/>
    <x v="0"/>
    <n v="29"/>
    <b v="0"/>
    <s v="theater/plays"/>
    <n v="0.23333333333333334"/>
    <m/>
    <s v="theater"/>
    <s v="plays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x v="2881"/>
    <x v="2881"/>
    <x v="0"/>
    <n v="0"/>
    <b v="0"/>
    <s v="theater/plays"/>
    <n v="0"/>
    <m/>
    <s v="theater"/>
    <s v="plays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x v="2882"/>
    <x v="2882"/>
    <x v="0"/>
    <n v="4"/>
    <b v="0"/>
    <s v="theater/plays"/>
    <n v="0.33600000000000002"/>
    <m/>
    <s v="theater"/>
    <s v="plays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x v="2883"/>
    <x v="2883"/>
    <x v="0"/>
    <n v="5"/>
    <b v="0"/>
    <s v="theater/plays"/>
    <n v="0.1908"/>
    <m/>
    <s v="theater"/>
    <s v="plays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x v="2884"/>
    <x v="2884"/>
    <x v="0"/>
    <n v="4"/>
    <b v="0"/>
    <s v="theater/plays"/>
    <n v="4.1111111111111114E-3"/>
    <m/>
    <s v="theater"/>
    <s v="plays"/>
  </r>
  <r>
    <x v="2885"/>
    <s v="The Wedding"/>
    <s v="An historic and proud work of Polish nationalistic literature performed on stage."/>
    <n v="400"/>
    <n v="130"/>
    <x v="2"/>
    <x v="0"/>
    <s v="USD"/>
    <n v="1426294201"/>
    <d v="2015-03-13T19:50:01"/>
    <x v="2885"/>
    <x v="2885"/>
    <x v="0"/>
    <n v="5"/>
    <b v="0"/>
    <s v="theater/plays"/>
    <n v="0.32500000000000001"/>
    <m/>
    <s v="theater"/>
    <s v="plays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x v="2886"/>
    <x v="2886"/>
    <x v="0"/>
    <n v="1"/>
    <b v="0"/>
    <s v="theater/plays"/>
    <n v="0.05"/>
    <m/>
    <s v="theater"/>
    <s v="plays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x v="2887"/>
    <x v="2887"/>
    <x v="0"/>
    <n v="1"/>
    <b v="0"/>
    <s v="theater/plays"/>
    <n v="1.6666666666666668E-3"/>
    <m/>
    <s v="theater"/>
    <s v="plays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x v="2888"/>
    <x v="2888"/>
    <x v="0"/>
    <n v="0"/>
    <b v="0"/>
    <s v="theater/plays"/>
    <n v="0"/>
    <m/>
    <s v="theater"/>
    <s v="plays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x v="2889"/>
    <x v="2889"/>
    <x v="0"/>
    <n v="14"/>
    <b v="0"/>
    <s v="theater/plays"/>
    <n v="0.38066666666666665"/>
    <m/>
    <s v="theater"/>
    <s v="plays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x v="2890"/>
    <x v="2890"/>
    <x v="0"/>
    <n v="3"/>
    <b v="0"/>
    <s v="theater/plays"/>
    <n v="1.0500000000000001E-2"/>
    <m/>
    <s v="theater"/>
    <s v="plays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x v="2891"/>
    <x v="2891"/>
    <x v="0"/>
    <n v="10"/>
    <b v="0"/>
    <s v="theater/plays"/>
    <n v="2.7300000000000001E-2"/>
    <m/>
    <s v="theater"/>
    <s v="plays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x v="2892"/>
    <x v="2892"/>
    <x v="0"/>
    <n v="17"/>
    <b v="0"/>
    <s v="theater/plays"/>
    <n v="9.0909090909090912E-2"/>
    <m/>
    <s v="theater"/>
    <s v="plays"/>
  </r>
  <r>
    <x v="2893"/>
    <s v="REDISCOVERING KIA THE PLAY"/>
    <s v="Fundraising for REDISCOVERING KIA THE PLAY"/>
    <n v="5000"/>
    <n v="25"/>
    <x v="2"/>
    <x v="0"/>
    <s v="USD"/>
    <n v="1420768800"/>
    <d v="2015-01-08T21:00:00"/>
    <x v="2893"/>
    <x v="2893"/>
    <x v="0"/>
    <n v="2"/>
    <b v="0"/>
    <s v="theater/plays"/>
    <n v="5.0000000000000001E-3"/>
    <m/>
    <s v="theater"/>
    <s v="plays"/>
  </r>
  <r>
    <x v="2894"/>
    <s v="How Could You Do This To Me (The Stage Play)"/>
    <s v="This Is A Story About A Woman A Man And A Woman"/>
    <n v="50000"/>
    <n v="0"/>
    <x v="2"/>
    <x v="0"/>
    <s v="USD"/>
    <n v="1428100815"/>
    <d v="2015-04-03T17:40:15"/>
    <x v="2894"/>
    <x v="2894"/>
    <x v="0"/>
    <n v="0"/>
    <b v="0"/>
    <s v="theater/plays"/>
    <n v="0"/>
    <m/>
    <s v="theater"/>
    <s v="plays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x v="2895"/>
    <x v="2895"/>
    <x v="0"/>
    <n v="4"/>
    <b v="0"/>
    <s v="theater/plays"/>
    <n v="4.5999999999999999E-2"/>
    <m/>
    <s v="theater"/>
    <s v="plays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x v="2896"/>
    <x v="2896"/>
    <x v="0"/>
    <n v="12"/>
    <b v="0"/>
    <s v="theater/plays"/>
    <n v="0.20833333333333334"/>
    <m/>
    <s v="theater"/>
    <s v="plays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x v="2897"/>
    <x v="2897"/>
    <x v="0"/>
    <n v="3"/>
    <b v="0"/>
    <s v="theater/plays"/>
    <n v="4.583333333333333E-2"/>
    <m/>
    <s v="theater"/>
    <s v="plays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x v="2898"/>
    <x v="2898"/>
    <x v="0"/>
    <n v="12"/>
    <b v="0"/>
    <s v="theater/plays"/>
    <n v="4.2133333333333335E-2"/>
    <m/>
    <s v="theater"/>
    <s v="plays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x v="2899"/>
    <x v="2899"/>
    <x v="0"/>
    <n v="0"/>
    <b v="0"/>
    <s v="theater/plays"/>
    <n v="0"/>
    <m/>
    <s v="theater"/>
    <s v="plays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x v="2900"/>
    <x v="2900"/>
    <x v="0"/>
    <n v="7"/>
    <b v="0"/>
    <s v="theater/plays"/>
    <n v="0.61909090909090914"/>
    <m/>
    <s v="theater"/>
    <s v="plays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x v="2901"/>
    <x v="2901"/>
    <x v="0"/>
    <n v="2"/>
    <b v="0"/>
    <s v="theater/plays"/>
    <n v="8.0000000000000002E-3"/>
    <m/>
    <s v="theater"/>
    <s v="plays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x v="2902"/>
    <x v="2902"/>
    <x v="0"/>
    <n v="1"/>
    <b v="0"/>
    <s v="theater/plays"/>
    <n v="1.6666666666666666E-4"/>
    <m/>
    <s v="theater"/>
    <s v="plays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x v="2903"/>
    <x v="2903"/>
    <x v="0"/>
    <n v="4"/>
    <b v="0"/>
    <s v="theater/plays"/>
    <n v="7.7999999999999996E-3"/>
    <m/>
    <s v="theater"/>
    <s v="plays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x v="2904"/>
    <x v="2904"/>
    <x v="0"/>
    <n v="4"/>
    <b v="0"/>
    <s v="theater/plays"/>
    <n v="0.05"/>
    <m/>
    <s v="theater"/>
    <s v="plays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x v="2905"/>
    <x v="2905"/>
    <x v="0"/>
    <n v="17"/>
    <b v="0"/>
    <s v="theater/plays"/>
    <n v="0.17771428571428571"/>
    <m/>
    <s v="theater"/>
    <s v="plays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x v="2906"/>
    <x v="2906"/>
    <x v="0"/>
    <n v="7"/>
    <b v="0"/>
    <s v="theater/plays"/>
    <n v="9.4166666666666662E-2"/>
    <m/>
    <s v="theater"/>
    <s v="plays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x v="2907"/>
    <x v="2907"/>
    <x v="0"/>
    <n v="2"/>
    <b v="0"/>
    <s v="theater/plays"/>
    <n v="8.0000000000000004E-4"/>
    <m/>
    <s v="theater"/>
    <s v="plays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x v="2908"/>
    <x v="2908"/>
    <x v="0"/>
    <n v="5"/>
    <b v="0"/>
    <s v="theater/plays"/>
    <n v="2.75E-2"/>
    <m/>
    <s v="theater"/>
    <s v="plays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x v="2909"/>
    <x v="2909"/>
    <x v="0"/>
    <n v="1"/>
    <b v="0"/>
    <s v="theater/plays"/>
    <n v="1.1111111111111112E-4"/>
    <m/>
    <s v="theater"/>
    <s v="plays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x v="2910"/>
    <x v="2910"/>
    <x v="0"/>
    <n v="1"/>
    <b v="0"/>
    <s v="theater/plays"/>
    <n v="3.3333333333333335E-5"/>
    <m/>
    <s v="theater"/>
    <s v="plays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x v="2911"/>
    <x v="2911"/>
    <x v="0"/>
    <n v="14"/>
    <b v="0"/>
    <s v="theater/plays"/>
    <n v="0.36499999999999999"/>
    <m/>
    <s v="theater"/>
    <s v="plays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x v="2912"/>
    <x v="2912"/>
    <x v="0"/>
    <n v="26"/>
    <b v="0"/>
    <s v="theater/plays"/>
    <n v="0.14058171745152354"/>
    <m/>
    <s v="theater"/>
    <s v="plays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x v="2913"/>
    <x v="2913"/>
    <x v="0"/>
    <n v="2"/>
    <b v="0"/>
    <s v="theater/plays"/>
    <n v="2.0000000000000001E-4"/>
    <m/>
    <s v="theater"/>
    <s v="plays"/>
  </r>
  <r>
    <x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x v="2914"/>
    <x v="2914"/>
    <x v="0"/>
    <n v="1"/>
    <b v="0"/>
    <s v="theater/plays"/>
    <n v="4.0000000000000003E-5"/>
    <m/>
    <s v="theater"/>
    <s v="plays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x v="2915"/>
    <x v="2915"/>
    <x v="0"/>
    <n v="3"/>
    <b v="0"/>
    <s v="theater/plays"/>
    <n v="0.61099999999999999"/>
    <m/>
    <s v="theater"/>
    <s v="plays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x v="2916"/>
    <x v="2916"/>
    <x v="0"/>
    <n v="7"/>
    <b v="0"/>
    <s v="theater/plays"/>
    <n v="7.8378378378378383E-2"/>
    <m/>
    <s v="theater"/>
    <s v="plays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x v="2917"/>
    <x v="2917"/>
    <x v="0"/>
    <n v="9"/>
    <b v="0"/>
    <s v="theater/plays"/>
    <n v="0.2185"/>
    <m/>
    <s v="theater"/>
    <s v="plays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x v="2918"/>
    <x v="2918"/>
    <x v="0"/>
    <n v="20"/>
    <b v="0"/>
    <s v="theater/plays"/>
    <n v="0.27239999999999998"/>
    <m/>
    <s v="theater"/>
    <s v="plays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x v="2919"/>
    <x v="2919"/>
    <x v="0"/>
    <n v="6"/>
    <b v="0"/>
    <s v="theater/plays"/>
    <n v="8.5000000000000006E-2"/>
    <m/>
    <s v="theater"/>
    <s v="plays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x v="2920"/>
    <x v="2920"/>
    <x v="0"/>
    <n v="13"/>
    <b v="0"/>
    <s v="theater/plays"/>
    <n v="0.26840000000000003"/>
    <m/>
    <s v="theater"/>
    <s v="plays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x v="2921"/>
    <x v="2921"/>
    <x v="0"/>
    <n v="3"/>
    <b v="1"/>
    <s v="theater/musical"/>
    <n v="1.29"/>
    <m/>
    <s v="theater"/>
    <s v="musical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x v="2922"/>
    <x v="2922"/>
    <x v="0"/>
    <n v="6"/>
    <b v="1"/>
    <s v="theater/musical"/>
    <n v="1"/>
    <m/>
    <s v="theater"/>
    <s v="musical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x v="2923"/>
    <x v="2923"/>
    <x v="0"/>
    <n v="10"/>
    <b v="1"/>
    <s v="theater/musical"/>
    <n v="1"/>
    <m/>
    <s v="theater"/>
    <s v="musical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x v="2924"/>
    <x v="2924"/>
    <x v="0"/>
    <n v="147"/>
    <b v="1"/>
    <s v="theater/musical"/>
    <n v="1.032"/>
    <m/>
    <s v="theater"/>
    <s v="musical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x v="2925"/>
    <x v="2925"/>
    <x v="0"/>
    <n v="199"/>
    <b v="1"/>
    <s v="theater/musical"/>
    <n v="1.0244597777777777"/>
    <m/>
    <s v="theater"/>
    <s v="musical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x v="2926"/>
    <x v="2926"/>
    <x v="0"/>
    <n v="50"/>
    <b v="1"/>
    <s v="theater/musical"/>
    <n v="1.25"/>
    <m/>
    <s v="theater"/>
    <s v="musical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x v="2927"/>
    <x v="2927"/>
    <x v="0"/>
    <n v="21"/>
    <b v="1"/>
    <s v="theater/musical"/>
    <n v="1.3083333333333333"/>
    <m/>
    <s v="theater"/>
    <s v="musical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x v="2928"/>
    <x v="2928"/>
    <x v="0"/>
    <n v="24"/>
    <b v="1"/>
    <s v="theater/musical"/>
    <n v="1"/>
    <m/>
    <s v="theater"/>
    <s v="musical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x v="2929"/>
    <x v="2929"/>
    <x v="0"/>
    <n v="32"/>
    <b v="1"/>
    <s v="theater/musical"/>
    <n v="1.02069375"/>
    <m/>
    <s v="theater"/>
    <s v="musical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x v="2930"/>
    <x v="2930"/>
    <x v="0"/>
    <n v="62"/>
    <b v="1"/>
    <s v="theater/musical"/>
    <n v="1.0092000000000001"/>
    <m/>
    <s v="theater"/>
    <s v="musical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x v="2931"/>
    <x v="2931"/>
    <x v="0"/>
    <n v="9"/>
    <b v="1"/>
    <s v="theater/musical"/>
    <n v="1.06"/>
    <m/>
    <s v="theater"/>
    <s v="musical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x v="2932"/>
    <x v="2932"/>
    <x v="0"/>
    <n v="38"/>
    <b v="1"/>
    <s v="theater/musical"/>
    <n v="1.0509677419354839"/>
    <m/>
    <s v="theater"/>
    <s v="musical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x v="2933"/>
    <x v="2933"/>
    <x v="0"/>
    <n v="54"/>
    <b v="1"/>
    <s v="theater/musical"/>
    <n v="1.0276000000000001"/>
    <m/>
    <s v="theater"/>
    <s v="musical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x v="2934"/>
    <x v="2934"/>
    <x v="0"/>
    <n v="37"/>
    <b v="1"/>
    <s v="theater/musical"/>
    <n v="1.08"/>
    <m/>
    <s v="theater"/>
    <s v="musical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x v="2935"/>
    <x v="2935"/>
    <x v="0"/>
    <n v="39"/>
    <b v="1"/>
    <s v="theater/musical"/>
    <n v="1.0088571428571429"/>
    <m/>
    <s v="theater"/>
    <s v="musical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x v="2936"/>
    <x v="2936"/>
    <x v="0"/>
    <n v="34"/>
    <b v="1"/>
    <s v="theater/musical"/>
    <n v="1.28"/>
    <m/>
    <s v="theater"/>
    <s v="musical"/>
  </r>
  <r>
    <x v="2937"/>
    <s v="UCAS"/>
    <s v="UCAS is a new British musical premiering at the Edinburgh Fringe Festival 2014."/>
    <n v="1500"/>
    <n v="2000"/>
    <x v="0"/>
    <x v="1"/>
    <s v="GBP"/>
    <n v="1405249113"/>
    <d v="2014-07-13T05:58:33"/>
    <x v="2937"/>
    <x v="2937"/>
    <x v="0"/>
    <n v="55"/>
    <b v="1"/>
    <s v="theater/musical"/>
    <n v="1.3333333333333333"/>
    <m/>
    <s v="theater"/>
    <s v="musical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x v="2938"/>
    <x v="2938"/>
    <x v="0"/>
    <n v="32"/>
    <b v="1"/>
    <s v="theater/musical"/>
    <n v="1.0137499999999999"/>
    <m/>
    <s v="theater"/>
    <s v="musical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x v="2939"/>
    <x v="2939"/>
    <x v="0"/>
    <n v="25"/>
    <b v="1"/>
    <s v="theater/musical"/>
    <n v="1.0287500000000001"/>
    <m/>
    <s v="theater"/>
    <s v="musical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x v="2940"/>
    <x v="2940"/>
    <x v="0"/>
    <n v="33"/>
    <b v="1"/>
    <s v="theater/musical"/>
    <n v="1.0724"/>
    <m/>
    <s v="theater"/>
    <s v="musical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x v="2941"/>
    <x v="2941"/>
    <x v="0"/>
    <n v="1"/>
    <b v="0"/>
    <s v="theater/spaces"/>
    <n v="4.0000000000000003E-5"/>
    <m/>
    <s v="theater"/>
    <s v="spaces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x v="2942"/>
    <x v="2942"/>
    <x v="0"/>
    <n v="202"/>
    <b v="0"/>
    <s v="theater/spaces"/>
    <n v="0.20424999999999999"/>
    <m/>
    <s v="theater"/>
    <s v="spaces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x v="2943"/>
    <x v="2943"/>
    <x v="0"/>
    <n v="0"/>
    <b v="0"/>
    <s v="theater/spaces"/>
    <n v="0"/>
    <m/>
    <s v="theater"/>
    <s v="spaces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x v="2944"/>
    <x v="2944"/>
    <x v="0"/>
    <n v="1"/>
    <b v="0"/>
    <s v="theater/spaces"/>
    <n v="0.01"/>
    <m/>
    <s v="theater"/>
    <s v="spaces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x v="2945"/>
    <x v="2945"/>
    <x v="0"/>
    <n v="0"/>
    <b v="0"/>
    <s v="theater/spaces"/>
    <n v="0"/>
    <m/>
    <s v="theater"/>
    <s v="spaces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x v="2946"/>
    <x v="2946"/>
    <x v="0"/>
    <n v="2"/>
    <b v="0"/>
    <s v="theater/spaces"/>
    <n v="1E-3"/>
    <m/>
    <s v="theater"/>
    <s v="spaces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x v="2947"/>
    <x v="2947"/>
    <x v="0"/>
    <n v="13"/>
    <b v="0"/>
    <s v="theater/spaces"/>
    <n v="4.2880000000000001E-2"/>
    <m/>
    <s v="theater"/>
    <s v="spaces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x v="2948"/>
    <x v="2948"/>
    <x v="0"/>
    <n v="9"/>
    <b v="0"/>
    <s v="theater/spaces"/>
    <n v="4.8000000000000001E-5"/>
    <m/>
    <s v="theater"/>
    <s v="spaces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x v="2949"/>
    <x v="2949"/>
    <x v="0"/>
    <n v="2"/>
    <b v="0"/>
    <s v="theater/spaces"/>
    <n v="2.5000000000000001E-2"/>
    <m/>
    <s v="theater"/>
    <s v="spaces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x v="2950"/>
    <x v="2950"/>
    <x v="0"/>
    <n v="0"/>
    <b v="0"/>
    <s v="theater/spaces"/>
    <n v="0"/>
    <m/>
    <s v="theater"/>
    <s v="spaces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x v="2951"/>
    <x v="2951"/>
    <x v="0"/>
    <n v="58"/>
    <b v="0"/>
    <s v="theater/spaces"/>
    <n v="2.1919999999999999E-2"/>
    <m/>
    <s v="theater"/>
    <s v="spaces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x v="2952"/>
    <x v="2952"/>
    <x v="0"/>
    <n v="8"/>
    <b v="0"/>
    <s v="theater/spaces"/>
    <n v="8.0250000000000002E-2"/>
    <m/>
    <s v="theater"/>
    <s v="spaces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x v="2953"/>
    <x v="2953"/>
    <x v="0"/>
    <n v="3"/>
    <b v="0"/>
    <s v="theater/spaces"/>
    <n v="1.5125E-3"/>
    <m/>
    <s v="theater"/>
    <s v="spaces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x v="2954"/>
    <x v="2954"/>
    <x v="0"/>
    <n v="0"/>
    <b v="0"/>
    <s v="theater/spaces"/>
    <n v="0"/>
    <m/>
    <s v="theater"/>
    <s v="spaces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x v="2955"/>
    <x v="2955"/>
    <x v="0"/>
    <n v="11"/>
    <b v="0"/>
    <s v="theater/spaces"/>
    <n v="0.59583333333333333"/>
    <m/>
    <s v="theater"/>
    <s v="spaces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x v="2956"/>
    <x v="2956"/>
    <x v="0"/>
    <n v="20"/>
    <b v="0"/>
    <s v="theater/spaces"/>
    <n v="0.16734177215189874"/>
    <m/>
    <s v="theater"/>
    <s v="spaces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x v="2957"/>
    <x v="2957"/>
    <x v="0"/>
    <n v="3"/>
    <b v="0"/>
    <s v="theater/spaces"/>
    <n v="1.8666666666666668E-2"/>
    <m/>
    <s v="theater"/>
    <s v="spaces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x v="2958"/>
    <x v="2958"/>
    <x v="0"/>
    <n v="0"/>
    <b v="0"/>
    <s v="theater/spaces"/>
    <n v="0"/>
    <m/>
    <s v="theater"/>
    <s v="spaces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x v="2959"/>
    <x v="2959"/>
    <x v="0"/>
    <n v="0"/>
    <b v="0"/>
    <s v="theater/spaces"/>
    <n v="0"/>
    <m/>
    <s v="theater"/>
    <s v="spaces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x v="2960"/>
    <x v="2960"/>
    <x v="0"/>
    <n v="0"/>
    <b v="0"/>
    <s v="theater/spaces"/>
    <n v="0"/>
    <m/>
    <s v="theater"/>
    <s v="spaces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x v="2961"/>
    <x v="2961"/>
    <x v="0"/>
    <n v="108"/>
    <b v="1"/>
    <s v="theater/plays"/>
    <n v="1.0962000000000001"/>
    <m/>
    <s v="theater"/>
    <s v="plays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x v="2962"/>
    <x v="2962"/>
    <x v="0"/>
    <n v="20"/>
    <b v="1"/>
    <s v="theater/plays"/>
    <n v="1.218"/>
    <m/>
    <s v="theater"/>
    <s v="plays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x v="2963"/>
    <x v="2963"/>
    <x v="0"/>
    <n v="98"/>
    <b v="1"/>
    <s v="theater/plays"/>
    <n v="1.0685"/>
    <m/>
    <s v="theater"/>
    <s v="plays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x v="2964"/>
    <x v="2964"/>
    <x v="0"/>
    <n v="196"/>
    <b v="1"/>
    <s v="theater/plays"/>
    <n v="1.0071379999999999"/>
    <m/>
    <s v="theater"/>
    <s v="plays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x v="2965"/>
    <x v="2965"/>
    <x v="0"/>
    <n v="39"/>
    <b v="1"/>
    <s v="theater/plays"/>
    <n v="1.0900000000000001"/>
    <m/>
    <s v="theater"/>
    <s v="plays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x v="2966"/>
    <x v="2966"/>
    <x v="0"/>
    <n v="128"/>
    <b v="1"/>
    <s v="theater/plays"/>
    <n v="1.1363000000000001"/>
    <m/>
    <s v="theater"/>
    <s v="plays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x v="2967"/>
    <x v="2967"/>
    <x v="0"/>
    <n v="71"/>
    <b v="1"/>
    <s v="theater/plays"/>
    <n v="1.1392"/>
    <m/>
    <s v="theater"/>
    <s v="plays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x v="2968"/>
    <x v="2968"/>
    <x v="0"/>
    <n v="47"/>
    <b v="1"/>
    <s v="theater/plays"/>
    <n v="1.06"/>
    <m/>
    <s v="theater"/>
    <s v="plays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x v="2969"/>
    <x v="2969"/>
    <x v="0"/>
    <n v="17"/>
    <b v="1"/>
    <s v="theater/plays"/>
    <n v="1.625"/>
    <m/>
    <s v="theater"/>
    <s v="plays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x v="2970"/>
    <x v="2970"/>
    <x v="0"/>
    <n v="91"/>
    <b v="1"/>
    <s v="theater/plays"/>
    <n v="1.06"/>
    <m/>
    <s v="theater"/>
    <s v="plays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x v="2971"/>
    <x v="2971"/>
    <x v="0"/>
    <n v="43"/>
    <b v="1"/>
    <s v="theater/plays"/>
    <n v="1.0015624999999999"/>
    <m/>
    <s v="theater"/>
    <s v="plays"/>
  </r>
  <r>
    <x v="2972"/>
    <s v="A Bad Plan"/>
    <s v="A group of artists. A mythical art piece. A harrowing quest. And some margaritas."/>
    <n v="2000"/>
    <n v="2107"/>
    <x v="0"/>
    <x v="0"/>
    <s v="USD"/>
    <n v="1480899600"/>
    <d v="2016-12-04T20:00:00"/>
    <x v="2972"/>
    <x v="2972"/>
    <x v="0"/>
    <n v="17"/>
    <b v="1"/>
    <s v="theater/plays"/>
    <n v="1.0535000000000001"/>
    <m/>
    <s v="theater"/>
    <s v="plays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x v="2973"/>
    <x v="2973"/>
    <x v="0"/>
    <n v="33"/>
    <b v="1"/>
    <s v="theater/plays"/>
    <n v="1.748"/>
    <m/>
    <s v="theater"/>
    <s v="plays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x v="2974"/>
    <x v="2974"/>
    <x v="0"/>
    <n v="87"/>
    <b v="1"/>
    <s v="theater/plays"/>
    <n v="1.02"/>
    <m/>
    <s v="theater"/>
    <s v="plays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x v="2975"/>
    <x v="2975"/>
    <x v="0"/>
    <n v="113"/>
    <b v="1"/>
    <s v="theater/plays"/>
    <n v="1.00125"/>
    <m/>
    <s v="theater"/>
    <s v="plays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x v="2976"/>
    <x v="2976"/>
    <x v="0"/>
    <n v="14"/>
    <b v="1"/>
    <s v="theater/plays"/>
    <n v="1.7142857142857142"/>
    <m/>
    <s v="theater"/>
    <s v="plays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x v="2977"/>
    <x v="2977"/>
    <x v="0"/>
    <n v="30"/>
    <b v="1"/>
    <s v="theater/plays"/>
    <n v="1.1356666666666666"/>
    <m/>
    <s v="theater"/>
    <s v="plays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x v="2978"/>
    <x v="2978"/>
    <x v="0"/>
    <n v="16"/>
    <b v="1"/>
    <s v="theater/plays"/>
    <n v="1.2946666666666666"/>
    <m/>
    <s v="theater"/>
    <s v="plays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x v="2979"/>
    <x v="2979"/>
    <x v="0"/>
    <n v="46"/>
    <b v="1"/>
    <s v="theater/plays"/>
    <n v="1.014"/>
    <m/>
    <s v="theater"/>
    <s v="plays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x v="2980"/>
    <x v="2980"/>
    <x v="0"/>
    <n v="24"/>
    <b v="1"/>
    <s v="theater/plays"/>
    <n v="1.0916666666666666"/>
    <m/>
    <s v="theater"/>
    <s v="plays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x v="2981"/>
    <x v="2981"/>
    <x v="1"/>
    <n v="97"/>
    <b v="1"/>
    <s v="theater/spaces"/>
    <n v="1.28925"/>
    <m/>
    <s v="theater"/>
    <s v="spaces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x v="2982"/>
    <x v="2982"/>
    <x v="1"/>
    <n v="59"/>
    <b v="1"/>
    <s v="theater/spaces"/>
    <n v="1.0206"/>
    <m/>
    <s v="theater"/>
    <s v="spaces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x v="2983"/>
    <x v="2983"/>
    <x v="1"/>
    <n v="1095"/>
    <b v="1"/>
    <s v="theater/spaces"/>
    <n v="1.465395775862069"/>
    <m/>
    <s v="theater"/>
    <s v="spaces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x v="2984"/>
    <x v="2984"/>
    <x v="1"/>
    <n v="218"/>
    <b v="1"/>
    <s v="theater/spaces"/>
    <n v="1.00352"/>
    <m/>
    <s v="theater"/>
    <s v="spaces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x v="2985"/>
    <x v="2985"/>
    <x v="0"/>
    <n v="111"/>
    <b v="1"/>
    <s v="theater/spaces"/>
    <n v="1.2164999999999999"/>
    <m/>
    <s v="theater"/>
    <s v="spaces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x v="2986"/>
    <x v="2986"/>
    <x v="0"/>
    <n v="56"/>
    <b v="1"/>
    <s v="theater/spaces"/>
    <n v="1.0549999999999999"/>
    <m/>
    <s v="theater"/>
    <s v="spaces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x v="2987"/>
    <x v="2987"/>
    <x v="0"/>
    <n v="265"/>
    <b v="1"/>
    <s v="theater/spaces"/>
    <n v="1.1040080000000001"/>
    <m/>
    <s v="theater"/>
    <s v="spaces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x v="2988"/>
    <x v="2988"/>
    <x v="0"/>
    <n v="28"/>
    <b v="1"/>
    <s v="theater/spaces"/>
    <n v="1"/>
    <m/>
    <s v="theater"/>
    <s v="spaces"/>
  </r>
  <r>
    <x v="2989"/>
    <s v="Let's Light Up The Gem!"/>
    <s v="Bring the movies back to Bethel, Maine."/>
    <n v="20000"/>
    <n v="35307"/>
    <x v="0"/>
    <x v="0"/>
    <s v="USD"/>
    <n v="1450673940"/>
    <d v="2015-12-20T23:59:00"/>
    <x v="2989"/>
    <x v="2989"/>
    <x v="0"/>
    <n v="364"/>
    <b v="1"/>
    <s v="theater/spaces"/>
    <n v="1.76535"/>
    <m/>
    <s v="theater"/>
    <s v="spaces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x v="2990"/>
    <x v="2990"/>
    <x v="0"/>
    <n v="27"/>
    <b v="1"/>
    <s v="theater/spaces"/>
    <n v="1"/>
    <m/>
    <s v="theater"/>
    <s v="spaces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x v="2991"/>
    <x v="2991"/>
    <x v="0"/>
    <n v="93"/>
    <b v="1"/>
    <s v="theater/spaces"/>
    <n v="1.0329411764705883"/>
    <m/>
    <s v="theater"/>
    <s v="spaces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x v="2992"/>
    <x v="2992"/>
    <x v="0"/>
    <n v="64"/>
    <b v="1"/>
    <s v="theater/spaces"/>
    <n v="1.0449999999999999"/>
    <m/>
    <s v="theater"/>
    <s v="spaces"/>
  </r>
  <r>
    <x v="2993"/>
    <s v="TRUE WEST: Think, Dog! Productions"/>
    <s v="Help us build the Kitchen from Hell!"/>
    <n v="1000"/>
    <n v="1003"/>
    <x v="0"/>
    <x v="0"/>
    <s v="USD"/>
    <n v="1455998867"/>
    <d v="2016-02-20T15:07:47"/>
    <x v="2993"/>
    <x v="2993"/>
    <x v="0"/>
    <n v="22"/>
    <b v="1"/>
    <s v="theater/spaces"/>
    <n v="1.0029999999999999"/>
    <m/>
    <s v="theater"/>
    <s v="spaces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x v="2994"/>
    <x v="2994"/>
    <x v="0"/>
    <n v="59"/>
    <b v="1"/>
    <s v="theater/spaces"/>
    <n v="4.577466666666667"/>
    <m/>
    <s v="theater"/>
    <s v="spaces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x v="2995"/>
    <x v="2995"/>
    <x v="0"/>
    <n v="249"/>
    <b v="1"/>
    <s v="theater/spaces"/>
    <n v="1.0496000000000001"/>
    <m/>
    <s v="theater"/>
    <s v="spaces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x v="2996"/>
    <x v="2996"/>
    <x v="0"/>
    <n v="392"/>
    <b v="1"/>
    <s v="theater/spaces"/>
    <n v="1.7194285714285715"/>
    <m/>
    <s v="theater"/>
    <s v="spaces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x v="2997"/>
    <x v="2997"/>
    <x v="0"/>
    <n v="115"/>
    <b v="1"/>
    <s v="theater/spaces"/>
    <n v="1.0373000000000001"/>
    <m/>
    <s v="theater"/>
    <s v="spaces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x v="2998"/>
    <x v="2998"/>
    <x v="0"/>
    <n v="433"/>
    <b v="1"/>
    <s v="theater/spaces"/>
    <n v="1.0302899999999999"/>
    <m/>
    <s v="theater"/>
    <s v="spaces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x v="2999"/>
    <x v="2999"/>
    <x v="0"/>
    <n v="20"/>
    <b v="1"/>
    <s v="theater/spaces"/>
    <n v="1.1888888888888889"/>
    <m/>
    <s v="theater"/>
    <s v="spaces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x v="3000"/>
    <x v="3000"/>
    <x v="0"/>
    <n v="8"/>
    <b v="1"/>
    <s v="theater/spaces"/>
    <n v="1"/>
    <m/>
    <s v="theater"/>
    <s v="spaces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x v="3001"/>
    <x v="3001"/>
    <x v="0"/>
    <n v="175"/>
    <b v="1"/>
    <s v="theater/spaces"/>
    <n v="3.1869988910451896"/>
    <m/>
    <s v="theater"/>
    <s v="spaces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x v="3002"/>
    <x v="3002"/>
    <x v="0"/>
    <n v="104"/>
    <b v="1"/>
    <s v="theater/spaces"/>
    <n v="1.0850614285714286"/>
    <m/>
    <s v="theater"/>
    <s v="spaces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x v="3003"/>
    <x v="3003"/>
    <x v="0"/>
    <n v="17"/>
    <b v="1"/>
    <s v="theater/spaces"/>
    <n v="1.0116666666666667"/>
    <m/>
    <s v="theater"/>
    <s v="spaces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x v="3004"/>
    <x v="3004"/>
    <x v="0"/>
    <n v="277"/>
    <b v="1"/>
    <s v="theater/spaces"/>
    <n v="1.12815"/>
    <m/>
    <s v="theater"/>
    <s v="spaces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x v="3005"/>
    <x v="3005"/>
    <x v="0"/>
    <n v="118"/>
    <b v="1"/>
    <s v="theater/spaces"/>
    <n v="1.2049622641509434"/>
    <m/>
    <s v="theater"/>
    <s v="spaces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x v="3006"/>
    <x v="3006"/>
    <x v="0"/>
    <n v="97"/>
    <b v="1"/>
    <s v="theater/spaces"/>
    <n v="1.0774999999999999"/>
    <m/>
    <s v="theater"/>
    <s v="spaces"/>
  </r>
  <r>
    <x v="3007"/>
    <s v="Bethlem"/>
    <s v="Consuite for 2015 CoreCon.  An adventure into insanity."/>
    <n v="600"/>
    <n v="1080"/>
    <x v="0"/>
    <x v="0"/>
    <s v="USD"/>
    <n v="1429938683"/>
    <d v="2015-04-25T00:11:23"/>
    <x v="3007"/>
    <x v="3007"/>
    <x v="0"/>
    <n v="20"/>
    <b v="1"/>
    <s v="theater/spaces"/>
    <n v="1.8"/>
    <m/>
    <s v="theater"/>
    <s v="spaces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x v="3008"/>
    <x v="3008"/>
    <x v="0"/>
    <n v="26"/>
    <b v="1"/>
    <s v="theater/spaces"/>
    <n v="1.0116666666666667"/>
    <m/>
    <s v="theater"/>
    <s v="spaces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x v="3009"/>
    <x v="3009"/>
    <x v="0"/>
    <n v="128"/>
    <b v="1"/>
    <s v="theater/spaces"/>
    <n v="1.19756"/>
    <m/>
    <s v="theater"/>
    <s v="spaces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x v="3010"/>
    <x v="3010"/>
    <x v="0"/>
    <n v="15"/>
    <b v="1"/>
    <s v="theater/spaces"/>
    <n v="1.58"/>
    <m/>
    <s v="theater"/>
    <s v="spaces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x v="3011"/>
    <x v="3011"/>
    <x v="0"/>
    <n v="25"/>
    <b v="1"/>
    <s v="theater/spaces"/>
    <n v="1.2366666666666666"/>
    <m/>
    <s v="theater"/>
    <s v="spaces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x v="3012"/>
    <x v="3012"/>
    <x v="0"/>
    <n v="55"/>
    <b v="1"/>
    <s v="theater/spaces"/>
    <n v="1.1712499999999999"/>
    <m/>
    <s v="theater"/>
    <s v="spaces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x v="3013"/>
    <x v="3013"/>
    <x v="0"/>
    <n v="107"/>
    <b v="1"/>
    <s v="theater/spaces"/>
    <n v="1.5696000000000001"/>
    <m/>
    <s v="theater"/>
    <s v="spaces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x v="3014"/>
    <x v="3014"/>
    <x v="0"/>
    <n v="557"/>
    <b v="1"/>
    <s v="theater/spaces"/>
    <n v="1.13104"/>
    <m/>
    <s v="theater"/>
    <s v="spaces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x v="3015"/>
    <x v="3015"/>
    <x v="0"/>
    <n v="40"/>
    <b v="1"/>
    <s v="theater/spaces"/>
    <n v="1.0317647058823529"/>
    <m/>
    <s v="theater"/>
    <s v="spaces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x v="3016"/>
    <x v="3016"/>
    <x v="0"/>
    <n v="36"/>
    <b v="1"/>
    <s v="theater/spaces"/>
    <n v="1.0261176470588236"/>
    <m/>
    <s v="theater"/>
    <s v="spaces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x v="3017"/>
    <x v="3017"/>
    <x v="0"/>
    <n v="159"/>
    <b v="1"/>
    <s v="theater/spaces"/>
    <n v="1.0584090909090909"/>
    <m/>
    <s v="theater"/>
    <s v="spaces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x v="3018"/>
    <x v="3018"/>
    <x v="0"/>
    <n v="41"/>
    <b v="1"/>
    <s v="theater/spaces"/>
    <n v="1.0071428571428571"/>
    <m/>
    <s v="theater"/>
    <s v="spaces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x v="3019"/>
    <x v="3019"/>
    <x v="0"/>
    <n v="226"/>
    <b v="1"/>
    <s v="theater/spaces"/>
    <n v="1.2123333333333333"/>
    <m/>
    <s v="theater"/>
    <s v="spaces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x v="3020"/>
    <x v="3020"/>
    <x v="0"/>
    <n v="30"/>
    <b v="1"/>
    <s v="theater/spaces"/>
    <n v="1.0057142857142858"/>
    <m/>
    <s v="theater"/>
    <s v="spaces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x v="3021"/>
    <x v="3021"/>
    <x v="0"/>
    <n v="103"/>
    <b v="1"/>
    <s v="theater/spaces"/>
    <n v="1.1602222222222223"/>
    <m/>
    <s v="theater"/>
    <s v="spaces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x v="3022"/>
    <x v="3022"/>
    <x v="0"/>
    <n v="62"/>
    <b v="1"/>
    <s v="theater/spaces"/>
    <n v="1.0087999999999999"/>
    <m/>
    <s v="theater"/>
    <s v="spaces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x v="3023"/>
    <x v="3023"/>
    <x v="0"/>
    <n v="6"/>
    <b v="1"/>
    <s v="theater/spaces"/>
    <n v="1.03"/>
    <m/>
    <s v="theater"/>
    <s v="spaces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x v="3024"/>
    <x v="3024"/>
    <x v="0"/>
    <n v="182"/>
    <b v="1"/>
    <s v="theater/spaces"/>
    <n v="2.4641999999999999"/>
    <m/>
    <s v="theater"/>
    <s v="spaces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x v="3025"/>
    <x v="3025"/>
    <x v="0"/>
    <n v="145"/>
    <b v="1"/>
    <s v="theater/spaces"/>
    <n v="3.0219999999999998"/>
    <m/>
    <s v="theater"/>
    <s v="spaces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x v="3026"/>
    <x v="3026"/>
    <x v="0"/>
    <n v="25"/>
    <b v="1"/>
    <s v="theater/spaces"/>
    <n v="1.4333333333333333"/>
    <m/>
    <s v="theater"/>
    <s v="spaces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x v="3027"/>
    <x v="3027"/>
    <x v="0"/>
    <n v="320"/>
    <b v="1"/>
    <s v="theater/spaces"/>
    <n v="1.3144"/>
    <m/>
    <s v="theater"/>
    <s v="spaces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x v="3028"/>
    <x v="3028"/>
    <x v="0"/>
    <n v="99"/>
    <b v="1"/>
    <s v="theater/spaces"/>
    <n v="1.6801999999999999"/>
    <m/>
    <s v="theater"/>
    <s v="spaces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x v="3029"/>
    <x v="3029"/>
    <x v="0"/>
    <n v="348"/>
    <b v="1"/>
    <s v="theater/spaces"/>
    <n v="1.0967666666666667"/>
    <m/>
    <s v="theater"/>
    <s v="spaces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x v="3030"/>
    <x v="3030"/>
    <x v="0"/>
    <n v="41"/>
    <b v="1"/>
    <s v="theater/spaces"/>
    <n v="1.0668571428571429"/>
    <m/>
    <s v="theater"/>
    <s v="spaces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x v="3031"/>
    <x v="3031"/>
    <x v="0"/>
    <n v="29"/>
    <b v="1"/>
    <s v="theater/spaces"/>
    <n v="1"/>
    <m/>
    <s v="theater"/>
    <s v="spaces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x v="3032"/>
    <x v="3032"/>
    <x v="0"/>
    <n v="25"/>
    <b v="1"/>
    <s v="theater/spaces"/>
    <n v="1.272"/>
    <m/>
    <s v="theater"/>
    <s v="spaces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x v="3033"/>
    <x v="3033"/>
    <x v="0"/>
    <n v="23"/>
    <b v="1"/>
    <s v="theater/spaces"/>
    <n v="1.4653333333333334"/>
    <m/>
    <s v="theater"/>
    <s v="spaces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x v="3034"/>
    <x v="3034"/>
    <x v="0"/>
    <n v="1260"/>
    <b v="1"/>
    <s v="theater/spaces"/>
    <n v="1.1253599999999999"/>
    <m/>
    <s v="theater"/>
    <s v="spaces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x v="3035"/>
    <x v="3035"/>
    <x v="0"/>
    <n v="307"/>
    <b v="1"/>
    <s v="theater/spaces"/>
    <n v="1.0878684000000001"/>
    <m/>
    <s v="theater"/>
    <s v="spaces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x v="3036"/>
    <x v="3036"/>
    <x v="0"/>
    <n v="329"/>
    <b v="1"/>
    <s v="theater/spaces"/>
    <n v="1.26732"/>
    <m/>
    <s v="theater"/>
    <s v="spaces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x v="3037"/>
    <x v="3037"/>
    <x v="0"/>
    <n v="32"/>
    <b v="1"/>
    <s v="theater/spaces"/>
    <n v="2.1320000000000001"/>
    <m/>
    <s v="theater"/>
    <s v="spaces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x v="3038"/>
    <x v="3038"/>
    <x v="0"/>
    <n v="27"/>
    <b v="1"/>
    <s v="theater/spaces"/>
    <n v="1.0049999999999999"/>
    <m/>
    <s v="theater"/>
    <s v="spaces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x v="3039"/>
    <x v="3039"/>
    <x v="0"/>
    <n v="236"/>
    <b v="1"/>
    <s v="theater/spaces"/>
    <n v="1.0871389999999999"/>
    <m/>
    <s v="theater"/>
    <s v="spaces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x v="3040"/>
    <x v="3040"/>
    <x v="0"/>
    <n v="42"/>
    <b v="1"/>
    <s v="theater/spaces"/>
    <n v="1.075"/>
    <m/>
    <s v="theater"/>
    <s v="spaces"/>
  </r>
  <r>
    <x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x v="3041"/>
    <x v="3041"/>
    <x v="0"/>
    <n v="95"/>
    <b v="1"/>
    <s v="theater/spaces"/>
    <n v="1.1048192771084338"/>
    <m/>
    <s v="theater"/>
    <s v="spaces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x v="3042"/>
    <x v="3042"/>
    <x v="0"/>
    <n v="37"/>
    <b v="1"/>
    <s v="theater/spaces"/>
    <n v="1.28"/>
    <m/>
    <s v="theater"/>
    <s v="spaces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x v="3043"/>
    <x v="3043"/>
    <x v="0"/>
    <n v="128"/>
    <b v="1"/>
    <s v="theater/spaces"/>
    <n v="1.1000666666666667"/>
    <m/>
    <s v="theater"/>
    <s v="spaces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x v="3044"/>
    <x v="3044"/>
    <x v="0"/>
    <n v="156"/>
    <b v="1"/>
    <s v="theater/spaces"/>
    <n v="1.0934166666666667"/>
    <m/>
    <s v="theater"/>
    <s v="spaces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x v="3045"/>
    <x v="3045"/>
    <x v="0"/>
    <n v="64"/>
    <b v="1"/>
    <s v="theater/spaces"/>
    <n v="1.3270650000000002"/>
    <m/>
    <s v="theater"/>
    <s v="spaces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x v="3046"/>
    <x v="3046"/>
    <x v="0"/>
    <n v="58"/>
    <b v="1"/>
    <s v="theater/spaces"/>
    <n v="1.9084810126582279"/>
    <m/>
    <s v="theater"/>
    <s v="spaces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x v="3047"/>
    <x v="3047"/>
    <x v="0"/>
    <n v="20"/>
    <b v="1"/>
    <s v="theater/spaces"/>
    <n v="1.49"/>
    <m/>
    <s v="theater"/>
    <s v="spaces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x v="3048"/>
    <x v="3048"/>
    <x v="0"/>
    <n v="47"/>
    <b v="1"/>
    <s v="theater/spaces"/>
    <n v="1.6639999999999999"/>
    <m/>
    <s v="theater"/>
    <s v="spaces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x v="3049"/>
    <x v="3049"/>
    <x v="0"/>
    <n v="54"/>
    <b v="1"/>
    <s v="theater/spaces"/>
    <n v="1.0666666666666667"/>
    <m/>
    <s v="theater"/>
    <s v="spaces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x v="3050"/>
    <x v="3050"/>
    <x v="0"/>
    <n v="9"/>
    <b v="1"/>
    <s v="theater/spaces"/>
    <n v="1.06"/>
    <m/>
    <s v="theater"/>
    <s v="spaces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x v="3051"/>
    <x v="3051"/>
    <x v="1"/>
    <n v="35"/>
    <b v="0"/>
    <s v="theater/spaces"/>
    <n v="0.23628571428571429"/>
    <m/>
    <s v="theater"/>
    <s v="spaces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x v="3052"/>
    <x v="3052"/>
    <x v="0"/>
    <n v="2"/>
    <b v="0"/>
    <s v="theater/spaces"/>
    <n v="1.5E-3"/>
    <m/>
    <s v="theater"/>
    <s v="spaces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x v="3053"/>
    <x v="3053"/>
    <x v="0"/>
    <n v="3"/>
    <b v="0"/>
    <s v="theater/spaces"/>
    <n v="4.0000000000000001E-3"/>
    <m/>
    <s v="theater"/>
    <s v="spaces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x v="3054"/>
    <x v="3054"/>
    <x v="0"/>
    <n v="0"/>
    <b v="0"/>
    <s v="theater/spaces"/>
    <n v="0"/>
    <m/>
    <s v="theater"/>
    <s v="spaces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x v="3055"/>
    <x v="3055"/>
    <x v="0"/>
    <n v="1"/>
    <b v="0"/>
    <s v="theater/spaces"/>
    <n v="5.0000000000000002E-5"/>
    <m/>
    <s v="theater"/>
    <s v="spaces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x v="3056"/>
    <x v="3056"/>
    <x v="0"/>
    <n v="0"/>
    <b v="0"/>
    <s v="theater/spaces"/>
    <n v="0"/>
    <m/>
    <s v="theater"/>
    <s v="spaces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x v="3057"/>
    <x v="3057"/>
    <x v="0"/>
    <n v="0"/>
    <b v="0"/>
    <s v="theater/spaces"/>
    <n v="0"/>
    <m/>
    <s v="theater"/>
    <s v="spaces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x v="3058"/>
    <x v="3058"/>
    <x v="0"/>
    <n v="3"/>
    <b v="0"/>
    <s v="theater/spaces"/>
    <n v="1.6666666666666666E-4"/>
    <m/>
    <s v="theater"/>
    <s v="spaces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x v="3059"/>
    <x v="3059"/>
    <x v="0"/>
    <n v="11"/>
    <b v="0"/>
    <s v="theater/spaces"/>
    <n v="3.0066666666666665E-2"/>
    <m/>
    <s v="theater"/>
    <s v="spaces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x v="3060"/>
    <x v="3060"/>
    <x v="0"/>
    <n v="6"/>
    <b v="0"/>
    <s v="theater/spaces"/>
    <n v="1.5227272727272728E-3"/>
    <m/>
    <s v="theater"/>
    <s v="spaces"/>
  </r>
  <r>
    <x v="3061"/>
    <s v="Help Save Parkway Cinemas!"/>
    <s v="Save a historic Local theater."/>
    <n v="1000000"/>
    <n v="0"/>
    <x v="2"/>
    <x v="0"/>
    <s v="USD"/>
    <n v="1407955748"/>
    <d v="2014-08-13T13:49:08"/>
    <x v="3061"/>
    <x v="3061"/>
    <x v="0"/>
    <n v="0"/>
    <b v="0"/>
    <s v="theater/spaces"/>
    <n v="0"/>
    <m/>
    <s v="theater"/>
    <s v="spaces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x v="3062"/>
    <x v="3062"/>
    <x v="0"/>
    <n v="67"/>
    <b v="0"/>
    <s v="theater/spaces"/>
    <n v="0.66839999999999999"/>
    <m/>
    <s v="theater"/>
    <s v="spaces"/>
  </r>
  <r>
    <x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x v="3063"/>
    <x v="3063"/>
    <x v="0"/>
    <n v="23"/>
    <b v="0"/>
    <s v="theater/spaces"/>
    <n v="0.19566666666666666"/>
    <m/>
    <s v="theater"/>
    <s v="spaces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x v="3064"/>
    <x v="3064"/>
    <x v="0"/>
    <n v="72"/>
    <b v="0"/>
    <s v="theater/spaces"/>
    <n v="0.11294666666666667"/>
    <m/>
    <s v="theater"/>
    <s v="spaces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x v="3065"/>
    <x v="3065"/>
    <x v="0"/>
    <n v="2"/>
    <b v="0"/>
    <s v="theater/spaces"/>
    <n v="4.0000000000000002E-4"/>
    <m/>
    <s v="theater"/>
    <s v="spaces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x v="3066"/>
    <x v="3066"/>
    <x v="0"/>
    <n v="15"/>
    <b v="0"/>
    <s v="theater/spaces"/>
    <n v="0.11985714285714286"/>
    <m/>
    <s v="theater"/>
    <s v="spaces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x v="3067"/>
    <x v="3067"/>
    <x v="0"/>
    <n v="1"/>
    <b v="0"/>
    <s v="theater/spaces"/>
    <n v="2.5000000000000001E-2"/>
    <m/>
    <s v="theater"/>
    <s v="spaces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x v="3068"/>
    <x v="3068"/>
    <x v="0"/>
    <n v="2"/>
    <b v="0"/>
    <s v="theater/spaces"/>
    <n v="6.9999999999999999E-4"/>
    <m/>
    <s v="theater"/>
    <s v="spaces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x v="3069"/>
    <x v="3069"/>
    <x v="0"/>
    <n v="7"/>
    <b v="0"/>
    <s v="theater/spaces"/>
    <n v="0.14099999999999999"/>
    <m/>
    <s v="theater"/>
    <s v="spaces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x v="3070"/>
    <x v="3070"/>
    <x v="0"/>
    <n v="16"/>
    <b v="0"/>
    <s v="theater/spaces"/>
    <n v="3.3399999999999999E-2"/>
    <m/>
    <s v="theater"/>
    <s v="spaces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x v="3071"/>
    <x v="3071"/>
    <x v="0"/>
    <n v="117"/>
    <b v="0"/>
    <s v="theater/spaces"/>
    <n v="0.59775"/>
    <m/>
    <s v="theater"/>
    <s v="spaces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x v="3072"/>
    <x v="3072"/>
    <x v="0"/>
    <n v="2"/>
    <b v="0"/>
    <s v="theater/spaces"/>
    <n v="1.6666666666666666E-4"/>
    <m/>
    <s v="theater"/>
    <s v="spaces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x v="3073"/>
    <x v="3073"/>
    <x v="0"/>
    <n v="7"/>
    <b v="0"/>
    <s v="theater/spaces"/>
    <n v="2.3035714285714285E-4"/>
    <m/>
    <s v="theater"/>
    <s v="spaces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x v="3074"/>
    <x v="3074"/>
    <x v="0"/>
    <n v="3"/>
    <b v="0"/>
    <s v="theater/spaces"/>
    <n v="8.8000000000000003E-4"/>
    <m/>
    <s v="theater"/>
    <s v="spaces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x v="3075"/>
    <x v="3075"/>
    <x v="0"/>
    <n v="20"/>
    <b v="0"/>
    <s v="theater/spaces"/>
    <n v="8.6400000000000005E-2"/>
    <m/>
    <s v="theater"/>
    <s v="spaces"/>
  </r>
  <r>
    <x v="3076"/>
    <s v="10,000 Hours"/>
    <s v="Helping female comedians get in their 10,000 Hours of practice!"/>
    <n v="10000"/>
    <n v="1506"/>
    <x v="2"/>
    <x v="0"/>
    <s v="USD"/>
    <n v="1444405123"/>
    <d v="2015-10-09T10:38:43"/>
    <x v="3076"/>
    <x v="3076"/>
    <x v="0"/>
    <n v="50"/>
    <b v="0"/>
    <s v="theater/spaces"/>
    <n v="0.15060000000000001"/>
    <m/>
    <s v="theater"/>
    <s v="spaces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x v="3077"/>
    <x v="3077"/>
    <x v="0"/>
    <n v="2"/>
    <b v="0"/>
    <s v="theater/spaces"/>
    <n v="4.7727272727272731E-3"/>
    <m/>
    <s v="theater"/>
    <s v="spaces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x v="3078"/>
    <x v="3078"/>
    <x v="0"/>
    <n v="3"/>
    <b v="0"/>
    <s v="theater/spaces"/>
    <n v="1.1833333333333333E-3"/>
    <m/>
    <s v="theater"/>
    <s v="spaces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x v="3079"/>
    <x v="3079"/>
    <x v="0"/>
    <n v="27"/>
    <b v="0"/>
    <s v="theater/spaces"/>
    <n v="8.4173998587352451E-3"/>
    <m/>
    <s v="theater"/>
    <s v="spaces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x v="3080"/>
    <x v="3080"/>
    <x v="0"/>
    <n v="7"/>
    <b v="0"/>
    <s v="theater/spaces"/>
    <n v="1.8799999999999999E-4"/>
    <m/>
    <s v="theater"/>
    <s v="spaces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x v="3081"/>
    <x v="3081"/>
    <x v="0"/>
    <n v="5"/>
    <b v="0"/>
    <s v="theater/spaces"/>
    <n v="2.1029999999999998E-3"/>
    <m/>
    <s v="theater"/>
    <s v="spaces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x v="3082"/>
    <x v="3082"/>
    <x v="0"/>
    <n v="0"/>
    <b v="0"/>
    <s v="theater/spaces"/>
    <n v="0"/>
    <m/>
    <s v="theater"/>
    <s v="spaces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x v="3083"/>
    <x v="3083"/>
    <x v="0"/>
    <n v="3"/>
    <b v="0"/>
    <s v="theater/spaces"/>
    <n v="2.8E-3"/>
    <m/>
    <s v="theater"/>
    <s v="spaces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x v="3084"/>
    <x v="3084"/>
    <x v="0"/>
    <n v="6"/>
    <b v="0"/>
    <s v="theater/spaces"/>
    <n v="0.11579206701157921"/>
    <m/>
    <s v="theater"/>
    <s v="spaces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x v="3085"/>
    <x v="3085"/>
    <x v="0"/>
    <n v="9"/>
    <b v="0"/>
    <s v="theater/spaces"/>
    <n v="2.4400000000000002E-2"/>
    <m/>
    <s v="theater"/>
    <s v="spaces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x v="3086"/>
    <x v="3086"/>
    <x v="0"/>
    <n v="3"/>
    <b v="0"/>
    <s v="theater/spaces"/>
    <n v="2.5000000000000001E-3"/>
    <m/>
    <s v="theater"/>
    <s v="spaces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x v="3087"/>
    <x v="3087"/>
    <x v="0"/>
    <n v="2"/>
    <b v="0"/>
    <s v="theater/spaces"/>
    <n v="6.2500000000000003E-3"/>
    <m/>
    <s v="theater"/>
    <s v="spaces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x v="3088"/>
    <x v="3088"/>
    <x v="0"/>
    <n v="3"/>
    <b v="0"/>
    <s v="theater/spaces"/>
    <n v="1.9384615384615384E-3"/>
    <m/>
    <s v="theater"/>
    <s v="spaces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x v="3089"/>
    <x v="3089"/>
    <x v="0"/>
    <n v="45"/>
    <b v="0"/>
    <s v="theater/spaces"/>
    <n v="0.23416000000000001"/>
    <m/>
    <s v="theater"/>
    <s v="spaces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x v="3090"/>
    <x v="3090"/>
    <x v="0"/>
    <n v="9"/>
    <b v="0"/>
    <s v="theater/spaces"/>
    <n v="5.080888888888889E-2"/>
    <m/>
    <s v="theater"/>
    <s v="spaces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x v="3091"/>
    <x v="3091"/>
    <x v="0"/>
    <n v="9"/>
    <b v="0"/>
    <s v="theater/spaces"/>
    <n v="0.15920000000000001"/>
    <m/>
    <s v="theater"/>
    <s v="spaces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x v="3092"/>
    <x v="3092"/>
    <x v="0"/>
    <n v="21"/>
    <b v="0"/>
    <s v="theater/spaces"/>
    <n v="1.1831900000000001E-2"/>
    <m/>
    <s v="theater"/>
    <s v="spaces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x v="3093"/>
    <x v="3093"/>
    <x v="0"/>
    <n v="17"/>
    <b v="0"/>
    <s v="theater/spaces"/>
    <n v="0.22750000000000001"/>
    <m/>
    <s v="theater"/>
    <s v="spaces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x v="3094"/>
    <x v="3094"/>
    <x v="0"/>
    <n v="1"/>
    <b v="0"/>
    <s v="theater/spaces"/>
    <n v="2.5000000000000001E-4"/>
    <m/>
    <s v="theater"/>
    <s v="spaces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x v="3095"/>
    <x v="3095"/>
    <x v="0"/>
    <n v="1"/>
    <b v="0"/>
    <s v="theater/spaces"/>
    <n v="3.351206434316354E-3"/>
    <m/>
    <s v="theater"/>
    <s v="spaces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x v="3096"/>
    <x v="3096"/>
    <x v="0"/>
    <n v="14"/>
    <b v="0"/>
    <s v="theater/spaces"/>
    <n v="3.9750000000000001E-2"/>
    <m/>
    <s v="theater"/>
    <s v="spaces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x v="3097"/>
    <x v="3097"/>
    <x v="0"/>
    <n v="42"/>
    <b v="0"/>
    <s v="theater/spaces"/>
    <n v="0.17150000000000001"/>
    <m/>
    <s v="theater"/>
    <s v="spaces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x v="3098"/>
    <x v="3098"/>
    <x v="0"/>
    <n v="27"/>
    <b v="0"/>
    <s v="theater/spaces"/>
    <n v="3.608004104669061E-2"/>
    <m/>
    <s v="theater"/>
    <s v="spaces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x v="3099"/>
    <x v="3099"/>
    <x v="0"/>
    <n v="5"/>
    <b v="0"/>
    <s v="theater/spaces"/>
    <n v="0.13900000000000001"/>
    <m/>
    <s v="theater"/>
    <s v="spaces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x v="3100"/>
    <x v="3100"/>
    <x v="0"/>
    <n v="13"/>
    <b v="0"/>
    <s v="theater/spaces"/>
    <n v="0.15225"/>
    <m/>
    <s v="theater"/>
    <s v="spaces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x v="3101"/>
    <x v="3101"/>
    <x v="0"/>
    <n v="12"/>
    <b v="0"/>
    <s v="theater/spaces"/>
    <n v="0.12"/>
    <m/>
    <s v="theater"/>
    <s v="spaces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x v="3102"/>
    <x v="3102"/>
    <x v="0"/>
    <n v="90"/>
    <b v="0"/>
    <s v="theater/spaces"/>
    <n v="0.391125"/>
    <m/>
    <s v="theater"/>
    <s v="spaces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x v="3103"/>
    <x v="3103"/>
    <x v="0"/>
    <n v="2"/>
    <b v="0"/>
    <s v="theater/spaces"/>
    <n v="2.6829268292682929E-3"/>
    <m/>
    <s v="theater"/>
    <s v="spaces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x v="3104"/>
    <x v="3104"/>
    <x v="0"/>
    <n v="5"/>
    <b v="0"/>
    <s v="theater/spaces"/>
    <n v="0.29625000000000001"/>
    <m/>
    <s v="theater"/>
    <s v="spaces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x v="3105"/>
    <x v="3105"/>
    <x v="0"/>
    <n v="31"/>
    <b v="0"/>
    <s v="theater/spaces"/>
    <n v="0.4236099230111206"/>
    <m/>
    <s v="theater"/>
    <s v="spaces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x v="3106"/>
    <x v="3106"/>
    <x v="0"/>
    <n v="4"/>
    <b v="0"/>
    <s v="theater/spaces"/>
    <n v="4.1000000000000002E-2"/>
    <m/>
    <s v="theater"/>
    <s v="spaces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x v="3107"/>
    <x v="3107"/>
    <x v="0"/>
    <n v="29"/>
    <b v="0"/>
    <s v="theater/spaces"/>
    <n v="0.197625"/>
    <m/>
    <s v="theater"/>
    <s v="spaces"/>
  </r>
  <r>
    <x v="3108"/>
    <s v="Funding a home for our Children's Theater"/>
    <s v="We need a permanent home for the theater!"/>
    <n v="50000"/>
    <n v="26"/>
    <x v="2"/>
    <x v="0"/>
    <s v="USD"/>
    <n v="1430234394"/>
    <d v="2015-04-28T10:19:54"/>
    <x v="3108"/>
    <x v="3108"/>
    <x v="0"/>
    <n v="2"/>
    <b v="0"/>
    <s v="theater/spaces"/>
    <n v="5.1999999999999995E-4"/>
    <m/>
    <s v="theater"/>
    <s v="spaces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x v="3109"/>
    <x v="3109"/>
    <x v="0"/>
    <n v="114"/>
    <b v="0"/>
    <s v="theater/spaces"/>
    <n v="0.25030188679245285"/>
    <m/>
    <s v="theater"/>
    <s v="spaces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x v="3110"/>
    <x v="3110"/>
    <x v="0"/>
    <n v="1"/>
    <b v="0"/>
    <s v="theater/spaces"/>
    <n v="4.0000000000000002E-4"/>
    <m/>
    <s v="theater"/>
    <s v="spaces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x v="3111"/>
    <x v="3111"/>
    <x v="0"/>
    <n v="76"/>
    <b v="0"/>
    <s v="theater/spaces"/>
    <n v="0.26640000000000003"/>
    <m/>
    <s v="theater"/>
    <s v="spaces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x v="3112"/>
    <x v="3112"/>
    <x v="0"/>
    <n v="9"/>
    <b v="0"/>
    <s v="theater/spaces"/>
    <n v="4.7363636363636365E-2"/>
    <m/>
    <s v="theater"/>
    <s v="spaces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x v="3113"/>
    <x v="3113"/>
    <x v="0"/>
    <n v="37"/>
    <b v="0"/>
    <s v="theater/spaces"/>
    <n v="4.2435339894712751E-2"/>
    <m/>
    <s v="theater"/>
    <s v="spaces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x v="3114"/>
    <x v="3114"/>
    <x v="0"/>
    <n v="0"/>
    <b v="0"/>
    <s v="theater/spaces"/>
    <n v="0"/>
    <m/>
    <s v="theater"/>
    <s v="spaces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x v="3115"/>
    <x v="3115"/>
    <x v="0"/>
    <n v="1"/>
    <b v="0"/>
    <s v="theater/spaces"/>
    <n v="0.03"/>
    <m/>
    <s v="theater"/>
    <s v="spaces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x v="3116"/>
    <x v="3116"/>
    <x v="0"/>
    <n v="10"/>
    <b v="0"/>
    <s v="theater/spaces"/>
    <n v="0.57333333333333336"/>
    <m/>
    <s v="theater"/>
    <s v="spaces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x v="3117"/>
    <x v="3117"/>
    <x v="0"/>
    <n v="1"/>
    <b v="0"/>
    <s v="theater/spaces"/>
    <n v="1E-3"/>
    <m/>
    <s v="theater"/>
    <s v="spaces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x v="3118"/>
    <x v="3118"/>
    <x v="0"/>
    <n v="2"/>
    <b v="0"/>
    <s v="theater/spaces"/>
    <n v="3.0999999999999999E-3"/>
    <m/>
    <s v="theater"/>
    <s v="spaces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x v="3119"/>
    <x v="3119"/>
    <x v="0"/>
    <n v="1"/>
    <b v="0"/>
    <s v="theater/spaces"/>
    <n v="5.0000000000000001E-4"/>
    <m/>
    <s v="theater"/>
    <s v="spaces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x v="3120"/>
    <x v="3120"/>
    <x v="0"/>
    <n v="10"/>
    <b v="0"/>
    <s v="theater/spaces"/>
    <n v="9.8461538461538464E-5"/>
    <m/>
    <s v="theater"/>
    <s v="spaces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x v="3121"/>
    <x v="3121"/>
    <x v="0"/>
    <n v="1"/>
    <b v="0"/>
    <s v="theater/spaces"/>
    <n v="6.6666666666666671E-3"/>
    <m/>
    <s v="theater"/>
    <s v="spaces"/>
  </r>
  <r>
    <x v="3122"/>
    <s v="be back soon (Canceled)"/>
    <s v="cancelled until further notice"/>
    <n v="199"/>
    <n v="116"/>
    <x v="1"/>
    <x v="0"/>
    <s v="USD"/>
    <n v="1478733732"/>
    <d v="2016-11-09T18:22:12"/>
    <x v="3122"/>
    <x v="3122"/>
    <x v="0"/>
    <n v="2"/>
    <b v="0"/>
    <s v="theater/spaces"/>
    <n v="0.58291457286432158"/>
    <m/>
    <s v="theater"/>
    <s v="spaces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x v="3123"/>
    <x v="3123"/>
    <x v="0"/>
    <n v="348"/>
    <b v="0"/>
    <s v="theater/spaces"/>
    <n v="0.68153600000000003"/>
    <m/>
    <s v="theater"/>
    <s v="spaces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x v="3124"/>
    <x v="3124"/>
    <x v="0"/>
    <n v="4"/>
    <b v="0"/>
    <s v="theater/spaces"/>
    <n v="3.2499999999999997E-5"/>
    <m/>
    <s v="theater"/>
    <s v="spaces"/>
  </r>
  <r>
    <x v="3125"/>
    <s v="N/A (Canceled)"/>
    <s v="N/A"/>
    <n v="1500000"/>
    <n v="0"/>
    <x v="1"/>
    <x v="0"/>
    <s v="USD"/>
    <n v="1452142672"/>
    <d v="2016-01-06T23:57:52"/>
    <x v="3125"/>
    <x v="3125"/>
    <x v="0"/>
    <n v="0"/>
    <b v="0"/>
    <s v="theater/spaces"/>
    <n v="0"/>
    <m/>
    <s v="theater"/>
    <s v="spaces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x v="3126"/>
    <x v="3126"/>
    <x v="0"/>
    <n v="17"/>
    <b v="0"/>
    <s v="theater/spaces"/>
    <n v="4.1599999999999998E-2"/>
    <m/>
    <s v="theater"/>
    <s v="spaces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x v="3127"/>
    <x v="3127"/>
    <x v="0"/>
    <n v="0"/>
    <b v="0"/>
    <s v="theater/spaces"/>
    <n v="0"/>
    <m/>
    <s v="theater"/>
    <s v="spaces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x v="3128"/>
    <x v="3128"/>
    <x v="0"/>
    <n v="117"/>
    <b v="0"/>
    <s v="theater/plays"/>
    <n v="1.0860666666666667"/>
    <m/>
    <s v="theater"/>
    <s v="plays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x v="3129"/>
    <x v="3129"/>
    <x v="0"/>
    <n v="1"/>
    <b v="0"/>
    <s v="theater/plays"/>
    <n v="8.0000000000000002E-3"/>
    <m/>
    <s v="theater"/>
    <s v="plays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x v="3130"/>
    <x v="3130"/>
    <x v="0"/>
    <n v="4"/>
    <b v="0"/>
    <s v="theater/plays"/>
    <n v="3.7499999999999999E-2"/>
    <m/>
    <s v="theater"/>
    <s v="plays"/>
  </r>
  <r>
    <x v="3131"/>
    <s v="SNAKE EYES"/>
    <s v="A Staged Reading of &quot;Snake Eyes,&quot; a new play by Alex Rafala"/>
    <n v="4100"/>
    <n v="645"/>
    <x v="3"/>
    <x v="0"/>
    <s v="USD"/>
    <n v="1491656045"/>
    <d v="2017-04-08T07:54:05"/>
    <x v="3131"/>
    <x v="3131"/>
    <x v="0"/>
    <n v="12"/>
    <b v="0"/>
    <s v="theater/plays"/>
    <n v="0.15731707317073171"/>
    <m/>
    <s v="theater"/>
    <s v="plays"/>
  </r>
  <r>
    <x v="3132"/>
    <s v="A Bite of a Snake Play"/>
    <s v="Smells Like Money, Drips Like Honey, Taste Like Mocha, Better Run AWAY"/>
    <n v="30000"/>
    <n v="10"/>
    <x v="3"/>
    <x v="0"/>
    <s v="USD"/>
    <n v="1492759460"/>
    <d v="2017-04-21T02:24:20"/>
    <x v="3132"/>
    <x v="3132"/>
    <x v="0"/>
    <n v="1"/>
    <b v="0"/>
    <s v="theater/plays"/>
    <n v="3.3333333333333332E-4"/>
    <m/>
    <s v="theater"/>
    <s v="plays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x v="3133"/>
    <x v="3133"/>
    <x v="0"/>
    <n v="16"/>
    <b v="0"/>
    <s v="theater/plays"/>
    <n v="1.08"/>
    <m/>
    <s v="theater"/>
    <s v="plays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x v="3134"/>
    <x v="3134"/>
    <x v="0"/>
    <n v="12"/>
    <b v="0"/>
    <s v="theater/plays"/>
    <n v="0.22500000000000001"/>
    <m/>
    <s v="theater"/>
    <s v="plays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x v="3135"/>
    <x v="3135"/>
    <x v="0"/>
    <n v="7"/>
    <b v="0"/>
    <s v="theater/plays"/>
    <n v="0.20849420849420849"/>
    <m/>
    <s v="theater"/>
    <s v="plays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x v="3136"/>
    <x v="3136"/>
    <x v="0"/>
    <n v="22"/>
    <b v="0"/>
    <s v="theater/plays"/>
    <n v="1.278"/>
    <m/>
    <s v="theater"/>
    <s v="plays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x v="3137"/>
    <x v="3137"/>
    <x v="0"/>
    <n v="1"/>
    <b v="0"/>
    <s v="theater/plays"/>
    <n v="3.3333333333333333E-2"/>
    <m/>
    <s v="theater"/>
    <s v="plays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x v="3138"/>
    <x v="3138"/>
    <x v="0"/>
    <n v="0"/>
    <b v="0"/>
    <s v="theater/plays"/>
    <n v="0"/>
    <m/>
    <s v="theater"/>
    <s v="plays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x v="3139"/>
    <x v="3139"/>
    <x v="0"/>
    <n v="6"/>
    <b v="0"/>
    <s v="theater/plays"/>
    <n v="5.3999999999999999E-2"/>
    <m/>
    <s v="theater"/>
    <s v="plays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x v="3140"/>
    <x v="3140"/>
    <x v="0"/>
    <n v="4"/>
    <b v="0"/>
    <s v="theater/plays"/>
    <n v="9.5999999999999992E-3"/>
    <m/>
    <s v="theater"/>
    <s v="plays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x v="3141"/>
    <x v="3141"/>
    <x v="0"/>
    <n v="8"/>
    <b v="0"/>
    <s v="theater/plays"/>
    <n v="0.51600000000000001"/>
    <m/>
    <s v="theater"/>
    <s v="plays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x v="3142"/>
    <x v="3142"/>
    <x v="0"/>
    <n v="3"/>
    <b v="0"/>
    <s v="theater/plays"/>
    <n v="1.6363636363636365E-2"/>
    <m/>
    <s v="theater"/>
    <s v="plays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x v="3143"/>
    <x v="3143"/>
    <x v="0"/>
    <n v="0"/>
    <b v="0"/>
    <s v="theater/plays"/>
    <n v="0"/>
    <m/>
    <s v="theater"/>
    <s v="plays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x v="3144"/>
    <x v="3144"/>
    <x v="0"/>
    <n v="30"/>
    <b v="0"/>
    <s v="theater/plays"/>
    <n v="0.754"/>
    <m/>
    <s v="theater"/>
    <s v="plays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x v="3145"/>
    <x v="3145"/>
    <x v="0"/>
    <n v="0"/>
    <b v="0"/>
    <s v="theater/plays"/>
    <n v="0"/>
    <m/>
    <s v="theater"/>
    <s v="plays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x v="3146"/>
    <x v="3146"/>
    <x v="0"/>
    <n v="12"/>
    <b v="0"/>
    <s v="theater/plays"/>
    <n v="0.105"/>
    <m/>
    <s v="theater"/>
    <s v="plays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x v="3147"/>
    <x v="3147"/>
    <x v="1"/>
    <n v="213"/>
    <b v="1"/>
    <s v="theater/plays"/>
    <n v="1.1752499999999999"/>
    <m/>
    <s v="theater"/>
    <s v="plays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x v="3148"/>
    <x v="3148"/>
    <x v="1"/>
    <n v="57"/>
    <b v="1"/>
    <s v="theater/plays"/>
    <n v="1.3116666666666668"/>
    <m/>
    <s v="theater"/>
    <s v="plays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x v="3149"/>
    <x v="3149"/>
    <x v="1"/>
    <n v="25"/>
    <b v="1"/>
    <s v="theater/plays"/>
    <n v="1.04"/>
    <m/>
    <s v="theater"/>
    <s v="plays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x v="3150"/>
    <x v="3150"/>
    <x v="1"/>
    <n v="104"/>
    <b v="1"/>
    <s v="theater/plays"/>
    <n v="1.01"/>
    <m/>
    <s v="theater"/>
    <s v="plays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x v="3151"/>
    <x v="3151"/>
    <x v="1"/>
    <n v="34"/>
    <b v="1"/>
    <s v="theater/plays"/>
    <n v="1.004"/>
    <m/>
    <s v="theater"/>
    <s v="plays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x v="3152"/>
    <x v="3152"/>
    <x v="1"/>
    <n v="67"/>
    <b v="1"/>
    <s v="theater/plays"/>
    <n v="1.0595454545454546"/>
    <m/>
    <s v="theater"/>
    <s v="plays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x v="3153"/>
    <x v="3153"/>
    <x v="1"/>
    <n v="241"/>
    <b v="1"/>
    <s v="theater/plays"/>
    <n v="3.3558333333333334"/>
    <m/>
    <s v="theater"/>
    <s v="plays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x v="3154"/>
    <x v="3154"/>
    <x v="1"/>
    <n v="123"/>
    <b v="1"/>
    <s v="theater/plays"/>
    <n v="1.1292857142857142"/>
    <m/>
    <s v="theater"/>
    <s v="plays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x v="3155"/>
    <x v="3155"/>
    <x v="1"/>
    <n v="302"/>
    <b v="1"/>
    <s v="theater/plays"/>
    <n v="1.885046"/>
    <m/>
    <s v="theater"/>
    <s v="plays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x v="3156"/>
    <x v="3156"/>
    <x v="1"/>
    <n v="89"/>
    <b v="1"/>
    <s v="theater/plays"/>
    <n v="1.0181818181818181"/>
    <m/>
    <s v="theater"/>
    <s v="plays"/>
  </r>
  <r>
    <x v="3157"/>
    <s v="Summer FourPlay"/>
    <s v="Four Directors.  Four One Acts.  Four Genres.  For You."/>
    <n v="4000"/>
    <n v="4040"/>
    <x v="0"/>
    <x v="0"/>
    <s v="USD"/>
    <n v="1405746000"/>
    <d v="2014-07-19T00:00:00"/>
    <x v="3157"/>
    <x v="3157"/>
    <x v="1"/>
    <n v="41"/>
    <b v="1"/>
    <s v="theater/plays"/>
    <n v="1.01"/>
    <m/>
    <s v="theater"/>
    <s v="plays"/>
  </r>
  <r>
    <x v="3158"/>
    <s v="Nursery Crimes"/>
    <s v="A 40s crime-noir play using nursery rhyme characters."/>
    <n v="5000"/>
    <n v="5700"/>
    <x v="0"/>
    <x v="0"/>
    <s v="USD"/>
    <n v="1374523752"/>
    <d v="2013-07-22T15:09:12"/>
    <x v="3158"/>
    <x v="3158"/>
    <x v="1"/>
    <n v="69"/>
    <b v="1"/>
    <s v="theater/plays"/>
    <n v="1.1399999999999999"/>
    <m/>
    <s v="theater"/>
    <s v="plays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x v="3159"/>
    <x v="3159"/>
    <x v="1"/>
    <n v="52"/>
    <b v="1"/>
    <s v="theater/plays"/>
    <n v="1.3348133333333334"/>
    <m/>
    <s v="theater"/>
    <s v="plays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x v="3160"/>
    <x v="3160"/>
    <x v="1"/>
    <n v="57"/>
    <b v="1"/>
    <s v="theater/plays"/>
    <n v="1.0153333333333334"/>
    <m/>
    <s v="theater"/>
    <s v="plays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x v="3161"/>
    <x v="3161"/>
    <x v="1"/>
    <n v="74"/>
    <b v="1"/>
    <s v="theater/plays"/>
    <n v="1.0509999999999999"/>
    <m/>
    <s v="theater"/>
    <s v="plays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x v="3162"/>
    <x v="3162"/>
    <x v="1"/>
    <n v="63"/>
    <b v="1"/>
    <s v="theater/plays"/>
    <n v="1.2715000000000001"/>
    <m/>
    <s v="theater"/>
    <s v="plays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x v="3163"/>
    <x v="3163"/>
    <x v="1"/>
    <n v="72"/>
    <b v="1"/>
    <s v="theater/plays"/>
    <n v="1.1115384615384616"/>
    <m/>
    <s v="theater"/>
    <s v="plays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x v="3164"/>
    <x v="3164"/>
    <x v="1"/>
    <n v="71"/>
    <b v="1"/>
    <s v="theater/plays"/>
    <n v="1.0676000000000001"/>
    <m/>
    <s v="theater"/>
    <s v="plays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x v="3165"/>
    <x v="3165"/>
    <x v="1"/>
    <n v="21"/>
    <b v="1"/>
    <s v="theater/plays"/>
    <n v="1.6266666666666667"/>
    <m/>
    <s v="theater"/>
    <s v="plays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x v="3166"/>
    <x v="3166"/>
    <x v="1"/>
    <n v="930"/>
    <b v="1"/>
    <s v="theater/plays"/>
    <n v="1.6022808571428573"/>
    <m/>
    <s v="theater"/>
    <s v="plays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x v="3167"/>
    <x v="3167"/>
    <x v="1"/>
    <n v="55"/>
    <b v="1"/>
    <s v="theater/plays"/>
    <n v="1.1616666666666666"/>
    <m/>
    <s v="theater"/>
    <s v="plays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x v="3168"/>
    <x v="3168"/>
    <x v="1"/>
    <n v="61"/>
    <b v="1"/>
    <s v="theater/plays"/>
    <n v="1.242"/>
    <m/>
    <s v="theater"/>
    <s v="plays"/>
  </r>
  <r>
    <x v="3169"/>
    <s v="The Window"/>
    <s v="We're bringing The Window to the Cherry Lane Theater in January 2014."/>
    <n v="8000"/>
    <n v="8241"/>
    <x v="0"/>
    <x v="0"/>
    <s v="USD"/>
    <n v="1386910740"/>
    <d v="2013-12-12T23:59:00"/>
    <x v="3169"/>
    <x v="3169"/>
    <x v="1"/>
    <n v="82"/>
    <b v="1"/>
    <s v="theater/plays"/>
    <n v="1.030125"/>
    <m/>
    <s v="theater"/>
    <s v="plays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x v="3170"/>
    <x v="3170"/>
    <x v="1"/>
    <n v="71"/>
    <b v="1"/>
    <s v="theater/plays"/>
    <n v="1.1225000000000001"/>
    <m/>
    <s v="theater"/>
    <s v="plays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x v="3171"/>
    <x v="3171"/>
    <x v="1"/>
    <n v="117"/>
    <b v="1"/>
    <s v="theater/plays"/>
    <n v="1.0881428571428571"/>
    <m/>
    <s v="theater"/>
    <s v="plays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x v="3172"/>
    <x v="3172"/>
    <x v="1"/>
    <n v="29"/>
    <b v="1"/>
    <s v="theater/plays"/>
    <n v="1.1499999999999999"/>
    <m/>
    <s v="theater"/>
    <s v="plays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x v="3173"/>
    <x v="3173"/>
    <x v="1"/>
    <n v="74"/>
    <b v="1"/>
    <s v="theater/plays"/>
    <n v="1.03"/>
    <m/>
    <s v="theater"/>
    <s v="plays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x v="3174"/>
    <x v="3174"/>
    <x v="1"/>
    <n v="23"/>
    <b v="1"/>
    <s v="theater/plays"/>
    <n v="1.0113333333333334"/>
    <m/>
    <s v="theater"/>
    <s v="plays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x v="3175"/>
    <x v="3175"/>
    <x v="1"/>
    <n v="60"/>
    <b v="1"/>
    <s v="theater/plays"/>
    <n v="1.0955999999999999"/>
    <m/>
    <s v="theater"/>
    <s v="plays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x v="3176"/>
    <x v="3176"/>
    <x v="1"/>
    <n v="55"/>
    <b v="1"/>
    <s v="theater/plays"/>
    <n v="1.148421052631579"/>
    <m/>
    <s v="theater"/>
    <s v="plays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x v="3177"/>
    <x v="3177"/>
    <x v="1"/>
    <n v="51"/>
    <b v="1"/>
    <s v="theater/plays"/>
    <n v="1.1739999999999999"/>
    <m/>
    <s v="theater"/>
    <s v="plays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x v="3178"/>
    <x v="3178"/>
    <x v="1"/>
    <n v="78"/>
    <b v="1"/>
    <s v="theater/plays"/>
    <n v="1.7173333333333334"/>
    <m/>
    <s v="theater"/>
    <s v="plays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x v="3179"/>
    <x v="3179"/>
    <x v="1"/>
    <n v="62"/>
    <b v="1"/>
    <s v="theater/plays"/>
    <n v="1.1416238095238094"/>
    <m/>
    <s v="theater"/>
    <s v="plays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x v="3180"/>
    <x v="3180"/>
    <x v="1"/>
    <n v="45"/>
    <b v="1"/>
    <s v="theater/plays"/>
    <n v="1.1975"/>
    <m/>
    <s v="theater"/>
    <s v="plays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x v="3181"/>
    <x v="3181"/>
    <x v="1"/>
    <n v="15"/>
    <b v="1"/>
    <s v="theater/plays"/>
    <n v="1.0900000000000001"/>
    <m/>
    <s v="theater"/>
    <s v="plays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x v="3182"/>
    <x v="3182"/>
    <x v="1"/>
    <n v="151"/>
    <b v="1"/>
    <s v="theater/plays"/>
    <n v="1.0088571428571429"/>
    <m/>
    <s v="theater"/>
    <s v="plays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x v="3183"/>
    <x v="3183"/>
    <x v="1"/>
    <n v="68"/>
    <b v="1"/>
    <s v="theater/plays"/>
    <n v="1.0900000000000001"/>
    <m/>
    <s v="theater"/>
    <s v="plays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x v="3184"/>
    <x v="3184"/>
    <x v="1"/>
    <n v="46"/>
    <b v="1"/>
    <s v="theater/plays"/>
    <n v="1.0720930232558139"/>
    <m/>
    <s v="theater"/>
    <s v="plays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x v="3185"/>
    <x v="3185"/>
    <x v="1"/>
    <n v="24"/>
    <b v="1"/>
    <s v="theater/plays"/>
    <n v="1"/>
    <m/>
    <s v="theater"/>
    <s v="plays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x v="3186"/>
    <x v="3186"/>
    <x v="1"/>
    <n v="70"/>
    <b v="1"/>
    <s v="theater/plays"/>
    <n v="1.0218750000000001"/>
    <m/>
    <s v="theater"/>
    <s v="plays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x v="3187"/>
    <x v="3187"/>
    <x v="1"/>
    <n v="244"/>
    <b v="1"/>
    <s v="theater/plays"/>
    <n v="1.1629333333333334"/>
    <m/>
    <s v="theater"/>
    <s v="plays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x v="3188"/>
    <x v="3188"/>
    <x v="0"/>
    <n v="9"/>
    <b v="0"/>
    <s v="theater/musical"/>
    <n v="0.65"/>
    <m/>
    <s v="theater"/>
    <s v="musical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x v="3189"/>
    <x v="3189"/>
    <x v="0"/>
    <n v="19"/>
    <b v="0"/>
    <s v="theater/musical"/>
    <n v="0.12327272727272727"/>
    <m/>
    <s v="theater"/>
    <s v="musical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x v="3190"/>
    <x v="3190"/>
    <x v="0"/>
    <n v="0"/>
    <b v="0"/>
    <s v="theater/musical"/>
    <n v="0"/>
    <m/>
    <s v="theater"/>
    <s v="musical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x v="3191"/>
    <x v="3191"/>
    <x v="0"/>
    <n v="4"/>
    <b v="0"/>
    <s v="theater/musical"/>
    <n v="4.0266666666666666E-2"/>
    <m/>
    <s v="theater"/>
    <s v="musical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x v="3192"/>
    <x v="3192"/>
    <x v="0"/>
    <n v="8"/>
    <b v="0"/>
    <s v="theater/musical"/>
    <n v="1.0200000000000001E-2"/>
    <m/>
    <s v="theater"/>
    <s v="musical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x v="3193"/>
    <x v="3193"/>
    <x v="0"/>
    <n v="24"/>
    <b v="0"/>
    <s v="theater/musical"/>
    <n v="0.1174"/>
    <m/>
    <s v="theater"/>
    <s v="musical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x v="3194"/>
    <x v="3194"/>
    <x v="0"/>
    <n v="0"/>
    <b v="0"/>
    <s v="theater/musical"/>
    <n v="0"/>
    <m/>
    <s v="theater"/>
    <s v="musical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x v="3195"/>
    <x v="3195"/>
    <x v="0"/>
    <n v="39"/>
    <b v="0"/>
    <s v="theater/musical"/>
    <n v="0.59142857142857141"/>
    <m/>
    <s v="theater"/>
    <s v="musical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x v="3196"/>
    <x v="3196"/>
    <x v="0"/>
    <n v="6"/>
    <b v="0"/>
    <s v="theater/musical"/>
    <n v="5.9999999999999995E-4"/>
    <m/>
    <s v="theater"/>
    <s v="musical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x v="3197"/>
    <x v="3197"/>
    <x v="0"/>
    <n v="4"/>
    <b v="0"/>
    <s v="theater/musical"/>
    <n v="0.1145"/>
    <m/>
    <s v="theater"/>
    <s v="musical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x v="3198"/>
    <x v="3198"/>
    <x v="0"/>
    <n v="3"/>
    <b v="0"/>
    <s v="theater/musical"/>
    <n v="3.6666666666666666E-3"/>
    <m/>
    <s v="theater"/>
    <s v="musical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x v="3199"/>
    <x v="3199"/>
    <x v="0"/>
    <n v="53"/>
    <b v="0"/>
    <s v="theater/musical"/>
    <n v="0.52159999999999995"/>
    <m/>
    <s v="theater"/>
    <s v="musical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x v="3200"/>
    <x v="3200"/>
    <x v="0"/>
    <n v="1"/>
    <b v="0"/>
    <s v="theater/musical"/>
    <n v="2.0000000000000002E-5"/>
    <m/>
    <s v="theater"/>
    <s v="musical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x v="3201"/>
    <x v="3201"/>
    <x v="0"/>
    <n v="2"/>
    <b v="0"/>
    <s v="theater/musical"/>
    <n v="1.2500000000000001E-2"/>
    <m/>
    <s v="theater"/>
    <s v="musical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x v="3202"/>
    <x v="3202"/>
    <x v="0"/>
    <n v="25"/>
    <b v="0"/>
    <s v="theater/musical"/>
    <n v="0.54520000000000002"/>
    <m/>
    <s v="theater"/>
    <s v="musical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x v="3203"/>
    <x v="3203"/>
    <x v="0"/>
    <n v="6"/>
    <b v="0"/>
    <s v="theater/musical"/>
    <n v="0.25"/>
    <m/>
    <s v="theater"/>
    <s v="musical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x v="3204"/>
    <x v="3204"/>
    <x v="0"/>
    <n v="0"/>
    <b v="0"/>
    <s v="theater/musical"/>
    <n v="0"/>
    <m/>
    <s v="theater"/>
    <s v="musical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x v="3205"/>
    <x v="3205"/>
    <x v="0"/>
    <n v="12"/>
    <b v="0"/>
    <s v="theater/musical"/>
    <n v="3.4125000000000003E-2"/>
    <m/>
    <s v="theater"/>
    <s v="musical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x v="3206"/>
    <x v="3206"/>
    <x v="0"/>
    <n v="0"/>
    <b v="0"/>
    <s v="theater/musical"/>
    <n v="0"/>
    <m/>
    <s v="theater"/>
    <s v="musical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x v="3207"/>
    <x v="3207"/>
    <x v="0"/>
    <n v="36"/>
    <b v="0"/>
    <s v="theater/musical"/>
    <n v="0.46363636363636362"/>
    <m/>
    <s v="theater"/>
    <s v="musical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x v="3208"/>
    <x v="3208"/>
    <x v="1"/>
    <n v="82"/>
    <b v="1"/>
    <s v="theater/plays"/>
    <n v="1.0349999999999999"/>
    <m/>
    <s v="theater"/>
    <s v="plays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x v="3209"/>
    <x v="3209"/>
    <x v="1"/>
    <n v="226"/>
    <b v="1"/>
    <s v="theater/plays"/>
    <n v="1.1932315789473684"/>
    <m/>
    <s v="theater"/>
    <s v="plays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x v="3210"/>
    <x v="3210"/>
    <x v="1"/>
    <n v="60"/>
    <b v="1"/>
    <s v="theater/plays"/>
    <n v="1.2576666666666667"/>
    <m/>
    <s v="theater"/>
    <s v="plays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x v="3211"/>
    <x v="3211"/>
    <x v="1"/>
    <n v="322"/>
    <b v="1"/>
    <s v="theater/plays"/>
    <n v="1.1974347826086957"/>
    <m/>
    <s v="theater"/>
    <s v="plays"/>
  </r>
  <r>
    <x v="3212"/>
    <s v="Campo Maldito"/>
    <s v="Help us bring our production of Campo Maldito to New York AND San Francisco!"/>
    <n v="4000"/>
    <n v="5050"/>
    <x v="0"/>
    <x v="0"/>
    <s v="USD"/>
    <n v="1407524751"/>
    <d v="2014-08-08T14:05:51"/>
    <x v="3212"/>
    <x v="3212"/>
    <x v="1"/>
    <n v="94"/>
    <b v="1"/>
    <s v="theater/plays"/>
    <n v="1.2625"/>
    <m/>
    <s v="theater"/>
    <s v="plays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x v="3213"/>
    <x v="3213"/>
    <x v="1"/>
    <n v="47"/>
    <b v="1"/>
    <s v="theater/plays"/>
    <n v="1.0011666666666668"/>
    <m/>
    <s v="theater"/>
    <s v="plays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x v="3214"/>
    <x v="3214"/>
    <x v="1"/>
    <n v="115"/>
    <b v="1"/>
    <s v="theater/plays"/>
    <n v="1.0213333333333334"/>
    <m/>
    <s v="theater"/>
    <s v="plays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x v="3215"/>
    <x v="3215"/>
    <x v="1"/>
    <n v="134"/>
    <b v="1"/>
    <s v="theater/plays"/>
    <n v="1.0035142857142858"/>
    <m/>
    <s v="theater"/>
    <s v="plays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x v="3216"/>
    <x v="3216"/>
    <x v="1"/>
    <n v="35"/>
    <b v="1"/>
    <s v="theater/plays"/>
    <n v="1.0004999999999999"/>
    <m/>
    <s v="theater"/>
    <s v="plays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x v="3217"/>
    <x v="3217"/>
    <x v="1"/>
    <n v="104"/>
    <b v="1"/>
    <s v="theater/plays"/>
    <n v="1.1602222222222223"/>
    <m/>
    <s v="theater"/>
    <s v="plays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x v="3218"/>
    <x v="3218"/>
    <x v="1"/>
    <n v="184"/>
    <b v="1"/>
    <s v="theater/plays"/>
    <n v="1.0209999999999999"/>
    <m/>
    <s v="theater"/>
    <s v="plays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x v="3219"/>
    <x v="3219"/>
    <x v="1"/>
    <n v="119"/>
    <b v="1"/>
    <s v="theater/plays"/>
    <n v="1.0011000000000001"/>
    <m/>
    <s v="theater"/>
    <s v="plays"/>
  </r>
  <r>
    <x v="3220"/>
    <s v="Burners"/>
    <s v="A sci-fi thriller for the stage opening March 10 in Los Angeles."/>
    <n v="15000"/>
    <n v="15126"/>
    <x v="0"/>
    <x v="0"/>
    <s v="USD"/>
    <n v="1489352400"/>
    <d v="2017-03-12T16:00:00"/>
    <x v="3220"/>
    <x v="3220"/>
    <x v="1"/>
    <n v="59"/>
    <b v="1"/>
    <s v="theater/plays"/>
    <n v="1.0084"/>
    <m/>
    <s v="theater"/>
    <s v="plays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x v="3221"/>
    <x v="3221"/>
    <x v="1"/>
    <n v="113"/>
    <b v="1"/>
    <s v="theater/plays"/>
    <n v="1.0342499999999999"/>
    <m/>
    <s v="theater"/>
    <s v="plays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x v="3222"/>
    <x v="3222"/>
    <x v="1"/>
    <n v="84"/>
    <b v="1"/>
    <s v="theater/plays"/>
    <n v="1.248"/>
    <m/>
    <s v="theater"/>
    <s v="plays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x v="3223"/>
    <x v="3223"/>
    <x v="1"/>
    <n v="74"/>
    <b v="1"/>
    <s v="theater/plays"/>
    <n v="1.0951612903225807"/>
    <m/>
    <s v="theater"/>
    <s v="plays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x v="3224"/>
    <x v="3224"/>
    <x v="1"/>
    <n v="216"/>
    <b v="1"/>
    <s v="theater/plays"/>
    <n v="1.0203333333333333"/>
    <m/>
    <s v="theater"/>
    <s v="plays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x v="3225"/>
    <x v="3225"/>
    <x v="1"/>
    <n v="39"/>
    <b v="1"/>
    <s v="theater/plays"/>
    <n v="1.0235000000000001"/>
    <m/>
    <s v="theater"/>
    <s v="plays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x v="3226"/>
    <x v="3226"/>
    <x v="1"/>
    <n v="21"/>
    <b v="1"/>
    <s v="theater/plays"/>
    <n v="1.0416666666666667"/>
    <m/>
    <s v="theater"/>
    <s v="plays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x v="3227"/>
    <x v="3227"/>
    <x v="0"/>
    <n v="30"/>
    <b v="1"/>
    <s v="theater/plays"/>
    <n v="1.25"/>
    <m/>
    <s v="theater"/>
    <s v="plays"/>
  </r>
  <r>
    <x v="3228"/>
    <s v="Hear Me Roar: A Season of Powerful Women"/>
    <s v="A Season of Powerful Women. A Season of Defiance."/>
    <n v="7000"/>
    <n v="7164"/>
    <x v="0"/>
    <x v="0"/>
    <s v="USD"/>
    <n v="1450328340"/>
    <d v="2015-12-16T23:59:00"/>
    <x v="3228"/>
    <x v="3228"/>
    <x v="1"/>
    <n v="37"/>
    <b v="1"/>
    <s v="theater/plays"/>
    <n v="1.0234285714285714"/>
    <m/>
    <s v="theater"/>
    <s v="plays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x v="3229"/>
    <x v="3229"/>
    <x v="1"/>
    <n v="202"/>
    <b v="1"/>
    <s v="theater/plays"/>
    <n v="1.0786500000000001"/>
    <m/>
    <s v="theater"/>
    <s v="plays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x v="3230"/>
    <x v="3230"/>
    <x v="1"/>
    <n v="37"/>
    <b v="1"/>
    <s v="theater/plays"/>
    <n v="1.0988461538461538"/>
    <m/>
    <s v="theater"/>
    <s v="plays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x v="3231"/>
    <x v="3231"/>
    <x v="0"/>
    <n v="28"/>
    <b v="1"/>
    <s v="theater/plays"/>
    <n v="1.61"/>
    <m/>
    <s v="theater"/>
    <s v="plays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x v="3232"/>
    <x v="3232"/>
    <x v="1"/>
    <n v="26"/>
    <b v="1"/>
    <s v="theater/plays"/>
    <n v="1.3120000000000001"/>
    <m/>
    <s v="theater"/>
    <s v="plays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x v="3233"/>
    <x v="3233"/>
    <x v="0"/>
    <n v="61"/>
    <b v="1"/>
    <s v="theater/plays"/>
    <n v="1.1879999999999999"/>
    <m/>
    <s v="theater"/>
    <s v="plays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x v="3234"/>
    <x v="3234"/>
    <x v="0"/>
    <n v="115"/>
    <b v="1"/>
    <s v="theater/plays"/>
    <n v="1.0039275000000001"/>
    <m/>
    <s v="theater"/>
    <s v="plays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x v="3235"/>
    <x v="3235"/>
    <x v="1"/>
    <n v="181"/>
    <b v="1"/>
    <s v="theater/plays"/>
    <n v="1.0320666666666667"/>
    <m/>
    <s v="theater"/>
    <s v="plays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x v="3236"/>
    <x v="3236"/>
    <x v="0"/>
    <n v="110"/>
    <b v="1"/>
    <s v="theater/plays"/>
    <n v="1.006"/>
    <m/>
    <s v="theater"/>
    <s v="plays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x v="3237"/>
    <x v="3237"/>
    <x v="1"/>
    <n v="269"/>
    <b v="1"/>
    <s v="theater/plays"/>
    <n v="1.0078754285714286"/>
    <m/>
    <s v="theater"/>
    <s v="plays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x v="3238"/>
    <x v="3238"/>
    <x v="1"/>
    <n v="79"/>
    <b v="1"/>
    <s v="theater/plays"/>
    <n v="1.1232142857142857"/>
    <m/>
    <s v="theater"/>
    <s v="plays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x v="3239"/>
    <x v="3239"/>
    <x v="1"/>
    <n v="104"/>
    <b v="1"/>
    <s v="theater/plays"/>
    <n v="1.0591914022517912"/>
    <m/>
    <s v="theater"/>
    <s v="plays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x v="3240"/>
    <x v="3240"/>
    <x v="0"/>
    <n v="34"/>
    <b v="1"/>
    <s v="theater/plays"/>
    <n v="1.0056666666666667"/>
    <m/>
    <s v="theater"/>
    <s v="plays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x v="3241"/>
    <x v="3241"/>
    <x v="1"/>
    <n v="167"/>
    <b v="1"/>
    <s v="theater/plays"/>
    <n v="1.1530588235294117"/>
    <m/>
    <s v="theater"/>
    <s v="plays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x v="3242"/>
    <x v="3242"/>
    <x v="1"/>
    <n v="183"/>
    <b v="1"/>
    <s v="theater/plays"/>
    <n v="1.273042"/>
    <m/>
    <s v="theater"/>
    <s v="plays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x v="3243"/>
    <x v="3243"/>
    <x v="1"/>
    <n v="71"/>
    <b v="1"/>
    <s v="theater/plays"/>
    <n v="1.028375"/>
    <m/>
    <s v="theater"/>
    <s v="plays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x v="3244"/>
    <x v="3244"/>
    <x v="0"/>
    <n v="69"/>
    <b v="1"/>
    <s v="theater/plays"/>
    <n v="1.0293749999999999"/>
    <m/>
    <s v="theater"/>
    <s v="plays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x v="3245"/>
    <x v="3245"/>
    <x v="0"/>
    <n v="270"/>
    <b v="1"/>
    <s v="theater/plays"/>
    <n v="1.043047619047619"/>
    <m/>
    <s v="theater"/>
    <s v="plays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x v="3246"/>
    <x v="3246"/>
    <x v="1"/>
    <n v="193"/>
    <b v="1"/>
    <s v="theater/plays"/>
    <n v="1.1122000000000001"/>
    <m/>
    <s v="theater"/>
    <s v="plays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x v="3247"/>
    <x v="3247"/>
    <x v="1"/>
    <n v="57"/>
    <b v="1"/>
    <s v="theater/plays"/>
    <n v="1.0586"/>
    <m/>
    <s v="theater"/>
    <s v="plays"/>
  </r>
  <r>
    <x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x v="3248"/>
    <x v="3248"/>
    <x v="1"/>
    <n v="200"/>
    <b v="1"/>
    <s v="theater/plays"/>
    <n v="1.0079166666666666"/>
    <m/>
    <s v="theater"/>
    <s v="plays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x v="3249"/>
    <x v="3249"/>
    <x v="1"/>
    <n v="88"/>
    <b v="1"/>
    <s v="theater/plays"/>
    <n v="1.0492727272727274"/>
    <m/>
    <s v="theater"/>
    <s v="plays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x v="3250"/>
    <x v="3250"/>
    <x v="1"/>
    <n v="213"/>
    <b v="1"/>
    <s v="theater/plays"/>
    <n v="1.01552"/>
    <m/>
    <s v="theater"/>
    <s v="plays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x v="3251"/>
    <x v="3251"/>
    <x v="1"/>
    <n v="20"/>
    <b v="1"/>
    <s v="theater/plays"/>
    <n v="1.1073333333333333"/>
    <m/>
    <s v="theater"/>
    <s v="plays"/>
  </r>
  <r>
    <x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x v="3252"/>
    <x v="3252"/>
    <x v="1"/>
    <n v="50"/>
    <b v="1"/>
    <s v="theater/plays"/>
    <n v="1.2782222222222221"/>
    <m/>
    <s v="theater"/>
    <s v="plays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x v="3253"/>
    <x v="3253"/>
    <x v="1"/>
    <n v="115"/>
    <b v="1"/>
    <s v="theater/plays"/>
    <n v="1.0182500000000001"/>
    <m/>
    <s v="theater"/>
    <s v="plays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x v="3254"/>
    <x v="3254"/>
    <x v="1"/>
    <n v="186"/>
    <b v="1"/>
    <s v="theater/plays"/>
    <n v="1.012576923076923"/>
    <m/>
    <s v="theater"/>
    <s v="plays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x v="3255"/>
    <x v="3255"/>
    <x v="1"/>
    <n v="18"/>
    <b v="1"/>
    <s v="theater/plays"/>
    <n v="1.75"/>
    <m/>
    <s v="theater"/>
    <s v="plays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x v="3256"/>
    <x v="3256"/>
    <x v="1"/>
    <n v="176"/>
    <b v="1"/>
    <s v="theater/plays"/>
    <n v="1.2806"/>
    <m/>
    <s v="theater"/>
    <s v="plays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x v="3257"/>
    <x v="3257"/>
    <x v="0"/>
    <n v="41"/>
    <b v="1"/>
    <s v="theater/plays"/>
    <n v="1.0629949999999999"/>
    <m/>
    <s v="theater"/>
    <s v="plays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x v="3258"/>
    <x v="3258"/>
    <x v="1"/>
    <n v="75"/>
    <b v="1"/>
    <s v="theater/plays"/>
    <n v="1.052142857142857"/>
    <m/>
    <s v="theater"/>
    <s v="plays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x v="3259"/>
    <x v="3259"/>
    <x v="1"/>
    <n v="97"/>
    <b v="1"/>
    <s v="theater/plays"/>
    <n v="1.0616782608695652"/>
    <m/>
    <s v="theater"/>
    <s v="plays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x v="3260"/>
    <x v="3260"/>
    <x v="1"/>
    <n v="73"/>
    <b v="1"/>
    <s v="theater/plays"/>
    <n v="1.0924"/>
    <m/>
    <s v="theater"/>
    <s v="plays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x v="3261"/>
    <x v="3261"/>
    <x v="1"/>
    <n v="49"/>
    <b v="1"/>
    <s v="theater/plays"/>
    <n v="1.0045454545454546"/>
    <m/>
    <s v="theater"/>
    <s v="plays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x v="3262"/>
    <x v="3262"/>
    <x v="1"/>
    <n v="134"/>
    <b v="1"/>
    <s v="theater/plays"/>
    <n v="1.0304098360655738"/>
    <m/>
    <s v="theater"/>
    <s v="plays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x v="3263"/>
    <x v="3263"/>
    <x v="1"/>
    <n v="68"/>
    <b v="1"/>
    <s v="theater/plays"/>
    <n v="1.121664"/>
    <m/>
    <s v="theater"/>
    <s v="plays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x v="3264"/>
    <x v="3264"/>
    <x v="1"/>
    <n v="49"/>
    <b v="1"/>
    <s v="theater/plays"/>
    <n v="1.03"/>
    <m/>
    <s v="theater"/>
    <s v="plays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x v="3265"/>
    <x v="3265"/>
    <x v="1"/>
    <n v="63"/>
    <b v="1"/>
    <s v="theater/plays"/>
    <n v="1.64"/>
    <m/>
    <s v="theater"/>
    <s v="plays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x v="3266"/>
    <x v="3266"/>
    <x v="1"/>
    <n v="163"/>
    <b v="1"/>
    <s v="theater/plays"/>
    <n v="1.3128333333333333"/>
    <m/>
    <s v="theater"/>
    <s v="plays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x v="3267"/>
    <x v="3267"/>
    <x v="1"/>
    <n v="288"/>
    <b v="1"/>
    <s v="theater/plays"/>
    <n v="1.0209999999999999"/>
    <m/>
    <s v="theater"/>
    <s v="plays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x v="3268"/>
    <x v="3268"/>
    <x v="1"/>
    <n v="42"/>
    <b v="1"/>
    <s v="theater/plays"/>
    <n v="1.28"/>
    <m/>
    <s v="theater"/>
    <s v="plays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x v="3269"/>
    <x v="3269"/>
    <x v="1"/>
    <n v="70"/>
    <b v="1"/>
    <s v="theater/plays"/>
    <n v="1.0149999999999999"/>
    <m/>
    <s v="theater"/>
    <s v="plays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x v="3270"/>
    <x v="3270"/>
    <x v="1"/>
    <n v="30"/>
    <b v="1"/>
    <s v="theater/plays"/>
    <n v="1.0166666666666666"/>
    <m/>
    <s v="theater"/>
    <s v="plays"/>
  </r>
  <r>
    <x v="3271"/>
    <s v="Saxon Court at Southwark Playhouse"/>
    <s v="A razor sharp satire to darken your Christmas."/>
    <n v="1500"/>
    <n v="1950"/>
    <x v="0"/>
    <x v="1"/>
    <s v="GBP"/>
    <n v="1414927775"/>
    <d v="2014-11-02T06:29:35"/>
    <x v="3271"/>
    <x v="3271"/>
    <x v="1"/>
    <n v="51"/>
    <b v="1"/>
    <s v="theater/plays"/>
    <n v="1.3"/>
    <m/>
    <s v="theater"/>
    <s v="plays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x v="3272"/>
    <x v="3272"/>
    <x v="1"/>
    <n v="145"/>
    <b v="1"/>
    <s v="theater/plays"/>
    <n v="1.5443"/>
    <m/>
    <s v="theater"/>
    <s v="plays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x v="3273"/>
    <x v="3273"/>
    <x v="1"/>
    <n v="21"/>
    <b v="1"/>
    <s v="theater/plays"/>
    <n v="1.0740000000000001"/>
    <m/>
    <s v="theater"/>
    <s v="plays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x v="3274"/>
    <x v="3274"/>
    <x v="1"/>
    <n v="286"/>
    <b v="1"/>
    <s v="theater/plays"/>
    <n v="1.0132258064516129"/>
    <m/>
    <s v="theater"/>
    <s v="plays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x v="3275"/>
    <x v="3275"/>
    <x v="1"/>
    <n v="12"/>
    <b v="1"/>
    <s v="theater/plays"/>
    <n v="1.0027777777777778"/>
    <m/>
    <s v="theater"/>
    <s v="plays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x v="3276"/>
    <x v="3276"/>
    <x v="1"/>
    <n v="100"/>
    <b v="1"/>
    <s v="theater/plays"/>
    <n v="1.1684444444444444"/>
    <m/>
    <s v="theater"/>
    <s v="plays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x v="3277"/>
    <x v="3277"/>
    <x v="1"/>
    <n v="100"/>
    <b v="1"/>
    <s v="theater/plays"/>
    <n v="1.0860000000000001"/>
    <m/>
    <s v="theater"/>
    <s v="plays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x v="3278"/>
    <x v="3278"/>
    <x v="1"/>
    <n v="34"/>
    <b v="1"/>
    <s v="theater/plays"/>
    <n v="1.034"/>
    <m/>
    <s v="theater"/>
    <s v="plays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x v="3279"/>
    <x v="3279"/>
    <x v="0"/>
    <n v="63"/>
    <b v="1"/>
    <s v="theater/plays"/>
    <n v="1.1427586206896552"/>
    <m/>
    <s v="theater"/>
    <s v="plays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x v="3280"/>
    <x v="3280"/>
    <x v="0"/>
    <n v="30"/>
    <b v="1"/>
    <s v="theater/plays"/>
    <n v="1.03"/>
    <m/>
    <s v="theater"/>
    <s v="plays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x v="3281"/>
    <x v="3281"/>
    <x v="0"/>
    <n v="47"/>
    <b v="1"/>
    <s v="theater/plays"/>
    <n v="1.216"/>
    <m/>
    <s v="theater"/>
    <s v="plays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x v="3282"/>
    <x v="3282"/>
    <x v="0"/>
    <n v="237"/>
    <b v="1"/>
    <s v="theater/plays"/>
    <n v="1.026467741935484"/>
    <m/>
    <s v="theater"/>
    <s v="plays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x v="3283"/>
    <x v="3283"/>
    <x v="0"/>
    <n v="47"/>
    <b v="1"/>
    <s v="theater/plays"/>
    <n v="1.0475000000000001"/>
    <m/>
    <s v="theater"/>
    <s v="plays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x v="3284"/>
    <x v="3284"/>
    <x v="0"/>
    <n v="15"/>
    <b v="1"/>
    <s v="theater/plays"/>
    <n v="1.016"/>
    <m/>
    <s v="theater"/>
    <s v="plays"/>
  </r>
  <r>
    <x v="3285"/>
    <s v="By Morning"/>
    <s v="A new play by Matthew Gasda"/>
    <n v="4999"/>
    <n v="5604"/>
    <x v="0"/>
    <x v="0"/>
    <s v="USD"/>
    <n v="1488258000"/>
    <d v="2017-02-28T00:00:00"/>
    <x v="3285"/>
    <x v="3285"/>
    <x v="0"/>
    <n v="81"/>
    <b v="1"/>
    <s v="theater/plays"/>
    <n v="1.1210242048409682"/>
    <m/>
    <s v="theater"/>
    <s v="plays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x v="3286"/>
    <x v="3286"/>
    <x v="0"/>
    <n v="122"/>
    <b v="1"/>
    <s v="theater/plays"/>
    <n v="1.0176666666666667"/>
    <m/>
    <s v="theater"/>
    <s v="plays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x v="3287"/>
    <x v="3287"/>
    <x v="0"/>
    <n v="34"/>
    <b v="1"/>
    <s v="theater/plays"/>
    <n v="1"/>
    <m/>
    <s v="theater"/>
    <s v="plays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x v="3288"/>
    <x v="3288"/>
    <x v="0"/>
    <n v="207"/>
    <b v="1"/>
    <s v="theater/plays"/>
    <n v="1.0026489999999999"/>
    <m/>
    <s v="theater"/>
    <s v="plays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x v="3289"/>
    <x v="3289"/>
    <x v="0"/>
    <n v="25"/>
    <b v="1"/>
    <s v="theater/plays"/>
    <n v="1.3304200000000002"/>
    <m/>
    <s v="theater"/>
    <s v="plays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x v="3290"/>
    <x v="3290"/>
    <x v="0"/>
    <n v="72"/>
    <b v="1"/>
    <s v="theater/plays"/>
    <n v="1.212"/>
    <m/>
    <s v="theater"/>
    <s v="plays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x v="3291"/>
    <x v="3291"/>
    <x v="0"/>
    <n v="14"/>
    <b v="1"/>
    <s v="theater/plays"/>
    <n v="1.1399999999999999"/>
    <m/>
    <s v="theater"/>
    <s v="plays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x v="3292"/>
    <x v="3292"/>
    <x v="0"/>
    <n v="15"/>
    <b v="1"/>
    <s v="theater/plays"/>
    <n v="2.8613861386138613"/>
    <m/>
    <s v="theater"/>
    <s v="plays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x v="3293"/>
    <x v="3293"/>
    <x v="0"/>
    <n v="91"/>
    <b v="1"/>
    <s v="theater/plays"/>
    <n v="1.7044444444444444"/>
    <m/>
    <s v="theater"/>
    <s v="plays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x v="3294"/>
    <x v="3294"/>
    <x v="0"/>
    <n v="24"/>
    <b v="1"/>
    <s v="theater/plays"/>
    <n v="1.1833333333333333"/>
    <m/>
    <s v="theater"/>
    <s v="plays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x v="3295"/>
    <x v="3295"/>
    <x v="0"/>
    <n v="27"/>
    <b v="1"/>
    <s v="theater/plays"/>
    <n v="1.0285857142857142"/>
    <m/>
    <s v="theater"/>
    <s v="plays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x v="3296"/>
    <x v="3296"/>
    <x v="0"/>
    <n v="47"/>
    <b v="1"/>
    <s v="theater/plays"/>
    <n v="1.4406666666666668"/>
    <m/>
    <s v="theater"/>
    <s v="plays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x v="3297"/>
    <x v="3297"/>
    <x v="0"/>
    <n v="44"/>
    <b v="1"/>
    <s v="theater/plays"/>
    <n v="1.0007272727272727"/>
    <m/>
    <s v="theater"/>
    <s v="plays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x v="3298"/>
    <x v="3298"/>
    <x v="0"/>
    <n v="72"/>
    <b v="1"/>
    <s v="theater/plays"/>
    <n v="1.0173000000000001"/>
    <m/>
    <s v="theater"/>
    <s v="plays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x v="3299"/>
    <x v="3299"/>
    <x v="0"/>
    <n v="63"/>
    <b v="1"/>
    <s v="theater/plays"/>
    <n v="1.1619999999999999"/>
    <m/>
    <s v="theater"/>
    <s v="plays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x v="3300"/>
    <x v="3300"/>
    <x v="0"/>
    <n v="88"/>
    <b v="1"/>
    <s v="theater/plays"/>
    <n v="1.3616666666666666"/>
    <m/>
    <s v="theater"/>
    <s v="plays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x v="3301"/>
    <x v="3301"/>
    <x v="0"/>
    <n v="70"/>
    <b v="1"/>
    <s v="theater/plays"/>
    <n v="1.3346666666666667"/>
    <m/>
    <s v="theater"/>
    <s v="plays"/>
  </r>
  <r>
    <x v="3302"/>
    <s v="El muro de BorÃ­s KiÃ©n"/>
    <s v="FilosofÃ­a de los anÃ³nimos"/>
    <n v="8400"/>
    <n v="8685"/>
    <x v="0"/>
    <x v="3"/>
    <s v="EUR"/>
    <n v="1481099176"/>
    <d v="2016-12-07T03:26:16"/>
    <x v="3302"/>
    <x v="3302"/>
    <x v="0"/>
    <n v="50"/>
    <b v="1"/>
    <s v="theater/plays"/>
    <n v="1.0339285714285715"/>
    <m/>
    <s v="theater"/>
    <s v="plays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x v="3303"/>
    <x v="3303"/>
    <x v="0"/>
    <n v="35"/>
    <b v="1"/>
    <s v="theater/plays"/>
    <n v="1.1588888888888889"/>
    <m/>
    <s v="theater"/>
    <s v="plays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x v="3304"/>
    <x v="3304"/>
    <x v="0"/>
    <n v="175"/>
    <b v="1"/>
    <s v="theater/plays"/>
    <n v="1.0451666666666666"/>
    <m/>
    <s v="theater"/>
    <s v="plays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x v="3305"/>
    <x v="3305"/>
    <x v="0"/>
    <n v="20"/>
    <b v="1"/>
    <s v="theater/plays"/>
    <n v="1.0202500000000001"/>
    <m/>
    <s v="theater"/>
    <s v="plays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x v="3306"/>
    <x v="3306"/>
    <x v="0"/>
    <n v="54"/>
    <b v="1"/>
    <s v="theater/plays"/>
    <n v="1.7533333333333334"/>
    <m/>
    <s v="theater"/>
    <s v="plays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x v="3307"/>
    <x v="3307"/>
    <x v="0"/>
    <n v="20"/>
    <b v="1"/>
    <s v="theater/plays"/>
    <n v="1.0668"/>
    <m/>
    <s v="theater"/>
    <s v="plays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x v="3308"/>
    <x v="3308"/>
    <x v="0"/>
    <n v="57"/>
    <b v="1"/>
    <s v="theater/plays"/>
    <n v="1.2228571428571429"/>
    <m/>
    <s v="theater"/>
    <s v="plays"/>
  </r>
  <r>
    <x v="3309"/>
    <s v="Collision Course"/>
    <s v="Two unlikely friends, a garage, tinned beans &amp; the end of the world."/>
    <n v="350"/>
    <n v="558"/>
    <x v="0"/>
    <x v="1"/>
    <s v="GBP"/>
    <n v="1476632178"/>
    <d v="2016-10-16T10:36:18"/>
    <x v="3309"/>
    <x v="3309"/>
    <x v="0"/>
    <n v="31"/>
    <b v="1"/>
    <s v="theater/plays"/>
    <n v="1.5942857142857143"/>
    <m/>
    <s v="theater"/>
    <s v="plays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x v="3310"/>
    <x v="3310"/>
    <x v="0"/>
    <n v="31"/>
    <b v="1"/>
    <s v="theater/plays"/>
    <n v="1.0007692307692309"/>
    <m/>
    <s v="theater"/>
    <s v="plays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x v="3311"/>
    <x v="3311"/>
    <x v="0"/>
    <n v="45"/>
    <b v="1"/>
    <s v="theater/plays"/>
    <n v="1.0984"/>
    <m/>
    <s v="theater"/>
    <s v="plays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x v="3312"/>
    <x v="3312"/>
    <x v="0"/>
    <n v="41"/>
    <b v="1"/>
    <s v="theater/plays"/>
    <n v="1.0004"/>
    <m/>
    <s v="theater"/>
    <s v="plays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x v="3313"/>
    <x v="3313"/>
    <x v="0"/>
    <n v="29"/>
    <b v="1"/>
    <s v="theater/plays"/>
    <n v="1.1605000000000001"/>
    <m/>
    <s v="theater"/>
    <s v="plays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x v="3314"/>
    <x v="3314"/>
    <x v="0"/>
    <n v="58"/>
    <b v="1"/>
    <s v="theater/plays"/>
    <n v="2.1074999999999999"/>
    <m/>
    <s v="theater"/>
    <s v="plays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x v="3315"/>
    <x v="3315"/>
    <x v="0"/>
    <n v="89"/>
    <b v="1"/>
    <s v="theater/plays"/>
    <n v="1.1000000000000001"/>
    <m/>
    <s v="theater"/>
    <s v="plays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x v="3316"/>
    <x v="3316"/>
    <x v="0"/>
    <n v="125"/>
    <b v="1"/>
    <s v="theater/plays"/>
    <n v="1.0008673425918038"/>
    <m/>
    <s v="theater"/>
    <s v="plays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x v="3317"/>
    <x v="3317"/>
    <x v="0"/>
    <n v="18"/>
    <b v="1"/>
    <s v="theater/plays"/>
    <n v="1.0619047619047619"/>
    <m/>
    <s v="theater"/>
    <s v="plays"/>
  </r>
  <r>
    <x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x v="3318"/>
    <x v="3318"/>
    <x v="0"/>
    <n v="32"/>
    <b v="1"/>
    <s v="theater/plays"/>
    <n v="1.256"/>
    <m/>
    <s v="theater"/>
    <s v="plays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x v="3319"/>
    <x v="3319"/>
    <x v="0"/>
    <n v="16"/>
    <b v="1"/>
    <s v="theater/plays"/>
    <n v="1.08"/>
    <m/>
    <s v="theater"/>
    <s v="plays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x v="3320"/>
    <x v="3320"/>
    <x v="0"/>
    <n v="38"/>
    <b v="1"/>
    <s v="theater/plays"/>
    <n v="1.01"/>
    <m/>
    <s v="theater"/>
    <s v="plays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x v="3321"/>
    <x v="3321"/>
    <x v="0"/>
    <n v="15"/>
    <b v="1"/>
    <s v="theater/plays"/>
    <n v="1.0740000000000001"/>
    <m/>
    <s v="theater"/>
    <s v="plays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x v="3322"/>
    <x v="3322"/>
    <x v="0"/>
    <n v="23"/>
    <b v="1"/>
    <s v="theater/plays"/>
    <n v="1.0151515151515151"/>
    <m/>
    <s v="theater"/>
    <s v="plays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x v="3323"/>
    <x v="3323"/>
    <x v="0"/>
    <n v="49"/>
    <b v="1"/>
    <s v="theater/plays"/>
    <n v="1.2589999999999999"/>
    <m/>
    <s v="theater"/>
    <s v="plays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x v="3324"/>
    <x v="3324"/>
    <x v="0"/>
    <n v="10"/>
    <b v="1"/>
    <s v="theater/plays"/>
    <n v="1.0166666666666666"/>
    <m/>
    <s v="theater"/>
    <s v="plays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x v="3325"/>
    <x v="3325"/>
    <x v="0"/>
    <n v="15"/>
    <b v="1"/>
    <s v="theater/plays"/>
    <n v="1.125"/>
    <m/>
    <s v="theater"/>
    <s v="plays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x v="3326"/>
    <x v="3326"/>
    <x v="0"/>
    <n v="57"/>
    <b v="1"/>
    <s v="theater/plays"/>
    <n v="1.0137499999999999"/>
    <m/>
    <s v="theater"/>
    <s v="plays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x v="3327"/>
    <x v="3327"/>
    <x v="0"/>
    <n v="33"/>
    <b v="1"/>
    <s v="theater/plays"/>
    <n v="1.0125"/>
    <m/>
    <s v="theater"/>
    <s v="plays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x v="3328"/>
    <x v="3328"/>
    <x v="0"/>
    <n v="9"/>
    <b v="1"/>
    <s v="theater/plays"/>
    <n v="1.4638888888888888"/>
    <m/>
    <s v="theater"/>
    <s v="plays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x v="3329"/>
    <x v="3329"/>
    <x v="0"/>
    <n v="26"/>
    <b v="1"/>
    <s v="theater/plays"/>
    <n v="1.1679999999999999"/>
    <m/>
    <s v="theater"/>
    <s v="plays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x v="3330"/>
    <x v="3330"/>
    <x v="0"/>
    <n v="69"/>
    <b v="1"/>
    <s v="theater/plays"/>
    <n v="1.0626666666666666"/>
    <m/>
    <s v="theater"/>
    <s v="plays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x v="3331"/>
    <x v="3331"/>
    <x v="0"/>
    <n v="65"/>
    <b v="1"/>
    <s v="theater/plays"/>
    <n v="1.0451999999999999"/>
    <m/>
    <s v="theater"/>
    <s v="plays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x v="3332"/>
    <x v="3332"/>
    <x v="0"/>
    <n v="83"/>
    <b v="1"/>
    <s v="theater/plays"/>
    <n v="1"/>
    <m/>
    <s v="theater"/>
    <s v="plays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x v="3333"/>
    <x v="3333"/>
    <x v="0"/>
    <n v="111"/>
    <b v="1"/>
    <s v="theater/plays"/>
    <n v="1.0457142857142858"/>
    <m/>
    <s v="theater"/>
    <s v="plays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x v="3334"/>
    <x v="3334"/>
    <x v="0"/>
    <n v="46"/>
    <b v="1"/>
    <s v="theater/plays"/>
    <n v="1.3862051149573753"/>
    <m/>
    <s v="theater"/>
    <s v="plays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x v="3335"/>
    <x v="3335"/>
    <x v="0"/>
    <n v="63"/>
    <b v="1"/>
    <s v="theater/plays"/>
    <n v="1.0032000000000001"/>
    <m/>
    <s v="theater"/>
    <s v="plays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x v="3336"/>
    <x v="3336"/>
    <x v="0"/>
    <n v="9"/>
    <b v="1"/>
    <s v="theater/plays"/>
    <n v="1"/>
    <m/>
    <s v="theater"/>
    <s v="plays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x v="3337"/>
    <x v="3337"/>
    <x v="0"/>
    <n v="34"/>
    <b v="1"/>
    <s v="theater/plays"/>
    <n v="1.1020000000000001"/>
    <m/>
    <s v="theater"/>
    <s v="plays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x v="3338"/>
    <x v="3338"/>
    <x v="0"/>
    <n v="112"/>
    <b v="1"/>
    <s v="theater/plays"/>
    <n v="1.0218"/>
    <m/>
    <s v="theater"/>
    <s v="plays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x v="3339"/>
    <x v="3339"/>
    <x v="0"/>
    <n v="47"/>
    <b v="1"/>
    <s v="theater/plays"/>
    <n v="1.0435000000000001"/>
    <m/>
    <s v="theater"/>
    <s v="plays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x v="3340"/>
    <x v="3340"/>
    <x v="0"/>
    <n v="38"/>
    <b v="1"/>
    <s v="theater/plays"/>
    <n v="1.3816666666666666"/>
    <m/>
    <s v="theater"/>
    <s v="plays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x v="3341"/>
    <x v="3341"/>
    <x v="0"/>
    <n v="28"/>
    <b v="1"/>
    <s v="theater/plays"/>
    <n v="1"/>
    <m/>
    <s v="theater"/>
    <s v="plays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x v="3342"/>
    <x v="3342"/>
    <x v="0"/>
    <n v="78"/>
    <b v="1"/>
    <s v="theater/plays"/>
    <n v="1.0166666666666666"/>
    <m/>
    <s v="theater"/>
    <s v="plays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x v="3343"/>
    <x v="3343"/>
    <x v="0"/>
    <n v="23"/>
    <b v="1"/>
    <s v="theater/plays"/>
    <n v="1.7142857142857142"/>
    <m/>
    <s v="theater"/>
    <s v="plays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x v="3344"/>
    <x v="3344"/>
    <x v="0"/>
    <n v="40"/>
    <b v="1"/>
    <s v="theater/plays"/>
    <n v="1.0144444444444445"/>
    <m/>
    <s v="theater"/>
    <s v="plays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x v="3345"/>
    <x v="3345"/>
    <x v="0"/>
    <n v="13"/>
    <b v="1"/>
    <s v="theater/plays"/>
    <n v="1.3"/>
    <m/>
    <s v="theater"/>
    <s v="plays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x v="3346"/>
    <x v="3346"/>
    <x v="0"/>
    <n v="18"/>
    <b v="1"/>
    <s v="theater/plays"/>
    <n v="1.1000000000000001"/>
    <m/>
    <s v="theater"/>
    <s v="plays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x v="3347"/>
    <x v="3347"/>
    <x v="0"/>
    <n v="22"/>
    <b v="1"/>
    <s v="theater/plays"/>
    <n v="1.1944999999999999"/>
    <m/>
    <s v="theater"/>
    <s v="plays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x v="3348"/>
    <x v="3348"/>
    <x v="0"/>
    <n v="79"/>
    <b v="1"/>
    <s v="theater/plays"/>
    <n v="1.002909090909091"/>
    <m/>
    <s v="theater"/>
    <s v="plays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x v="3349"/>
    <x v="3349"/>
    <x v="0"/>
    <n v="14"/>
    <b v="1"/>
    <s v="theater/plays"/>
    <n v="1.534"/>
    <m/>
    <s v="theater"/>
    <s v="plays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x v="3350"/>
    <x v="3350"/>
    <x v="0"/>
    <n v="51"/>
    <b v="1"/>
    <s v="theater/plays"/>
    <n v="1.0442857142857143"/>
    <m/>
    <s v="theater"/>
    <s v="plays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x v="3351"/>
    <x v="3351"/>
    <x v="0"/>
    <n v="54"/>
    <b v="1"/>
    <s v="theater/plays"/>
    <n v="1.0109999999999999"/>
    <m/>
    <s v="theater"/>
    <s v="plays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x v="3352"/>
    <x v="3352"/>
    <x v="0"/>
    <n v="70"/>
    <b v="1"/>
    <s v="theater/plays"/>
    <n v="1.0751999999999999"/>
    <m/>
    <s v="theater"/>
    <s v="plays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x v="3353"/>
    <x v="3353"/>
    <x v="0"/>
    <n v="44"/>
    <b v="1"/>
    <s v="theater/plays"/>
    <n v="3.15"/>
    <m/>
    <s v="theater"/>
    <s v="plays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x v="3354"/>
    <x v="3354"/>
    <x v="0"/>
    <n v="55"/>
    <b v="1"/>
    <s v="theater/plays"/>
    <n v="1.0193333333333334"/>
    <m/>
    <s v="theater"/>
    <s v="plays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x v="3355"/>
    <x v="3355"/>
    <x v="0"/>
    <n v="15"/>
    <b v="1"/>
    <s v="theater/plays"/>
    <n v="1.2628571428571429"/>
    <m/>
    <s v="theater"/>
    <s v="plays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x v="3356"/>
    <x v="3356"/>
    <x v="0"/>
    <n v="27"/>
    <b v="1"/>
    <s v="theater/plays"/>
    <n v="1.014"/>
    <m/>
    <s v="theater"/>
    <s v="plays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x v="3357"/>
    <x v="3357"/>
    <x v="0"/>
    <n v="21"/>
    <b v="1"/>
    <s v="theater/plays"/>
    <n v="1.01"/>
    <m/>
    <s v="theater"/>
    <s v="plays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x v="3358"/>
    <x v="3358"/>
    <x v="0"/>
    <n v="162"/>
    <b v="1"/>
    <s v="theater/plays"/>
    <n v="1.0299"/>
    <m/>
    <s v="theater"/>
    <s v="plays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x v="3359"/>
    <x v="3359"/>
    <x v="0"/>
    <n v="23"/>
    <b v="1"/>
    <s v="theater/plays"/>
    <n v="1.0625"/>
    <m/>
    <s v="theater"/>
    <s v="plays"/>
  </r>
  <r>
    <x v="3360"/>
    <s v="Pretty Butch"/>
    <s v="World Premiere, an M1 Singapore Fringe Festival 2017 commission."/>
    <n v="9000"/>
    <n v="9124"/>
    <x v="0"/>
    <x v="20"/>
    <s v="SGD"/>
    <n v="1481731140"/>
    <d v="2016-12-14T10:59:00"/>
    <x v="3360"/>
    <x v="3360"/>
    <x v="0"/>
    <n v="72"/>
    <b v="1"/>
    <s v="theater/plays"/>
    <n v="1.0137777777777779"/>
    <m/>
    <s v="theater"/>
    <s v="plays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x v="3361"/>
    <x v="3361"/>
    <x v="0"/>
    <n v="68"/>
    <b v="1"/>
    <s v="theater/plays"/>
    <n v="1.1346000000000001"/>
    <m/>
    <s v="theater"/>
    <s v="plays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x v="3362"/>
    <x v="3362"/>
    <x v="0"/>
    <n v="20"/>
    <b v="1"/>
    <s v="theater/plays"/>
    <n v="2.1800000000000002"/>
    <m/>
    <s v="theater"/>
    <s v="plays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x v="3363"/>
    <x v="3363"/>
    <x v="0"/>
    <n v="26"/>
    <b v="1"/>
    <s v="theater/plays"/>
    <n v="1.0141935483870967"/>
    <m/>
    <s v="theater"/>
    <s v="plays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x v="3364"/>
    <x v="3364"/>
    <x v="0"/>
    <n v="72"/>
    <b v="1"/>
    <s v="theater/plays"/>
    <n v="1.0593333333333332"/>
    <m/>
    <s v="theater"/>
    <s v="plays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x v="3365"/>
    <x v="3365"/>
    <x v="0"/>
    <n v="3"/>
    <b v="1"/>
    <s v="theater/plays"/>
    <n v="1.04"/>
    <m/>
    <s v="theater"/>
    <s v="plays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x v="3366"/>
    <x v="3366"/>
    <x v="0"/>
    <n v="18"/>
    <b v="1"/>
    <s v="theater/plays"/>
    <n v="2.21"/>
    <m/>
    <s v="theater"/>
    <s v="plays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x v="3367"/>
    <x v="3367"/>
    <x v="0"/>
    <n v="30"/>
    <b v="1"/>
    <s v="theater/plays"/>
    <n v="1.1866666666666668"/>
    <m/>
    <s v="theater"/>
    <s v="plays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x v="3368"/>
    <x v="3368"/>
    <x v="0"/>
    <n v="23"/>
    <b v="1"/>
    <s v="theater/plays"/>
    <n v="1.046"/>
    <m/>
    <s v="theater"/>
    <s v="plays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x v="3369"/>
    <x v="3369"/>
    <x v="0"/>
    <n v="54"/>
    <b v="1"/>
    <s v="theater/plays"/>
    <n v="1.0389999999999999"/>
    <m/>
    <s v="theater"/>
    <s v="plays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x v="3370"/>
    <x v="3370"/>
    <x v="0"/>
    <n v="26"/>
    <b v="1"/>
    <s v="theater/plays"/>
    <n v="1.1773333333333333"/>
    <m/>
    <s v="theater"/>
    <s v="plays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x v="3371"/>
    <x v="3371"/>
    <x v="0"/>
    <n v="9"/>
    <b v="1"/>
    <s v="theater/plays"/>
    <n v="1.385"/>
    <m/>
    <s v="theater"/>
    <s v="plays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x v="3372"/>
    <x v="3372"/>
    <x v="0"/>
    <n v="27"/>
    <b v="1"/>
    <s v="theater/plays"/>
    <n v="1.0349999999999999"/>
    <m/>
    <s v="theater"/>
    <s v="plays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x v="3373"/>
    <x v="3373"/>
    <x v="0"/>
    <n v="30"/>
    <b v="1"/>
    <s v="theater/plays"/>
    <n v="1.0024999999999999"/>
    <m/>
    <s v="theater"/>
    <s v="plays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x v="3374"/>
    <x v="3374"/>
    <x v="0"/>
    <n v="52"/>
    <b v="1"/>
    <s v="theater/plays"/>
    <n v="1.0657142857142856"/>
    <m/>
    <s v="theater"/>
    <s v="plays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x v="3375"/>
    <x v="3375"/>
    <x v="0"/>
    <n v="17"/>
    <b v="1"/>
    <s v="theater/plays"/>
    <n v="1"/>
    <m/>
    <s v="theater"/>
    <s v="plays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x v="3376"/>
    <x v="3376"/>
    <x v="0"/>
    <n v="19"/>
    <b v="1"/>
    <s v="theater/plays"/>
    <n v="1.0001249999999999"/>
    <m/>
    <s v="theater"/>
    <s v="plays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x v="3377"/>
    <x v="3377"/>
    <x v="0"/>
    <n v="77"/>
    <b v="1"/>
    <s v="theater/plays"/>
    <n v="1.0105"/>
    <m/>
    <s v="theater"/>
    <s v="plays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x v="3378"/>
    <x v="3378"/>
    <x v="0"/>
    <n v="21"/>
    <b v="1"/>
    <s v="theater/plays"/>
    <n v="1.0763636363636364"/>
    <m/>
    <s v="theater"/>
    <s v="plays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x v="3379"/>
    <x v="3379"/>
    <x v="0"/>
    <n v="38"/>
    <b v="1"/>
    <s v="theater/plays"/>
    <n v="1.0365"/>
    <m/>
    <s v="theater"/>
    <s v="plays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x v="3380"/>
    <x v="3380"/>
    <x v="0"/>
    <n v="28"/>
    <b v="1"/>
    <s v="theater/plays"/>
    <n v="1.0443333333333333"/>
    <m/>
    <s v="theater"/>
    <s v="plays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x v="3381"/>
    <x v="3381"/>
    <x v="0"/>
    <n v="48"/>
    <b v="1"/>
    <s v="theater/plays"/>
    <n v="1.0225"/>
    <m/>
    <s v="theater"/>
    <s v="plays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x v="3382"/>
    <x v="3382"/>
    <x v="0"/>
    <n v="46"/>
    <b v="1"/>
    <s v="theater/plays"/>
    <n v="1.0074285714285713"/>
    <m/>
    <s v="theater"/>
    <s v="plays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x v="3383"/>
    <x v="3383"/>
    <x v="0"/>
    <n v="30"/>
    <b v="1"/>
    <s v="theater/plays"/>
    <n v="1.1171428571428572"/>
    <m/>
    <s v="theater"/>
    <s v="plays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x v="3384"/>
    <x v="3384"/>
    <x v="0"/>
    <n v="64"/>
    <b v="1"/>
    <s v="theater/plays"/>
    <n v="1.0001100000000001"/>
    <m/>
    <s v="theater"/>
    <s v="plays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x v="3385"/>
    <x v="3385"/>
    <x v="0"/>
    <n v="15"/>
    <b v="1"/>
    <s v="theater/plays"/>
    <n v="1"/>
    <m/>
    <s v="theater"/>
    <s v="plays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x v="3386"/>
    <x v="3386"/>
    <x v="0"/>
    <n v="41"/>
    <b v="1"/>
    <s v="theater/plays"/>
    <n v="1.05"/>
    <m/>
    <s v="theater"/>
    <s v="plays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x v="3387"/>
    <x v="3387"/>
    <x v="0"/>
    <n v="35"/>
    <b v="1"/>
    <s v="theater/plays"/>
    <n v="1.1686666666666667"/>
    <m/>
    <s v="theater"/>
    <s v="plays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x v="3388"/>
    <x v="3388"/>
    <x v="0"/>
    <n v="45"/>
    <b v="1"/>
    <s v="theater/plays"/>
    <n v="1.038"/>
    <m/>
    <s v="theater"/>
    <s v="plays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x v="3389"/>
    <x v="3389"/>
    <x v="0"/>
    <n v="62"/>
    <b v="1"/>
    <s v="theater/plays"/>
    <n v="1.145"/>
    <m/>
    <s v="theater"/>
    <s v="plays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x v="3390"/>
    <x v="3390"/>
    <x v="0"/>
    <n v="22"/>
    <b v="1"/>
    <s v="theater/plays"/>
    <n v="1.024"/>
    <m/>
    <s v="theater"/>
    <s v="plays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x v="3391"/>
    <x v="3391"/>
    <x v="0"/>
    <n v="18"/>
    <b v="1"/>
    <s v="theater/plays"/>
    <n v="2.23"/>
    <m/>
    <s v="theater"/>
    <s v="plays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x v="3392"/>
    <x v="3392"/>
    <x v="0"/>
    <n v="12"/>
    <b v="1"/>
    <s v="theater/plays"/>
    <n v="1"/>
    <m/>
    <s v="theater"/>
    <s v="plays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x v="3393"/>
    <x v="3393"/>
    <x v="0"/>
    <n v="44"/>
    <b v="1"/>
    <s v="theater/plays"/>
    <n v="1.0580000000000001"/>
    <m/>
    <s v="theater"/>
    <s v="plays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x v="3394"/>
    <x v="3394"/>
    <x v="0"/>
    <n v="27"/>
    <b v="1"/>
    <s v="theater/plays"/>
    <n v="1.4236363636363636"/>
    <m/>
    <s v="theater"/>
    <s v="plays"/>
  </r>
  <r>
    <x v="3395"/>
    <s v="MIRAMAR"/>
    <s v="Miramar is a a darkly funny play exploring what it is we call â€˜homeâ€™."/>
    <n v="500"/>
    <n v="920"/>
    <x v="0"/>
    <x v="1"/>
    <s v="GBP"/>
    <n v="1433009400"/>
    <d v="2015-05-30T13:10:00"/>
    <x v="3395"/>
    <x v="3395"/>
    <x v="0"/>
    <n v="38"/>
    <b v="1"/>
    <s v="theater/plays"/>
    <n v="1.84"/>
    <m/>
    <s v="theater"/>
    <s v="plays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x v="3396"/>
    <x v="3396"/>
    <x v="0"/>
    <n v="28"/>
    <b v="1"/>
    <s v="theater/plays"/>
    <n v="1.0433333333333332"/>
    <m/>
    <s v="theater"/>
    <s v="plays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x v="3397"/>
    <x v="3397"/>
    <x v="0"/>
    <n v="24"/>
    <b v="1"/>
    <s v="theater/plays"/>
    <n v="1.1200000000000001"/>
    <m/>
    <s v="theater"/>
    <s v="plays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x v="3398"/>
    <x v="3398"/>
    <x v="0"/>
    <n v="65"/>
    <b v="1"/>
    <s v="theater/plays"/>
    <n v="1.1107499999999999"/>
    <m/>
    <s v="theater"/>
    <s v="plays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x v="3399"/>
    <x v="3399"/>
    <x v="0"/>
    <n v="46"/>
    <b v="1"/>
    <s v="theater/plays"/>
    <n v="1.0375000000000001"/>
    <m/>
    <s v="theater"/>
    <s v="plays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x v="3400"/>
    <x v="3400"/>
    <x v="0"/>
    <n v="85"/>
    <b v="1"/>
    <s v="theater/plays"/>
    <n v="1.0041"/>
    <m/>
    <s v="theater"/>
    <s v="plays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x v="3401"/>
    <x v="3401"/>
    <x v="0"/>
    <n v="66"/>
    <b v="1"/>
    <s v="theater/plays"/>
    <n v="1.0186206896551724"/>
    <m/>
    <s v="theater"/>
    <s v="plays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x v="3402"/>
    <x v="3402"/>
    <x v="0"/>
    <n v="165"/>
    <b v="1"/>
    <s v="theater/plays"/>
    <n v="1.0976666666666666"/>
    <m/>
    <s v="theater"/>
    <s v="plays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x v="3403"/>
    <x v="3403"/>
    <x v="0"/>
    <n v="17"/>
    <b v="1"/>
    <s v="theater/plays"/>
    <n v="1"/>
    <m/>
    <s v="theater"/>
    <s v="plays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x v="3404"/>
    <x v="3404"/>
    <x v="0"/>
    <n v="3"/>
    <b v="1"/>
    <s v="theater/plays"/>
    <n v="1.22"/>
    <m/>
    <s v="theater"/>
    <s v="plays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x v="3405"/>
    <x v="3405"/>
    <x v="0"/>
    <n v="17"/>
    <b v="1"/>
    <s v="theater/plays"/>
    <n v="1.3757142857142857"/>
    <m/>
    <s v="theater"/>
    <s v="plays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x v="3406"/>
    <x v="3406"/>
    <x v="0"/>
    <n v="91"/>
    <b v="1"/>
    <s v="theater/plays"/>
    <n v="1.0031000000000001"/>
    <m/>
    <s v="theater"/>
    <s v="plays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x v="3407"/>
    <x v="3407"/>
    <x v="0"/>
    <n v="67"/>
    <b v="1"/>
    <s v="theater/plays"/>
    <n v="1.071"/>
    <m/>
    <s v="theater"/>
    <s v="plays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x v="3408"/>
    <x v="3408"/>
    <x v="0"/>
    <n v="18"/>
    <b v="1"/>
    <s v="theater/plays"/>
    <n v="2.11"/>
    <m/>
    <s v="theater"/>
    <s v="plays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x v="3409"/>
    <x v="3409"/>
    <x v="0"/>
    <n v="21"/>
    <b v="1"/>
    <s v="theater/plays"/>
    <n v="1.236"/>
    <m/>
    <s v="theater"/>
    <s v="plays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x v="3410"/>
    <x v="3410"/>
    <x v="0"/>
    <n v="40"/>
    <b v="1"/>
    <s v="theater/plays"/>
    <n v="1.085"/>
    <m/>
    <s v="theater"/>
    <s v="plays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x v="3411"/>
    <x v="3411"/>
    <x v="0"/>
    <n v="78"/>
    <b v="1"/>
    <s v="theater/plays"/>
    <n v="1.0356666666666667"/>
    <m/>
    <s v="theater"/>
    <s v="plays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x v="3412"/>
    <x v="3412"/>
    <x v="0"/>
    <n v="26"/>
    <b v="1"/>
    <s v="theater/plays"/>
    <n v="1"/>
    <m/>
    <s v="theater"/>
    <s v="plays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x v="3413"/>
    <x v="3413"/>
    <x v="0"/>
    <n v="14"/>
    <b v="1"/>
    <s v="theater/plays"/>
    <n v="1.3"/>
    <m/>
    <s v="theater"/>
    <s v="plays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x v="3414"/>
    <x v="3414"/>
    <x v="0"/>
    <n v="44"/>
    <b v="1"/>
    <s v="theater/plays"/>
    <n v="1.0349999999999999"/>
    <m/>
    <s v="theater"/>
    <s v="plays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x v="3415"/>
    <x v="3415"/>
    <x v="0"/>
    <n v="9"/>
    <b v="1"/>
    <s v="theater/plays"/>
    <n v="1"/>
    <m/>
    <s v="theater"/>
    <s v="plays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x v="3416"/>
    <x v="3416"/>
    <x v="0"/>
    <n v="30"/>
    <b v="1"/>
    <s v="theater/plays"/>
    <n v="1.196"/>
    <m/>
    <s v="theater"/>
    <s v="plays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x v="3417"/>
    <x v="3417"/>
    <x v="0"/>
    <n v="45"/>
    <b v="1"/>
    <s v="theater/plays"/>
    <n v="1.0000058823529412"/>
    <m/>
    <s v="theater"/>
    <s v="plays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x v="3418"/>
    <x v="3418"/>
    <x v="0"/>
    <n v="56"/>
    <b v="1"/>
    <s v="theater/plays"/>
    <n v="1.00875"/>
    <m/>
    <s v="theater"/>
    <s v="plays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x v="3419"/>
    <x v="3419"/>
    <x v="0"/>
    <n v="46"/>
    <b v="1"/>
    <s v="theater/plays"/>
    <n v="1.0654545454545454"/>
    <m/>
    <s v="theater"/>
    <s v="plays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x v="3420"/>
    <x v="3420"/>
    <x v="0"/>
    <n v="34"/>
    <b v="1"/>
    <s v="theater/plays"/>
    <n v="1.38"/>
    <m/>
    <s v="theater"/>
    <s v="plays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x v="3421"/>
    <x v="3421"/>
    <x v="0"/>
    <n v="98"/>
    <b v="1"/>
    <s v="theater/plays"/>
    <n v="1.0115000000000001"/>
    <m/>
    <s v="theater"/>
    <s v="plays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x v="3422"/>
    <x v="3422"/>
    <x v="0"/>
    <n v="46"/>
    <b v="1"/>
    <s v="theater/plays"/>
    <n v="1.091"/>
    <m/>
    <s v="theater"/>
    <s v="plays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x v="3423"/>
    <x v="3423"/>
    <x v="0"/>
    <n v="10"/>
    <b v="1"/>
    <s v="theater/plays"/>
    <n v="1.4"/>
    <m/>
    <s v="theater"/>
    <s v="plays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x v="3424"/>
    <x v="3424"/>
    <x v="0"/>
    <n v="76"/>
    <b v="1"/>
    <s v="theater/plays"/>
    <n v="1.0358333333333334"/>
    <m/>
    <s v="theater"/>
    <s v="plays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x v="3425"/>
    <x v="3425"/>
    <x v="0"/>
    <n v="104"/>
    <b v="1"/>
    <s v="theater/plays"/>
    <n v="1.0297033333333332"/>
    <m/>
    <s v="theater"/>
    <s v="plays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x v="3426"/>
    <x v="3426"/>
    <x v="0"/>
    <n v="87"/>
    <b v="1"/>
    <s v="theater/plays"/>
    <n v="1.0813333333333333"/>
    <m/>
    <s v="theater"/>
    <s v="plays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x v="3427"/>
    <x v="3427"/>
    <x v="0"/>
    <n v="29"/>
    <b v="1"/>
    <s v="theater/plays"/>
    <n v="1"/>
    <m/>
    <s v="theater"/>
    <s v="plays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x v="3428"/>
    <x v="3428"/>
    <x v="0"/>
    <n v="51"/>
    <b v="1"/>
    <s v="theater/plays"/>
    <n v="1.0275000000000001"/>
    <m/>
    <s v="theater"/>
    <s v="plays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x v="3429"/>
    <x v="3429"/>
    <x v="0"/>
    <n v="12"/>
    <b v="1"/>
    <s v="theater/plays"/>
    <n v="1.3"/>
    <m/>
    <s v="theater"/>
    <s v="plays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x v="3430"/>
    <x v="3430"/>
    <x v="0"/>
    <n v="72"/>
    <b v="1"/>
    <s v="theater/plays"/>
    <n v="1.0854949999999999"/>
    <m/>
    <s v="theater"/>
    <s v="plays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x v="3431"/>
    <x v="3431"/>
    <x v="0"/>
    <n v="21"/>
    <b v="1"/>
    <s v="theater/plays"/>
    <n v="1"/>
    <m/>
    <s v="theater"/>
    <s v="plays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x v="3432"/>
    <x v="3432"/>
    <x v="0"/>
    <n v="42"/>
    <b v="1"/>
    <s v="theater/plays"/>
    <n v="1.0965"/>
    <m/>
    <s v="theater"/>
    <s v="plays"/>
  </r>
  <r>
    <x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x v="3433"/>
    <x v="3433"/>
    <x v="0"/>
    <n v="71"/>
    <b v="1"/>
    <s v="theater/plays"/>
    <n v="1.0026315789473683"/>
    <m/>
    <s v="theater"/>
    <s v="plays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x v="3434"/>
    <x v="3434"/>
    <x v="0"/>
    <n v="168"/>
    <b v="1"/>
    <s v="theater/plays"/>
    <n v="1.0555000000000001"/>
    <m/>
    <s v="theater"/>
    <s v="plays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x v="3435"/>
    <x v="3435"/>
    <x v="0"/>
    <n v="19"/>
    <b v="1"/>
    <s v="theater/plays"/>
    <n v="1.1200000000000001"/>
    <m/>
    <s v="theater"/>
    <s v="plays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x v="3436"/>
    <x v="3436"/>
    <x v="0"/>
    <n v="37"/>
    <b v="1"/>
    <s v="theater/plays"/>
    <n v="1.0589999999999999"/>
    <m/>
    <s v="theater"/>
    <s v="plays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x v="3437"/>
    <x v="3437"/>
    <x v="0"/>
    <n v="36"/>
    <b v="1"/>
    <s v="theater/plays"/>
    <n v="1.01"/>
    <m/>
    <s v="theater"/>
    <s v="plays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x v="3438"/>
    <x v="3438"/>
    <x v="0"/>
    <n v="14"/>
    <b v="1"/>
    <s v="theater/plays"/>
    <n v="1.042"/>
    <m/>
    <s v="theater"/>
    <s v="plays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x v="3439"/>
    <x v="3439"/>
    <x v="0"/>
    <n v="18"/>
    <b v="1"/>
    <s v="theater/plays"/>
    <n v="1.3467833333333334"/>
    <m/>
    <s v="theater"/>
    <s v="plays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x v="3440"/>
    <x v="3440"/>
    <x v="0"/>
    <n v="82"/>
    <b v="1"/>
    <s v="theater/plays"/>
    <n v="1.052184"/>
    <m/>
    <s v="theater"/>
    <s v="plays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x v="3441"/>
    <x v="3441"/>
    <x v="0"/>
    <n v="43"/>
    <b v="1"/>
    <s v="theater/plays"/>
    <n v="1.026"/>
    <m/>
    <s v="theater"/>
    <s v="plays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x v="3442"/>
    <x v="3442"/>
    <x v="0"/>
    <n v="8"/>
    <b v="1"/>
    <s v="theater/plays"/>
    <n v="1"/>
    <m/>
    <s v="theater"/>
    <s v="plays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x v="3443"/>
    <x v="3443"/>
    <x v="0"/>
    <n v="45"/>
    <b v="1"/>
    <s v="theater/plays"/>
    <n v="1.855"/>
    <m/>
    <s v="theater"/>
    <s v="plays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x v="3444"/>
    <x v="3444"/>
    <x v="0"/>
    <n v="20"/>
    <b v="1"/>
    <s v="theater/plays"/>
    <n v="2.89"/>
    <m/>
    <s v="theater"/>
    <s v="plays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x v="3445"/>
    <x v="3445"/>
    <x v="0"/>
    <n v="31"/>
    <b v="1"/>
    <s v="theater/plays"/>
    <n v="1"/>
    <m/>
    <s v="theater"/>
    <s v="plays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x v="3446"/>
    <x v="3446"/>
    <x v="0"/>
    <n v="25"/>
    <b v="1"/>
    <s v="theater/plays"/>
    <n v="1.0820000000000001"/>
    <m/>
    <s v="theater"/>
    <s v="plays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x v="3447"/>
    <x v="3447"/>
    <x v="0"/>
    <n v="14"/>
    <b v="1"/>
    <s v="theater/plays"/>
    <n v="1.0780000000000001"/>
    <m/>
    <s v="theater"/>
    <s v="plays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x v="3448"/>
    <x v="3448"/>
    <x v="0"/>
    <n v="45"/>
    <b v="1"/>
    <s v="theater/plays"/>
    <n v="1.0976190476190477"/>
    <m/>
    <s v="theater"/>
    <s v="plays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x v="3449"/>
    <x v="3449"/>
    <x v="0"/>
    <n v="20"/>
    <b v="1"/>
    <s v="theater/plays"/>
    <n v="1.70625"/>
    <m/>
    <s v="theater"/>
    <s v="plays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x v="3450"/>
    <x v="3450"/>
    <x v="0"/>
    <n v="39"/>
    <b v="1"/>
    <s v="theater/plays"/>
    <n v="1.52"/>
    <m/>
    <s v="theater"/>
    <s v="plays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x v="3451"/>
    <x v="3451"/>
    <x v="0"/>
    <n v="16"/>
    <b v="1"/>
    <s v="theater/plays"/>
    <n v="1.0123076923076924"/>
    <m/>
    <s v="theater"/>
    <s v="plays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x v="3452"/>
    <x v="3452"/>
    <x v="0"/>
    <n v="37"/>
    <b v="1"/>
    <s v="theater/plays"/>
    <n v="1.532"/>
    <m/>
    <s v="theater"/>
    <s v="plays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x v="3453"/>
    <x v="3453"/>
    <x v="0"/>
    <n v="14"/>
    <b v="1"/>
    <s v="theater/plays"/>
    <n v="1.2833333333333334"/>
    <m/>
    <s v="theater"/>
    <s v="plays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x v="3454"/>
    <x v="3454"/>
    <x v="0"/>
    <n v="21"/>
    <b v="1"/>
    <s v="theater/plays"/>
    <n v="1.0071428571428571"/>
    <m/>
    <s v="theater"/>
    <s v="plays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x v="3455"/>
    <x v="3455"/>
    <x v="0"/>
    <n v="69"/>
    <b v="1"/>
    <s v="theater/plays"/>
    <n v="1.0065"/>
    <m/>
    <s v="theater"/>
    <s v="plays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x v="3456"/>
    <x v="3456"/>
    <x v="0"/>
    <n v="16"/>
    <b v="1"/>
    <s v="theater/plays"/>
    <n v="1.913"/>
    <m/>
    <s v="theater"/>
    <s v="plays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x v="3457"/>
    <x v="3457"/>
    <x v="0"/>
    <n v="55"/>
    <b v="1"/>
    <s v="theater/plays"/>
    <n v="1.4019999999999999"/>
    <m/>
    <s v="theater"/>
    <s v="plays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x v="3458"/>
    <x v="3458"/>
    <x v="0"/>
    <n v="27"/>
    <b v="1"/>
    <s v="theater/plays"/>
    <n v="1.2433537832310839"/>
    <m/>
    <s v="theater"/>
    <s v="plays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x v="3459"/>
    <x v="3459"/>
    <x v="0"/>
    <n v="36"/>
    <b v="1"/>
    <s v="theater/plays"/>
    <n v="1.262"/>
    <m/>
    <s v="theater"/>
    <s v="plays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x v="3460"/>
    <x v="3460"/>
    <x v="0"/>
    <n v="19"/>
    <b v="1"/>
    <s v="theater/plays"/>
    <n v="1.9"/>
    <m/>
    <s v="theater"/>
    <s v="plays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x v="3461"/>
    <x v="3461"/>
    <x v="0"/>
    <n v="12"/>
    <b v="1"/>
    <s v="theater/plays"/>
    <n v="1.39"/>
    <m/>
    <s v="theater"/>
    <s v="plays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x v="3462"/>
    <x v="3462"/>
    <x v="0"/>
    <n v="17"/>
    <b v="1"/>
    <s v="theater/plays"/>
    <n v="2.02"/>
    <m/>
    <s v="theater"/>
    <s v="plays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x v="3463"/>
    <x v="3463"/>
    <x v="0"/>
    <n v="114"/>
    <b v="1"/>
    <s v="theater/plays"/>
    <n v="1.0338000000000001"/>
    <m/>
    <s v="theater"/>
    <s v="plays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x v="3464"/>
    <x v="3464"/>
    <x v="0"/>
    <n v="93"/>
    <b v="1"/>
    <s v="theater/plays"/>
    <n v="1.023236"/>
    <m/>
    <s v="theater"/>
    <s v="plays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x v="3465"/>
    <x v="3465"/>
    <x v="0"/>
    <n v="36"/>
    <b v="1"/>
    <s v="theater/plays"/>
    <n v="1.03"/>
    <m/>
    <s v="theater"/>
    <s v="plays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x v="3466"/>
    <x v="3466"/>
    <x v="0"/>
    <n v="61"/>
    <b v="1"/>
    <s v="theater/plays"/>
    <n v="1.2714285714285714"/>
    <m/>
    <s v="theater"/>
    <s v="plays"/>
  </r>
  <r>
    <x v="3467"/>
    <s v="Venus in Fur, Los Angeles."/>
    <s v="Venus in Fur, By David Ives."/>
    <n v="3000"/>
    <n v="3030"/>
    <x v="0"/>
    <x v="0"/>
    <s v="USD"/>
    <n v="1426864032"/>
    <d v="2015-03-20T10:07:12"/>
    <x v="3467"/>
    <x v="3467"/>
    <x v="0"/>
    <n v="47"/>
    <b v="1"/>
    <s v="theater/plays"/>
    <n v="1.01"/>
    <m/>
    <s v="theater"/>
    <s v="plays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x v="3468"/>
    <x v="3468"/>
    <x v="0"/>
    <n v="17"/>
    <b v="1"/>
    <s v="theater/plays"/>
    <n v="1.2178"/>
    <m/>
    <s v="theater"/>
    <s v="plays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x v="3469"/>
    <x v="3469"/>
    <x v="0"/>
    <n v="63"/>
    <b v="1"/>
    <s v="theater/plays"/>
    <n v="1.1339285714285714"/>
    <m/>
    <s v="theater"/>
    <s v="plays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x v="3470"/>
    <x v="3470"/>
    <x v="0"/>
    <n v="9"/>
    <b v="1"/>
    <s v="theater/plays"/>
    <n v="1.5"/>
    <m/>
    <s v="theater"/>
    <s v="plays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x v="3471"/>
    <x v="3471"/>
    <x v="0"/>
    <n v="30"/>
    <b v="1"/>
    <s v="theater/plays"/>
    <n v="2.1459999999999999"/>
    <m/>
    <s v="theater"/>
    <s v="plays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x v="3472"/>
    <x v="3472"/>
    <x v="0"/>
    <n v="23"/>
    <b v="1"/>
    <s v="theater/plays"/>
    <n v="1.0205"/>
    <m/>
    <s v="theater"/>
    <s v="plays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x v="3473"/>
    <x v="3473"/>
    <x v="0"/>
    <n v="33"/>
    <b v="1"/>
    <s v="theater/plays"/>
    <n v="1"/>
    <m/>
    <s v="theater"/>
    <s v="plays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x v="3474"/>
    <x v="3474"/>
    <x v="0"/>
    <n v="39"/>
    <b v="1"/>
    <s v="theater/plays"/>
    <n v="1.01"/>
    <m/>
    <s v="theater"/>
    <s v="plays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x v="3475"/>
    <x v="3475"/>
    <x v="0"/>
    <n v="17"/>
    <b v="1"/>
    <s v="theater/plays"/>
    <n v="1.1333333333333333"/>
    <m/>
    <s v="theater"/>
    <s v="plays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x v="3476"/>
    <x v="3476"/>
    <x v="0"/>
    <n v="6"/>
    <b v="1"/>
    <s v="theater/plays"/>
    <n v="1.04"/>
    <m/>
    <s v="theater"/>
    <s v="plays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x v="3477"/>
    <x v="3477"/>
    <x v="0"/>
    <n v="39"/>
    <b v="1"/>
    <s v="theater/plays"/>
    <n v="1.1533333333333333"/>
    <m/>
    <s v="theater"/>
    <s v="plays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x v="3478"/>
    <x v="3478"/>
    <x v="0"/>
    <n v="57"/>
    <b v="1"/>
    <s v="theater/plays"/>
    <n v="1.1285000000000001"/>
    <m/>
    <s v="theater"/>
    <s v="plays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x v="3479"/>
    <x v="3479"/>
    <x v="0"/>
    <n v="56"/>
    <b v="1"/>
    <s v="theater/plays"/>
    <n v="1.2786666666666666"/>
    <m/>
    <s v="theater"/>
    <s v="plays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x v="3480"/>
    <x v="3480"/>
    <x v="0"/>
    <n v="13"/>
    <b v="1"/>
    <s v="theater/plays"/>
    <n v="1.4266666666666667"/>
    <m/>
    <s v="theater"/>
    <s v="plays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x v="3481"/>
    <x v="3481"/>
    <x v="0"/>
    <n v="95"/>
    <b v="1"/>
    <s v="theater/plays"/>
    <n v="1.1879999999999999"/>
    <m/>
    <s v="theater"/>
    <s v="plays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x v="3482"/>
    <x v="3482"/>
    <x v="0"/>
    <n v="80"/>
    <b v="1"/>
    <s v="theater/plays"/>
    <n v="1.3833333333333333"/>
    <m/>
    <s v="theater"/>
    <s v="plays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x v="3483"/>
    <x v="3483"/>
    <x v="0"/>
    <n v="133"/>
    <b v="1"/>
    <s v="theater/plays"/>
    <n v="1.599402985074627"/>
    <m/>
    <s v="theater"/>
    <s v="plays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x v="3484"/>
    <x v="3484"/>
    <x v="0"/>
    <n v="44"/>
    <b v="1"/>
    <s v="theater/plays"/>
    <n v="1.1424000000000001"/>
    <m/>
    <s v="theater"/>
    <s v="plays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x v="3485"/>
    <x v="3485"/>
    <x v="0"/>
    <n v="30"/>
    <b v="1"/>
    <s v="theater/plays"/>
    <n v="1.0060606060606061"/>
    <m/>
    <s v="theater"/>
    <s v="plays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x v="3486"/>
    <x v="3486"/>
    <x v="0"/>
    <n v="56"/>
    <b v="1"/>
    <s v="theater/plays"/>
    <n v="1.552"/>
    <m/>
    <s v="theater"/>
    <s v="plays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x v="3487"/>
    <x v="3487"/>
    <x v="0"/>
    <n v="66"/>
    <b v="1"/>
    <s v="theater/plays"/>
    <n v="1.2775000000000001"/>
    <m/>
    <s v="theater"/>
    <s v="plays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x v="3488"/>
    <x v="3488"/>
    <x v="0"/>
    <n v="29"/>
    <b v="1"/>
    <s v="theater/plays"/>
    <n v="1.212"/>
    <m/>
    <s v="theater"/>
    <s v="plays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x v="3489"/>
    <x v="3489"/>
    <x v="0"/>
    <n v="72"/>
    <b v="1"/>
    <s v="theater/plays"/>
    <n v="1.127"/>
    <m/>
    <s v="theater"/>
    <s v="plays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x v="3490"/>
    <x v="3490"/>
    <x v="0"/>
    <n v="27"/>
    <b v="1"/>
    <s v="theater/plays"/>
    <n v="1.2749999999999999"/>
    <m/>
    <s v="theater"/>
    <s v="plays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x v="3491"/>
    <x v="3491"/>
    <x v="0"/>
    <n v="10"/>
    <b v="1"/>
    <s v="theater/plays"/>
    <n v="1.5820000000000001"/>
    <m/>
    <s v="theater"/>
    <s v="plays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x v="3492"/>
    <x v="3492"/>
    <x v="0"/>
    <n v="35"/>
    <b v="1"/>
    <s v="theater/plays"/>
    <n v="1.0526894736842105"/>
    <m/>
    <s v="theater"/>
    <s v="plays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x v="3493"/>
    <x v="3493"/>
    <x v="0"/>
    <n v="29"/>
    <b v="1"/>
    <s v="theater/plays"/>
    <n v="1"/>
    <m/>
    <s v="theater"/>
    <s v="plays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x v="3494"/>
    <x v="3494"/>
    <x v="0"/>
    <n v="13"/>
    <b v="1"/>
    <s v="theater/plays"/>
    <n v="1"/>
    <m/>
    <s v="theater"/>
    <s v="plays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x v="3495"/>
    <x v="3495"/>
    <x v="0"/>
    <n v="72"/>
    <b v="1"/>
    <s v="theater/plays"/>
    <n v="1.0686"/>
    <m/>
    <s v="theater"/>
    <s v="plays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x v="3496"/>
    <x v="3496"/>
    <x v="0"/>
    <n v="78"/>
    <b v="1"/>
    <s v="theater/plays"/>
    <n v="1.244"/>
    <m/>
    <s v="theater"/>
    <s v="plays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x v="3497"/>
    <x v="3497"/>
    <x v="0"/>
    <n v="49"/>
    <b v="1"/>
    <s v="theater/plays"/>
    <n v="1.0870406189555126"/>
    <m/>
    <s v="theater"/>
    <s v="plays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x v="3498"/>
    <x v="3498"/>
    <x v="0"/>
    <n v="42"/>
    <b v="1"/>
    <s v="theater/plays"/>
    <n v="1.0242424242424242"/>
    <m/>
    <s v="theater"/>
    <s v="plays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x v="3499"/>
    <x v="3499"/>
    <x v="0"/>
    <n v="35"/>
    <b v="1"/>
    <s v="theater/plays"/>
    <n v="1.0549999999999999"/>
    <m/>
    <s v="theater"/>
    <s v="plays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x v="3500"/>
    <x v="3500"/>
    <x v="0"/>
    <n v="42"/>
    <b v="1"/>
    <s v="theater/plays"/>
    <n v="1.0629999999999999"/>
    <m/>
    <s v="theater"/>
    <s v="plays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x v="3501"/>
    <x v="3501"/>
    <x v="0"/>
    <n v="42"/>
    <b v="1"/>
    <s v="theater/plays"/>
    <n v="1.0066666666666666"/>
    <m/>
    <s v="theater"/>
    <s v="plays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x v="3502"/>
    <x v="3502"/>
    <x v="0"/>
    <n v="31"/>
    <b v="1"/>
    <s v="theater/plays"/>
    <n v="1.054"/>
    <m/>
    <s v="theater"/>
    <s v="plays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x v="3503"/>
    <x v="3503"/>
    <x v="0"/>
    <n v="38"/>
    <b v="1"/>
    <s v="theater/plays"/>
    <n v="1.0755999999999999"/>
    <m/>
    <s v="theater"/>
    <s v="plays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x v="3504"/>
    <x v="3504"/>
    <x v="0"/>
    <n v="8"/>
    <b v="1"/>
    <s v="theater/plays"/>
    <n v="1"/>
    <m/>
    <s v="theater"/>
    <s v="plays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x v="3505"/>
    <x v="3505"/>
    <x v="0"/>
    <n v="39"/>
    <b v="1"/>
    <s v="theater/plays"/>
    <n v="1.0376000000000001"/>
    <m/>
    <s v="theater"/>
    <s v="plays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x v="3506"/>
    <x v="3506"/>
    <x v="0"/>
    <n v="29"/>
    <b v="1"/>
    <s v="theater/plays"/>
    <n v="1.0149999999999999"/>
    <m/>
    <s v="theater"/>
    <s v="plays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x v="3507"/>
    <x v="3507"/>
    <x v="0"/>
    <n v="72"/>
    <b v="1"/>
    <s v="theater/plays"/>
    <n v="1.044"/>
    <m/>
    <s v="theater"/>
    <s v="plays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x v="3508"/>
    <x v="3508"/>
    <x v="0"/>
    <n v="15"/>
    <b v="1"/>
    <s v="theater/plays"/>
    <n v="1.8"/>
    <m/>
    <s v="theater"/>
    <s v="plays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x v="3509"/>
    <x v="3509"/>
    <x v="0"/>
    <n v="33"/>
    <b v="1"/>
    <s v="theater/plays"/>
    <n v="1.0633333333333332"/>
    <m/>
    <s v="theater"/>
    <s v="plays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x v="3510"/>
    <x v="3510"/>
    <x v="0"/>
    <n v="15"/>
    <b v="1"/>
    <s v="theater/plays"/>
    <n v="1.0055555555555555"/>
    <m/>
    <s v="theater"/>
    <s v="plays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x v="3511"/>
    <x v="3511"/>
    <x v="0"/>
    <n v="19"/>
    <b v="1"/>
    <s v="theater/plays"/>
    <n v="1.012"/>
    <m/>
    <s v="theater"/>
    <s v="plays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x v="3512"/>
    <x v="3512"/>
    <x v="0"/>
    <n v="17"/>
    <b v="1"/>
    <s v="theater/plays"/>
    <n v="1"/>
    <m/>
    <s v="theater"/>
    <s v="plays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x v="3513"/>
    <x v="3513"/>
    <x v="0"/>
    <n v="44"/>
    <b v="1"/>
    <s v="theater/plays"/>
    <n v="1.1839285714285714"/>
    <m/>
    <s v="theater"/>
    <s v="plays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x v="3514"/>
    <x v="3514"/>
    <x v="0"/>
    <n v="10"/>
    <b v="1"/>
    <s v="theater/plays"/>
    <n v="1.1000000000000001"/>
    <m/>
    <s v="theater"/>
    <s v="plays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x v="3515"/>
    <x v="3515"/>
    <x v="0"/>
    <n v="46"/>
    <b v="1"/>
    <s v="theater/plays"/>
    <n v="1.0266666666666666"/>
    <m/>
    <s v="theater"/>
    <s v="plays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x v="3516"/>
    <x v="3516"/>
    <x v="0"/>
    <n v="11"/>
    <b v="1"/>
    <s v="theater/plays"/>
    <n v="1"/>
    <m/>
    <s v="theater"/>
    <s v="plays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x v="3517"/>
    <x v="3517"/>
    <x v="0"/>
    <n v="13"/>
    <b v="1"/>
    <s v="theater/plays"/>
    <n v="1"/>
    <m/>
    <s v="theater"/>
    <s v="plays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x v="3518"/>
    <x v="3518"/>
    <x v="0"/>
    <n v="33"/>
    <b v="1"/>
    <s v="theater/plays"/>
    <n v="1.10046"/>
    <m/>
    <s v="theater"/>
    <s v="plays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x v="3519"/>
    <x v="3519"/>
    <x v="0"/>
    <n v="28"/>
    <b v="1"/>
    <s v="theater/plays"/>
    <n v="1.0135000000000001"/>
    <m/>
    <s v="theater"/>
    <s v="plays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x v="3520"/>
    <x v="3520"/>
    <x v="0"/>
    <n v="21"/>
    <b v="1"/>
    <s v="theater/plays"/>
    <n v="1.0075000000000001"/>
    <m/>
    <s v="theater"/>
    <s v="plays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x v="3521"/>
    <x v="3521"/>
    <x v="0"/>
    <n v="13"/>
    <b v="1"/>
    <s v="theater/plays"/>
    <n v="1.6942857142857144"/>
    <m/>
    <s v="theater"/>
    <s v="plays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x v="3522"/>
    <x v="3522"/>
    <x v="0"/>
    <n v="34"/>
    <b v="1"/>
    <s v="theater/plays"/>
    <n v="1"/>
    <m/>
    <s v="theater"/>
    <s v="plays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x v="3523"/>
    <x v="3523"/>
    <x v="0"/>
    <n v="80"/>
    <b v="1"/>
    <s v="theater/plays"/>
    <n v="1.1365000000000001"/>
    <m/>
    <s v="theater"/>
    <s v="plays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x v="3524"/>
    <x v="3524"/>
    <x v="0"/>
    <n v="74"/>
    <b v="1"/>
    <s v="theater/plays"/>
    <n v="1.0156000000000001"/>
    <m/>
    <s v="theater"/>
    <s v="plays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x v="3525"/>
    <x v="3525"/>
    <x v="0"/>
    <n v="7"/>
    <b v="1"/>
    <s v="theater/plays"/>
    <n v="1.06"/>
    <m/>
    <s v="theater"/>
    <s v="plays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x v="3526"/>
    <x v="3526"/>
    <x v="0"/>
    <n v="34"/>
    <b v="1"/>
    <s v="theater/plays"/>
    <n v="1.02"/>
    <m/>
    <s v="theater"/>
    <s v="plays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x v="3527"/>
    <x v="3527"/>
    <x v="0"/>
    <n v="86"/>
    <b v="1"/>
    <s v="theater/plays"/>
    <n v="1.1691666666666667"/>
    <m/>
    <s v="theater"/>
    <s v="plays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x v="3528"/>
    <x v="3528"/>
    <x v="0"/>
    <n v="37"/>
    <b v="1"/>
    <s v="theater/plays"/>
    <n v="1.0115151515151515"/>
    <m/>
    <s v="theater"/>
    <s v="plays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x v="3529"/>
    <x v="3529"/>
    <x v="0"/>
    <n v="18"/>
    <b v="1"/>
    <s v="theater/plays"/>
    <n v="1.32"/>
    <m/>
    <s v="theater"/>
    <s v="plays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x v="3530"/>
    <x v="3530"/>
    <x v="0"/>
    <n v="22"/>
    <b v="1"/>
    <s v="theater/plays"/>
    <n v="1"/>
    <m/>
    <s v="theater"/>
    <s v="plays"/>
  </r>
  <r>
    <x v="3531"/>
    <s v="The Reinvention of Lily Johnson"/>
    <s v="A political comedy for a crazy election year"/>
    <n v="1000"/>
    <n v="1280"/>
    <x v="0"/>
    <x v="0"/>
    <s v="USD"/>
    <n v="1467301334"/>
    <d v="2016-06-30T10:42:14"/>
    <x v="3531"/>
    <x v="3531"/>
    <x v="0"/>
    <n v="26"/>
    <b v="1"/>
    <s v="theater/plays"/>
    <n v="1.28"/>
    <m/>
    <s v="theater"/>
    <s v="plays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x v="3532"/>
    <x v="3532"/>
    <x v="0"/>
    <n v="27"/>
    <b v="1"/>
    <s v="theater/plays"/>
    <n v="1.1895833333333334"/>
    <m/>
    <s v="theater"/>
    <s v="plays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x v="3533"/>
    <x v="3533"/>
    <x v="0"/>
    <n v="8"/>
    <b v="1"/>
    <s v="theater/plays"/>
    <n v="1.262"/>
    <m/>
    <s v="theater"/>
    <s v="plays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x v="3534"/>
    <x v="3534"/>
    <x v="0"/>
    <n v="204"/>
    <b v="1"/>
    <s v="theater/plays"/>
    <n v="1.5620000000000001"/>
    <m/>
    <s v="theater"/>
    <s v="plays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x v="3535"/>
    <x v="3535"/>
    <x v="0"/>
    <n v="46"/>
    <b v="1"/>
    <s v="theater/plays"/>
    <n v="1.0315000000000001"/>
    <m/>
    <s v="theater"/>
    <s v="plays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x v="3536"/>
    <x v="3536"/>
    <x v="0"/>
    <n v="17"/>
    <b v="1"/>
    <s v="theater/plays"/>
    <n v="1.5333333333333334"/>
    <m/>
    <s v="theater"/>
    <s v="plays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x v="3537"/>
    <x v="3537"/>
    <x v="0"/>
    <n v="28"/>
    <b v="1"/>
    <s v="theater/plays"/>
    <n v="1.8044444444444445"/>
    <m/>
    <s v="theater"/>
    <s v="plays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x v="3538"/>
    <x v="3538"/>
    <x v="0"/>
    <n v="83"/>
    <b v="1"/>
    <s v="theater/plays"/>
    <n v="1.2845"/>
    <m/>
    <s v="theater"/>
    <s v="plays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x v="3539"/>
    <x v="3539"/>
    <x v="0"/>
    <n v="13"/>
    <b v="1"/>
    <s v="theater/plays"/>
    <n v="1.1966666666666668"/>
    <m/>
    <s v="theater"/>
    <s v="plays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x v="3540"/>
    <x v="3540"/>
    <x v="0"/>
    <n v="8"/>
    <b v="1"/>
    <s v="theater/plays"/>
    <n v="1.23"/>
    <m/>
    <s v="theater"/>
    <s v="plays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x v="3541"/>
    <x v="3541"/>
    <x v="0"/>
    <n v="32"/>
    <b v="1"/>
    <s v="theater/plays"/>
    <n v="1.05"/>
    <m/>
    <s v="theater"/>
    <s v="plays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x v="3542"/>
    <x v="3542"/>
    <x v="0"/>
    <n v="85"/>
    <b v="1"/>
    <s v="theater/plays"/>
    <n v="1.0223636363636364"/>
    <m/>
    <s v="theater"/>
    <s v="plays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x v="3543"/>
    <x v="3543"/>
    <x v="0"/>
    <n v="29"/>
    <b v="1"/>
    <s v="theater/plays"/>
    <n v="1.0466666666666666"/>
    <m/>
    <s v="theater"/>
    <s v="plays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x v="3544"/>
    <x v="3544"/>
    <x v="0"/>
    <n v="24"/>
    <b v="1"/>
    <s v="theater/plays"/>
    <n v="1"/>
    <m/>
    <s v="theater"/>
    <s v="plays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x v="3545"/>
    <x v="3545"/>
    <x v="0"/>
    <n v="8"/>
    <b v="1"/>
    <s v="theater/plays"/>
    <n v="1.004"/>
    <m/>
    <s v="theater"/>
    <s v="plays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x v="3546"/>
    <x v="3546"/>
    <x v="0"/>
    <n v="19"/>
    <b v="1"/>
    <s v="theater/plays"/>
    <n v="1.0227272727272727"/>
    <m/>
    <s v="theater"/>
    <s v="plays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x v="3547"/>
    <x v="3547"/>
    <x v="0"/>
    <n v="336"/>
    <b v="1"/>
    <s v="theater/plays"/>
    <n v="1.1440928571428572"/>
    <m/>
    <s v="theater"/>
    <s v="plays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x v="3548"/>
    <x v="3548"/>
    <x v="0"/>
    <n v="13"/>
    <b v="1"/>
    <s v="theater/plays"/>
    <n v="1.019047619047619"/>
    <m/>
    <s v="theater"/>
    <s v="plays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x v="3549"/>
    <x v="3549"/>
    <x v="0"/>
    <n v="42"/>
    <b v="1"/>
    <s v="theater/plays"/>
    <n v="1.02"/>
    <m/>
    <s v="theater"/>
    <s v="plays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x v="3550"/>
    <x v="3550"/>
    <x v="0"/>
    <n v="64"/>
    <b v="1"/>
    <s v="theater/plays"/>
    <n v="1.048"/>
    <m/>
    <s v="theater"/>
    <s v="plays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x v="3551"/>
    <x v="3551"/>
    <x v="0"/>
    <n v="25"/>
    <b v="1"/>
    <s v="theater/plays"/>
    <n v="1.0183333333333333"/>
    <m/>
    <s v="theater"/>
    <s v="plays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x v="3552"/>
    <x v="3552"/>
    <x v="0"/>
    <n v="20"/>
    <b v="1"/>
    <s v="theater/plays"/>
    <n v="1"/>
    <m/>
    <s v="theater"/>
    <s v="plays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x v="3553"/>
    <x v="3553"/>
    <x v="0"/>
    <n v="104"/>
    <b v="1"/>
    <s v="theater/plays"/>
    <n v="1.0627272727272727"/>
    <m/>
    <s v="theater"/>
    <s v="plays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x v="3554"/>
    <x v="3554"/>
    <x v="0"/>
    <n v="53"/>
    <b v="1"/>
    <s v="theater/plays"/>
    <n v="1.1342219999999998"/>
    <m/>
    <s v="theater"/>
    <s v="plays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x v="3555"/>
    <x v="3555"/>
    <x v="0"/>
    <n v="14"/>
    <b v="1"/>
    <s v="theater/plays"/>
    <n v="1"/>
    <m/>
    <s v="theater"/>
    <s v="plays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x v="3556"/>
    <x v="3556"/>
    <x v="0"/>
    <n v="20"/>
    <b v="1"/>
    <s v="theater/plays"/>
    <n v="1.0045454545454546"/>
    <m/>
    <s v="theater"/>
    <s v="plays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x v="3557"/>
    <x v="3557"/>
    <x v="0"/>
    <n v="558"/>
    <b v="1"/>
    <s v="theater/plays"/>
    <n v="1.0003599999999999"/>
    <m/>
    <s v="theater"/>
    <s v="plays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x v="3558"/>
    <x v="3558"/>
    <x v="0"/>
    <n v="22"/>
    <b v="1"/>
    <s v="theater/plays"/>
    <n v="1.44"/>
    <m/>
    <s v="theater"/>
    <s v="plays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x v="3559"/>
    <x v="3559"/>
    <x v="0"/>
    <n v="24"/>
    <b v="1"/>
    <s v="theater/plays"/>
    <n v="1.0349999999999999"/>
    <m/>
    <s v="theater"/>
    <s v="plays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x v="3560"/>
    <x v="3560"/>
    <x v="0"/>
    <n v="74"/>
    <b v="1"/>
    <s v="theater/plays"/>
    <n v="1.0843750000000001"/>
    <m/>
    <s v="theater"/>
    <s v="plays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x v="3561"/>
    <x v="3561"/>
    <x v="0"/>
    <n v="54"/>
    <b v="1"/>
    <s v="theater/plays"/>
    <n v="1.024"/>
    <m/>
    <s v="theater"/>
    <s v="plays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x v="3562"/>
    <x v="3562"/>
    <x v="0"/>
    <n v="31"/>
    <b v="1"/>
    <s v="theater/plays"/>
    <n v="1.4888888888888889"/>
    <m/>
    <s v="theater"/>
    <s v="plays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x v="3563"/>
    <x v="3563"/>
    <x v="0"/>
    <n v="25"/>
    <b v="1"/>
    <s v="theater/plays"/>
    <n v="1.0549000000000002"/>
    <m/>
    <s v="theater"/>
    <s v="plays"/>
  </r>
  <r>
    <x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x v="3564"/>
    <x v="3564"/>
    <x v="0"/>
    <n v="17"/>
    <b v="1"/>
    <s v="theater/plays"/>
    <n v="1.0049999999999999"/>
    <m/>
    <s v="theater"/>
    <s v="plays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x v="3565"/>
    <x v="3565"/>
    <x v="0"/>
    <n v="12"/>
    <b v="1"/>
    <s v="theater/plays"/>
    <n v="1.3055555555555556"/>
    <m/>
    <s v="theater"/>
    <s v="plays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x v="3566"/>
    <x v="3566"/>
    <x v="0"/>
    <n v="38"/>
    <b v="1"/>
    <s v="theater/plays"/>
    <n v="1.0475000000000001"/>
    <m/>
    <s v="theater"/>
    <s v="plays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x v="3567"/>
    <x v="3567"/>
    <x v="0"/>
    <n v="41"/>
    <b v="1"/>
    <s v="theater/plays"/>
    <n v="1.0880000000000001"/>
    <m/>
    <s v="theater"/>
    <s v="plays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x v="3568"/>
    <x v="3568"/>
    <x v="0"/>
    <n v="19"/>
    <b v="1"/>
    <s v="theater/plays"/>
    <n v="1.1100000000000001"/>
    <m/>
    <s v="theater"/>
    <s v="plays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x v="3569"/>
    <x v="3569"/>
    <x v="0"/>
    <n v="41"/>
    <b v="1"/>
    <s v="theater/plays"/>
    <n v="1.0047999999999999"/>
    <m/>
    <s v="theater"/>
    <s v="plays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x v="3570"/>
    <x v="3570"/>
    <x v="0"/>
    <n v="26"/>
    <b v="1"/>
    <s v="theater/plays"/>
    <n v="1.1435"/>
    <m/>
    <s v="theater"/>
    <s v="plays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x v="3571"/>
    <x v="3571"/>
    <x v="0"/>
    <n v="25"/>
    <b v="1"/>
    <s v="theater/plays"/>
    <n v="1.2206666666666666"/>
    <m/>
    <s v="theater"/>
    <s v="plays"/>
  </r>
  <r>
    <x v="3572"/>
    <s v="Monster"/>
    <s v="A darkly comic one woman show by Abram Rooney as part of The Camden Fringe 2015."/>
    <n v="500"/>
    <n v="500"/>
    <x v="0"/>
    <x v="1"/>
    <s v="GBP"/>
    <n v="1434894082"/>
    <d v="2015-06-21T08:41:22"/>
    <x v="3572"/>
    <x v="3572"/>
    <x v="0"/>
    <n v="9"/>
    <b v="1"/>
    <s v="theater/plays"/>
    <n v="1"/>
    <m/>
    <s v="theater"/>
    <s v="plays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x v="3573"/>
    <x v="3573"/>
    <x v="0"/>
    <n v="78"/>
    <b v="1"/>
    <s v="theater/plays"/>
    <n v="1.028"/>
    <m/>
    <s v="theater"/>
    <s v="plays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x v="3574"/>
    <x v="3574"/>
    <x v="0"/>
    <n v="45"/>
    <b v="1"/>
    <s v="theater/plays"/>
    <n v="1.0612068965517241"/>
    <m/>
    <s v="theater"/>
    <s v="plays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x v="3575"/>
    <x v="3575"/>
    <x v="0"/>
    <n v="102"/>
    <b v="1"/>
    <s v="theater/plays"/>
    <n v="1.0133000000000001"/>
    <m/>
    <s v="theater"/>
    <s v="plays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x v="3576"/>
    <x v="3576"/>
    <x v="0"/>
    <n v="5"/>
    <b v="1"/>
    <s v="theater/plays"/>
    <n v="1"/>
    <m/>
    <s v="theater"/>
    <s v="plays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x v="3577"/>
    <x v="3577"/>
    <x v="0"/>
    <n v="27"/>
    <b v="1"/>
    <s v="theater/plays"/>
    <n v="1.3"/>
    <m/>
    <s v="theater"/>
    <s v="plays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x v="3578"/>
    <x v="3578"/>
    <x v="0"/>
    <n v="37"/>
    <b v="1"/>
    <s v="theater/plays"/>
    <n v="1.0001333333333333"/>
    <m/>
    <s v="theater"/>
    <s v="plays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x v="3579"/>
    <x v="3579"/>
    <x v="0"/>
    <n v="14"/>
    <b v="1"/>
    <s v="theater/plays"/>
    <n v="1"/>
    <m/>
    <s v="theater"/>
    <s v="plays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x v="3580"/>
    <x v="3580"/>
    <x v="0"/>
    <n v="27"/>
    <b v="1"/>
    <s v="theater/plays"/>
    <n v="1.1388888888888888"/>
    <m/>
    <s v="theater"/>
    <s v="plays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x v="3581"/>
    <x v="3581"/>
    <x v="0"/>
    <n v="45"/>
    <b v="1"/>
    <s v="theater/plays"/>
    <n v="1"/>
    <m/>
    <s v="theater"/>
    <s v="plays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x v="3582"/>
    <x v="3582"/>
    <x v="0"/>
    <n v="49"/>
    <b v="1"/>
    <s v="theater/plays"/>
    <n v="2.87"/>
    <m/>
    <s v="theater"/>
    <s v="plays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x v="3583"/>
    <x v="3583"/>
    <x v="0"/>
    <n v="24"/>
    <b v="1"/>
    <s v="theater/plays"/>
    <n v="1.085"/>
    <m/>
    <s v="theater"/>
    <s v="plays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x v="3584"/>
    <x v="3584"/>
    <x v="0"/>
    <n v="112"/>
    <b v="1"/>
    <s v="theater/plays"/>
    <n v="1.155"/>
    <m/>
    <s v="theater"/>
    <s v="plays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x v="3585"/>
    <x v="3585"/>
    <x v="0"/>
    <n v="23"/>
    <b v="1"/>
    <s v="theater/plays"/>
    <n v="1.1911764705882353"/>
    <m/>
    <s v="theater"/>
    <s v="plays"/>
  </r>
  <r>
    <x v="3586"/>
    <s v="Actors &amp; Musicians who are Blind or Autistic"/>
    <s v="See Theatre In A New Light"/>
    <n v="7500"/>
    <n v="8207"/>
    <x v="0"/>
    <x v="0"/>
    <s v="USD"/>
    <n v="1474649070"/>
    <d v="2016-09-23T11:44:30"/>
    <x v="3586"/>
    <x v="3586"/>
    <x v="0"/>
    <n v="54"/>
    <b v="1"/>
    <s v="theater/plays"/>
    <n v="1.0942666666666667"/>
    <m/>
    <s v="theater"/>
    <s v="plays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x v="3587"/>
    <x v="3587"/>
    <x v="0"/>
    <n v="28"/>
    <b v="1"/>
    <s v="theater/plays"/>
    <n v="1.266"/>
    <m/>
    <s v="theater"/>
    <s v="plays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x v="3588"/>
    <x v="3588"/>
    <x v="0"/>
    <n v="11"/>
    <b v="1"/>
    <s v="theater/plays"/>
    <n v="1.0049999999999999"/>
    <m/>
    <s v="theater"/>
    <s v="plays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x v="3589"/>
    <x v="3589"/>
    <x v="0"/>
    <n v="62"/>
    <b v="1"/>
    <s v="theater/plays"/>
    <n v="1.2749999999999999"/>
    <m/>
    <s v="theater"/>
    <s v="plays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x v="3590"/>
    <x v="3590"/>
    <x v="0"/>
    <n v="73"/>
    <b v="1"/>
    <s v="theater/plays"/>
    <n v="1.0005999999999999"/>
    <m/>
    <s v="theater"/>
    <s v="plays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x v="3591"/>
    <x v="3591"/>
    <x v="0"/>
    <n v="18"/>
    <b v="1"/>
    <s v="theater/plays"/>
    <n v="1.75"/>
    <m/>
    <s v="theater"/>
    <s v="plays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x v="3592"/>
    <x v="3592"/>
    <x v="0"/>
    <n v="35"/>
    <b v="1"/>
    <s v="theater/plays"/>
    <n v="1.2725"/>
    <m/>
    <s v="theater"/>
    <s v="plays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x v="3593"/>
    <x v="3593"/>
    <x v="0"/>
    <n v="43"/>
    <b v="1"/>
    <s v="theater/plays"/>
    <n v="1.1063333333333334"/>
    <m/>
    <s v="theater"/>
    <s v="plays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x v="3594"/>
    <x v="3594"/>
    <x v="0"/>
    <n v="36"/>
    <b v="1"/>
    <s v="theater/plays"/>
    <n v="1.2593749999999999"/>
    <m/>
    <s v="theater"/>
    <s v="plays"/>
  </r>
  <r>
    <x v="3595"/>
    <s v="The Flu Season"/>
    <s v="A new theatre company staging Will Eno's The Flu Season in Seattle"/>
    <n v="2600"/>
    <n v="3081"/>
    <x v="0"/>
    <x v="0"/>
    <s v="USD"/>
    <n v="1426229940"/>
    <d v="2015-03-13T01:59:00"/>
    <x v="3595"/>
    <x v="3595"/>
    <x v="0"/>
    <n v="62"/>
    <b v="1"/>
    <s v="theater/plays"/>
    <n v="1.1850000000000001"/>
    <m/>
    <s v="theater"/>
    <s v="plays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x v="3596"/>
    <x v="3596"/>
    <x v="0"/>
    <n v="15"/>
    <b v="1"/>
    <s v="theater/plays"/>
    <n v="1.0772727272727274"/>
    <m/>
    <s v="theater"/>
    <s v="plays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x v="3597"/>
    <x v="3597"/>
    <x v="0"/>
    <n v="33"/>
    <b v="1"/>
    <s v="theater/plays"/>
    <n v="1.026"/>
    <m/>
    <s v="theater"/>
    <s v="plays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x v="3598"/>
    <x v="3598"/>
    <x v="0"/>
    <n v="27"/>
    <b v="1"/>
    <s v="theater/plays"/>
    <n v="1.101"/>
    <m/>
    <s v="theater"/>
    <s v="plays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x v="3599"/>
    <x v="3599"/>
    <x v="0"/>
    <n v="17"/>
    <b v="1"/>
    <s v="theater/plays"/>
    <n v="2.02"/>
    <m/>
    <s v="theater"/>
    <s v="plays"/>
  </r>
  <r>
    <x v="3600"/>
    <s v="Pariah"/>
    <s v="The First Play From The Man Who Brought You The Black James Bond!"/>
    <n v="10"/>
    <n v="13"/>
    <x v="0"/>
    <x v="0"/>
    <s v="USD"/>
    <n v="1476390164"/>
    <d v="2016-10-13T15:22:44"/>
    <x v="3600"/>
    <x v="3600"/>
    <x v="0"/>
    <n v="4"/>
    <b v="1"/>
    <s v="theater/plays"/>
    <n v="1.3"/>
    <m/>
    <s v="theater"/>
    <s v="plays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x v="3601"/>
    <x v="3601"/>
    <x v="0"/>
    <n v="53"/>
    <b v="1"/>
    <s v="theater/plays"/>
    <n v="1.0435000000000001"/>
    <m/>
    <s v="theater"/>
    <s v="plays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x v="3602"/>
    <x v="3602"/>
    <x v="0"/>
    <n v="49"/>
    <b v="1"/>
    <s v="theater/plays"/>
    <n v="1.0004999999999999"/>
    <m/>
    <s v="theater"/>
    <s v="plays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x v="3603"/>
    <x v="3603"/>
    <x v="0"/>
    <n v="57"/>
    <b v="1"/>
    <s v="theater/plays"/>
    <n v="1.7066666666666668"/>
    <m/>
    <s v="theater"/>
    <s v="plays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x v="3604"/>
    <x v="3604"/>
    <x v="0"/>
    <n v="69"/>
    <b v="1"/>
    <s v="theater/plays"/>
    <n v="1.1283333333333334"/>
    <m/>
    <s v="theater"/>
    <s v="plays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x v="3605"/>
    <x v="3605"/>
    <x v="0"/>
    <n v="15"/>
    <b v="1"/>
    <s v="theater/plays"/>
    <n v="1.84"/>
    <m/>
    <s v="theater"/>
    <s v="plays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x v="3606"/>
    <x v="3606"/>
    <x v="0"/>
    <n v="64"/>
    <b v="1"/>
    <s v="theater/plays"/>
    <n v="1.3026666666666666"/>
    <m/>
    <s v="theater"/>
    <s v="plays"/>
  </r>
  <r>
    <x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x v="3607"/>
    <x v="3607"/>
    <x v="0"/>
    <n v="20"/>
    <b v="1"/>
    <s v="theater/plays"/>
    <n v="1.0545454545454545"/>
    <m/>
    <s v="theater"/>
    <s v="plays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x v="3608"/>
    <x v="3608"/>
    <x v="0"/>
    <n v="27"/>
    <b v="1"/>
    <s v="theater/plays"/>
    <n v="1"/>
    <m/>
    <s v="theater"/>
    <s v="plays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x v="3609"/>
    <x v="3609"/>
    <x v="0"/>
    <n v="21"/>
    <b v="1"/>
    <s v="theater/plays"/>
    <n v="1.5331632653061225"/>
    <m/>
    <s v="theater"/>
    <s v="plays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x v="3610"/>
    <x v="3610"/>
    <x v="0"/>
    <n v="31"/>
    <b v="1"/>
    <s v="theater/plays"/>
    <n v="1.623"/>
    <m/>
    <s v="theater"/>
    <s v="plays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x v="3611"/>
    <x v="3611"/>
    <x v="0"/>
    <n v="51"/>
    <b v="1"/>
    <s v="theater/plays"/>
    <n v="1.36"/>
    <m/>
    <s v="theater"/>
    <s v="plays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x v="3612"/>
    <x v="3612"/>
    <x v="0"/>
    <n v="57"/>
    <b v="1"/>
    <s v="theater/plays"/>
    <n v="1.444"/>
    <m/>
    <s v="theater"/>
    <s v="plays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x v="3613"/>
    <x v="3613"/>
    <x v="0"/>
    <n v="20"/>
    <b v="1"/>
    <s v="theater/plays"/>
    <n v="1"/>
    <m/>
    <s v="theater"/>
    <s v="plays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x v="3614"/>
    <x v="3614"/>
    <x v="0"/>
    <n v="71"/>
    <b v="1"/>
    <s v="theater/plays"/>
    <n v="1.008"/>
    <m/>
    <s v="theater"/>
    <s v="plays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x v="3615"/>
    <x v="3615"/>
    <x v="0"/>
    <n v="72"/>
    <b v="1"/>
    <s v="theater/plays"/>
    <n v="1.0680000000000001"/>
    <m/>
    <s v="theater"/>
    <s v="plays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x v="3616"/>
    <x v="3616"/>
    <x v="0"/>
    <n v="45"/>
    <b v="1"/>
    <s v="theater/plays"/>
    <n v="1.248"/>
    <m/>
    <s v="theater"/>
    <s v="plays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x v="3617"/>
    <x v="3617"/>
    <x v="0"/>
    <n v="51"/>
    <b v="1"/>
    <s v="theater/plays"/>
    <n v="1.1891891891891893"/>
    <m/>
    <s v="theater"/>
    <s v="plays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x v="3618"/>
    <x v="3618"/>
    <x v="0"/>
    <n v="56"/>
    <b v="1"/>
    <s v="theater/plays"/>
    <n v="1.01"/>
    <m/>
    <s v="theater"/>
    <s v="plays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x v="3619"/>
    <x v="3619"/>
    <x v="0"/>
    <n v="17"/>
    <b v="1"/>
    <s v="theater/plays"/>
    <n v="1.1299999999999999"/>
    <m/>
    <s v="theater"/>
    <s v="plays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x v="3620"/>
    <x v="3620"/>
    <x v="0"/>
    <n v="197"/>
    <b v="1"/>
    <s v="theater/plays"/>
    <n v="1.0519047619047619"/>
    <m/>
    <s v="theater"/>
    <s v="plays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x v="3621"/>
    <x v="3621"/>
    <x v="0"/>
    <n v="70"/>
    <b v="1"/>
    <s v="theater/plays"/>
    <n v="1.0973333333333333"/>
    <m/>
    <s v="theater"/>
    <s v="plays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x v="3622"/>
    <x v="3622"/>
    <x v="0"/>
    <n v="21"/>
    <b v="1"/>
    <s v="theater/plays"/>
    <n v="1.00099"/>
    <m/>
    <s v="theater"/>
    <s v="plays"/>
  </r>
  <r>
    <x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x v="3623"/>
    <x v="3623"/>
    <x v="0"/>
    <n v="34"/>
    <b v="1"/>
    <s v="theater/plays"/>
    <n v="1.2"/>
    <m/>
    <s v="theater"/>
    <s v="plays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x v="3624"/>
    <x v="3624"/>
    <x v="0"/>
    <n v="39"/>
    <b v="1"/>
    <s v="theater/plays"/>
    <n v="1.0493333333333332"/>
    <m/>
    <s v="theater"/>
    <s v="plays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x v="3625"/>
    <x v="3625"/>
    <x v="0"/>
    <n v="78"/>
    <b v="1"/>
    <s v="theater/plays"/>
    <n v="1.0266666666666666"/>
    <m/>
    <s v="theater"/>
    <s v="plays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x v="3626"/>
    <x v="3626"/>
    <x v="0"/>
    <n v="48"/>
    <b v="1"/>
    <s v="theater/plays"/>
    <n v="1.0182500000000001"/>
    <m/>
    <s v="theater"/>
    <s v="plays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x v="3627"/>
    <x v="3627"/>
    <x v="0"/>
    <n v="29"/>
    <b v="1"/>
    <s v="theater/plays"/>
    <n v="1"/>
    <m/>
    <s v="theater"/>
    <s v="plays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x v="3628"/>
    <x v="3628"/>
    <x v="0"/>
    <n v="0"/>
    <b v="0"/>
    <s v="theater/musical"/>
    <n v="0"/>
    <m/>
    <s v="theater"/>
    <s v="musical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x v="3629"/>
    <x v="3629"/>
    <x v="0"/>
    <n v="2"/>
    <b v="0"/>
    <s v="theater/musical"/>
    <n v="1.9999999999999999E-6"/>
    <m/>
    <s v="theater"/>
    <s v="musical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x v="3630"/>
    <x v="3630"/>
    <x v="0"/>
    <n v="1"/>
    <b v="0"/>
    <s v="theater/musical"/>
    <n v="3.3333333333333332E-4"/>
    <m/>
    <s v="theater"/>
    <s v="musical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x v="3631"/>
    <x v="3631"/>
    <x v="0"/>
    <n v="59"/>
    <b v="0"/>
    <s v="theater/musical"/>
    <n v="0.51023391812865493"/>
    <m/>
    <s v="theater"/>
    <s v="musical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x v="3632"/>
    <x v="3632"/>
    <x v="0"/>
    <n v="1"/>
    <b v="0"/>
    <s v="theater/musical"/>
    <n v="0.2"/>
    <m/>
    <s v="theater"/>
    <s v="musical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x v="3633"/>
    <x v="3633"/>
    <x v="0"/>
    <n v="31"/>
    <b v="0"/>
    <s v="theater/musical"/>
    <n v="0.35239999999999999"/>
    <m/>
    <s v="theater"/>
    <s v="musical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x v="3634"/>
    <x v="3634"/>
    <x v="0"/>
    <n v="18"/>
    <b v="0"/>
    <s v="theater/musical"/>
    <n v="4.2466666666666666E-2"/>
    <m/>
    <s v="theater"/>
    <s v="musical"/>
  </r>
  <r>
    <x v="3635"/>
    <s v="Mary's Son"/>
    <s v="Mary's Son is a pop opera about Jesus and the hope he brings to all people."/>
    <n v="3500"/>
    <n v="1276"/>
    <x v="2"/>
    <x v="0"/>
    <s v="USD"/>
    <n v="1461186676"/>
    <d v="2016-04-20T16:11:16"/>
    <x v="3635"/>
    <x v="3635"/>
    <x v="0"/>
    <n v="10"/>
    <b v="0"/>
    <s v="theater/musical"/>
    <n v="0.36457142857142855"/>
    <m/>
    <s v="theater"/>
    <s v="musical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x v="3636"/>
    <x v="3636"/>
    <x v="0"/>
    <n v="0"/>
    <b v="0"/>
    <s v="theater/musical"/>
    <n v="0"/>
    <m/>
    <s v="theater"/>
    <s v="musical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x v="3637"/>
    <x v="3637"/>
    <x v="0"/>
    <n v="14"/>
    <b v="0"/>
    <s v="theater/musical"/>
    <n v="0.30866666666666664"/>
    <m/>
    <s v="theater"/>
    <s v="musical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x v="3638"/>
    <x v="3638"/>
    <x v="0"/>
    <n v="2"/>
    <b v="0"/>
    <s v="theater/musical"/>
    <n v="6.545454545454546E-2"/>
    <m/>
    <s v="theater"/>
    <s v="musical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x v="3639"/>
    <x v="3639"/>
    <x v="0"/>
    <n v="1"/>
    <b v="0"/>
    <s v="theater/musical"/>
    <n v="4.0000000000000003E-5"/>
    <m/>
    <s v="theater"/>
    <s v="musical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x v="3640"/>
    <x v="3640"/>
    <x v="0"/>
    <n v="3"/>
    <b v="0"/>
    <s v="theater/musical"/>
    <n v="5.5E-2"/>
    <m/>
    <s v="theater"/>
    <s v="musical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x v="3641"/>
    <x v="3641"/>
    <x v="0"/>
    <n v="0"/>
    <b v="0"/>
    <s v="theater/musical"/>
    <n v="0"/>
    <m/>
    <s v="theater"/>
    <s v="musical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x v="3642"/>
    <x v="3642"/>
    <x v="0"/>
    <n v="2"/>
    <b v="0"/>
    <s v="theater/musical"/>
    <n v="2.1428571428571429E-2"/>
    <m/>
    <s v="theater"/>
    <s v="musical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x v="3643"/>
    <x v="3643"/>
    <x v="0"/>
    <n v="0"/>
    <b v="0"/>
    <s v="theater/musical"/>
    <n v="0"/>
    <m/>
    <s v="theater"/>
    <s v="musical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x v="3644"/>
    <x v="3644"/>
    <x v="0"/>
    <n v="12"/>
    <b v="0"/>
    <s v="theater/musical"/>
    <n v="0.16420000000000001"/>
    <m/>
    <s v="theater"/>
    <s v="musical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x v="3645"/>
    <x v="3645"/>
    <x v="0"/>
    <n v="1"/>
    <b v="0"/>
    <s v="theater/musical"/>
    <n v="1E-3"/>
    <m/>
    <s v="theater"/>
    <s v="musical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x v="3646"/>
    <x v="3646"/>
    <x v="0"/>
    <n v="8"/>
    <b v="0"/>
    <s v="theater/musical"/>
    <n v="4.8099999999999997E-2"/>
    <m/>
    <s v="theater"/>
    <s v="musical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x v="3647"/>
    <x v="3647"/>
    <x v="0"/>
    <n v="2"/>
    <b v="0"/>
    <s v="theater/musical"/>
    <n v="0.06"/>
    <m/>
    <s v="theater"/>
    <s v="musical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x v="3648"/>
    <x v="3648"/>
    <x v="0"/>
    <n v="73"/>
    <b v="1"/>
    <s v="theater/plays"/>
    <n v="1.003825"/>
    <m/>
    <s v="theater"/>
    <s v="plays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x v="3649"/>
    <x v="3649"/>
    <x v="0"/>
    <n v="8"/>
    <b v="1"/>
    <s v="theater/plays"/>
    <n v="1.04"/>
    <m/>
    <s v="theater"/>
    <s v="plays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x v="3650"/>
    <x v="3650"/>
    <x v="0"/>
    <n v="17"/>
    <b v="1"/>
    <s v="theater/plays"/>
    <n v="1"/>
    <m/>
    <s v="theater"/>
    <s v="plays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x v="3651"/>
    <x v="3651"/>
    <x v="0"/>
    <n v="9"/>
    <b v="1"/>
    <s v="theater/plays"/>
    <n v="1.04"/>
    <m/>
    <s v="theater"/>
    <s v="plays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x v="3652"/>
    <x v="3652"/>
    <x v="0"/>
    <n v="17"/>
    <b v="1"/>
    <s v="theater/plays"/>
    <n v="2.5066666666666668"/>
    <m/>
    <s v="theater"/>
    <s v="plays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x v="3653"/>
    <x v="3653"/>
    <x v="0"/>
    <n v="33"/>
    <b v="1"/>
    <s v="theater/plays"/>
    <n v="1.0049999999999999"/>
    <m/>
    <s v="theater"/>
    <s v="plays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x v="3654"/>
    <x v="3654"/>
    <x v="0"/>
    <n v="38"/>
    <b v="1"/>
    <s v="theater/plays"/>
    <n v="1.744"/>
    <m/>
    <s v="theater"/>
    <s v="plays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x v="3655"/>
    <x v="3655"/>
    <x v="0"/>
    <n v="79"/>
    <b v="1"/>
    <s v="theater/plays"/>
    <n v="1.1626000000000001"/>
    <m/>
    <s v="theater"/>
    <s v="plays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x v="3656"/>
    <x v="3656"/>
    <x v="0"/>
    <n v="46"/>
    <b v="1"/>
    <s v="theater/plays"/>
    <n v="1.0582"/>
    <m/>
    <s v="theater"/>
    <s v="plays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x v="3657"/>
    <x v="3657"/>
    <x v="0"/>
    <n v="20"/>
    <b v="1"/>
    <s v="theater/plays"/>
    <n v="1.1074999999999999"/>
    <m/>
    <s v="theater"/>
    <s v="plays"/>
  </r>
  <r>
    <x v="3658"/>
    <s v="Mr. Marmalade"/>
    <s v="Life is hard when your own imaginary friend can't make time for you."/>
    <n v="1500"/>
    <n v="1510"/>
    <x v="0"/>
    <x v="0"/>
    <s v="USD"/>
    <n v="1404273540"/>
    <d v="2014-07-01T22:59:00"/>
    <x v="3658"/>
    <x v="3658"/>
    <x v="0"/>
    <n v="20"/>
    <b v="1"/>
    <s v="theater/plays"/>
    <n v="1.0066666666666666"/>
    <m/>
    <s v="theater"/>
    <s v="plays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x v="3659"/>
    <x v="3659"/>
    <x v="0"/>
    <n v="13"/>
    <b v="1"/>
    <s v="theater/plays"/>
    <n v="1.0203333333333333"/>
    <m/>
    <s v="theater"/>
    <s v="plays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x v="3660"/>
    <x v="3660"/>
    <x v="0"/>
    <n v="22"/>
    <b v="1"/>
    <s v="theater/plays"/>
    <n v="1"/>
    <m/>
    <s v="theater"/>
    <s v="plays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x v="3661"/>
    <x v="3661"/>
    <x v="0"/>
    <n v="36"/>
    <b v="1"/>
    <s v="theater/plays"/>
    <n v="1.1100000000000001"/>
    <m/>
    <s v="theater"/>
    <s v="plays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x v="3662"/>
    <x v="3662"/>
    <x v="0"/>
    <n v="40"/>
    <b v="1"/>
    <s v="theater/plays"/>
    <n v="1.0142500000000001"/>
    <m/>
    <s v="theater"/>
    <s v="plays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x v="3663"/>
    <x v="3663"/>
    <x v="0"/>
    <n v="9"/>
    <b v="1"/>
    <s v="theater/plays"/>
    <n v="1.04"/>
    <m/>
    <s v="theater"/>
    <s v="plays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x v="3664"/>
    <x v="3664"/>
    <x v="0"/>
    <n v="19"/>
    <b v="1"/>
    <s v="theater/plays"/>
    <n v="1.09375"/>
    <m/>
    <s v="theater"/>
    <s v="plays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x v="3665"/>
    <x v="3665"/>
    <x v="0"/>
    <n v="14"/>
    <b v="1"/>
    <s v="theater/plays"/>
    <n v="1.1516129032258065"/>
    <m/>
    <s v="theater"/>
    <s v="plays"/>
  </r>
  <r>
    <x v="3666"/>
    <s v="Israel LÃ³pez @ Ojai Playwrights Conference"/>
    <s v="Artistic Internship @ Ojai Playwrights Conference"/>
    <n v="1200"/>
    <n v="1200"/>
    <x v="0"/>
    <x v="0"/>
    <s v="USD"/>
    <n v="1406185200"/>
    <d v="2014-07-24T02:00:00"/>
    <x v="3666"/>
    <x v="3666"/>
    <x v="0"/>
    <n v="38"/>
    <b v="1"/>
    <s v="theater/plays"/>
    <n v="1"/>
    <m/>
    <s v="theater"/>
    <s v="plays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x v="3667"/>
    <x v="3667"/>
    <x v="0"/>
    <n v="58"/>
    <b v="1"/>
    <s v="theater/plays"/>
    <n v="1.0317033333333334"/>
    <m/>
    <s v="theater"/>
    <s v="plays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x v="3668"/>
    <x v="3668"/>
    <x v="0"/>
    <n v="28"/>
    <b v="1"/>
    <s v="theater/plays"/>
    <n v="1.0349999999999999"/>
    <m/>
    <s v="theater"/>
    <s v="plays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x v="3669"/>
    <x v="3669"/>
    <x v="0"/>
    <n v="17"/>
    <b v="1"/>
    <s v="theater/plays"/>
    <n v="1.3819999999999999"/>
    <m/>
    <s v="theater"/>
    <s v="plays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x v="3670"/>
    <x v="3670"/>
    <x v="0"/>
    <n v="12"/>
    <b v="1"/>
    <s v="theater/plays"/>
    <n v="1.0954545454545455"/>
    <m/>
    <s v="theater"/>
    <s v="plays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x v="3671"/>
    <x v="3671"/>
    <x v="0"/>
    <n v="40"/>
    <b v="1"/>
    <s v="theater/plays"/>
    <n v="1.0085714285714287"/>
    <m/>
    <s v="theater"/>
    <s v="plays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x v="3672"/>
    <x v="3672"/>
    <x v="0"/>
    <n v="57"/>
    <b v="1"/>
    <s v="theater/plays"/>
    <n v="1.0153333333333334"/>
    <m/>
    <s v="theater"/>
    <s v="plays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x v="3673"/>
    <x v="3673"/>
    <x v="0"/>
    <n v="114"/>
    <b v="1"/>
    <s v="theater/plays"/>
    <n v="1.13625"/>
    <m/>
    <s v="theater"/>
    <s v="plays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x v="3674"/>
    <x v="3674"/>
    <x v="0"/>
    <n v="31"/>
    <b v="1"/>
    <s v="theater/plays"/>
    <n v="1"/>
    <m/>
    <s v="theater"/>
    <s v="plays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x v="3675"/>
    <x v="3675"/>
    <x v="0"/>
    <n v="3"/>
    <b v="1"/>
    <s v="theater/plays"/>
    <n v="1.4"/>
    <m/>
    <s v="theater"/>
    <s v="plays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x v="3676"/>
    <x v="3676"/>
    <x v="0"/>
    <n v="16"/>
    <b v="1"/>
    <s v="theater/plays"/>
    <n v="1.2875000000000001"/>
    <m/>
    <s v="theater"/>
    <s v="plays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x v="3677"/>
    <x v="3677"/>
    <x v="0"/>
    <n v="199"/>
    <b v="1"/>
    <s v="theater/plays"/>
    <n v="1.0290416666666666"/>
    <m/>
    <s v="theater"/>
    <s v="plays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x v="3678"/>
    <x v="3678"/>
    <x v="0"/>
    <n v="31"/>
    <b v="1"/>
    <s v="theater/plays"/>
    <n v="1.0249999999999999"/>
    <m/>
    <s v="theater"/>
    <s v="plays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x v="3679"/>
    <x v="3679"/>
    <x v="0"/>
    <n v="30"/>
    <b v="1"/>
    <s v="theater/plays"/>
    <n v="1.101"/>
    <m/>
    <s v="theater"/>
    <s v="plays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x v="3680"/>
    <x v="3680"/>
    <x v="0"/>
    <n v="34"/>
    <b v="1"/>
    <s v="theater/plays"/>
    <n v="1.1276666666666666"/>
    <m/>
    <s v="theater"/>
    <s v="plays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x v="3681"/>
    <x v="3681"/>
    <x v="0"/>
    <n v="18"/>
    <b v="1"/>
    <s v="theater/plays"/>
    <n v="1.119"/>
    <m/>
    <s v="theater"/>
    <s v="plays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x v="3682"/>
    <x v="3682"/>
    <x v="0"/>
    <n v="67"/>
    <b v="1"/>
    <s v="theater/plays"/>
    <n v="1.3919999999999999"/>
    <m/>
    <s v="theater"/>
    <s v="plays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x v="3683"/>
    <x v="3683"/>
    <x v="0"/>
    <n v="66"/>
    <b v="1"/>
    <s v="theater/plays"/>
    <n v="1.1085714285714285"/>
    <m/>
    <s v="theater"/>
    <s v="plays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x v="3684"/>
    <x v="3684"/>
    <x v="0"/>
    <n v="23"/>
    <b v="1"/>
    <s v="theater/plays"/>
    <n v="1.3906666666666667"/>
    <m/>
    <s v="theater"/>
    <s v="plays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x v="3685"/>
    <x v="3685"/>
    <x v="0"/>
    <n v="126"/>
    <b v="1"/>
    <s v="theater/plays"/>
    <n v="1.0569999999999999"/>
    <m/>
    <s v="theater"/>
    <s v="plays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x v="3686"/>
    <x v="3686"/>
    <x v="0"/>
    <n v="6"/>
    <b v="1"/>
    <s v="theater/plays"/>
    <n v="1.0142857142857142"/>
    <m/>
    <s v="theater"/>
    <s v="plays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x v="3687"/>
    <x v="3687"/>
    <x v="0"/>
    <n v="25"/>
    <b v="1"/>
    <s v="theater/plays"/>
    <n v="1.0024500000000001"/>
    <m/>
    <s v="theater"/>
    <s v="plays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x v="3688"/>
    <x v="3688"/>
    <x v="0"/>
    <n v="39"/>
    <b v="1"/>
    <s v="theater/plays"/>
    <n v="1.0916666666666666"/>
    <m/>
    <s v="theater"/>
    <s v="plays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x v="3689"/>
    <x v="3689"/>
    <x v="0"/>
    <n v="62"/>
    <b v="1"/>
    <s v="theater/plays"/>
    <n v="1.1833333333333333"/>
    <m/>
    <s v="theater"/>
    <s v="plays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x v="3690"/>
    <x v="3690"/>
    <x v="0"/>
    <n v="31"/>
    <b v="1"/>
    <s v="theater/plays"/>
    <n v="1.2"/>
    <m/>
    <s v="theater"/>
    <s v="plays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x v="3691"/>
    <x v="3691"/>
    <x v="0"/>
    <n v="274"/>
    <b v="1"/>
    <s v="theater/plays"/>
    <n v="1.2796000000000001"/>
    <m/>
    <s v="theater"/>
    <s v="plays"/>
  </r>
  <r>
    <x v="3692"/>
    <s v="An Evening With Durang"/>
    <s v="Help us independently produce two great comedies by Christopher Durang."/>
    <n v="1000"/>
    <n v="1260"/>
    <x v="0"/>
    <x v="0"/>
    <s v="USD"/>
    <n v="1411084800"/>
    <d v="2014-09-18T19:00:00"/>
    <x v="3692"/>
    <x v="3692"/>
    <x v="0"/>
    <n v="17"/>
    <b v="1"/>
    <s v="theater/plays"/>
    <n v="1.26"/>
    <m/>
    <s v="theater"/>
    <s v="plays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x v="3693"/>
    <x v="3693"/>
    <x v="0"/>
    <n v="14"/>
    <b v="1"/>
    <s v="theater/plays"/>
    <n v="1.2912912912912913"/>
    <m/>
    <s v="theater"/>
    <s v="plays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x v="3694"/>
    <x v="3694"/>
    <x v="0"/>
    <n v="60"/>
    <b v="1"/>
    <s v="theater/plays"/>
    <n v="1.0742857142857143"/>
    <m/>
    <s v="theater"/>
    <s v="plays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x v="3695"/>
    <x v="3695"/>
    <x v="0"/>
    <n v="33"/>
    <b v="1"/>
    <s v="theater/plays"/>
    <n v="1.00125"/>
    <m/>
    <s v="theater"/>
    <s v="plays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x v="3696"/>
    <x v="3696"/>
    <x v="0"/>
    <n v="78"/>
    <b v="1"/>
    <s v="theater/plays"/>
    <n v="1.55"/>
    <m/>
    <s v="theater"/>
    <s v="plays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x v="3697"/>
    <x v="3697"/>
    <x v="0"/>
    <n v="30"/>
    <b v="1"/>
    <s v="theater/plays"/>
    <n v="1.08"/>
    <m/>
    <s v="theater"/>
    <s v="plays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x v="3698"/>
    <x v="3698"/>
    <x v="0"/>
    <n v="136"/>
    <b v="1"/>
    <s v="theater/plays"/>
    <n v="1.1052"/>
    <m/>
    <s v="theater"/>
    <s v="plays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x v="3699"/>
    <x v="3699"/>
    <x v="0"/>
    <n v="40"/>
    <b v="1"/>
    <s v="theater/plays"/>
    <n v="1.008"/>
    <m/>
    <s v="theater"/>
    <s v="plays"/>
  </r>
  <r>
    <x v="3700"/>
    <s v="Generations (Senior Project)"/>
    <s v="Help me produce the play I have written for my senior project!"/>
    <n v="500"/>
    <n v="606"/>
    <x v="0"/>
    <x v="0"/>
    <s v="USD"/>
    <n v="1412092800"/>
    <d v="2014-09-30T11:00:00"/>
    <x v="3700"/>
    <x v="3700"/>
    <x v="0"/>
    <n v="18"/>
    <b v="1"/>
    <s v="theater/plays"/>
    <n v="1.212"/>
    <m/>
    <s v="theater"/>
    <s v="plays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x v="3701"/>
    <x v="3701"/>
    <x v="0"/>
    <n v="39"/>
    <b v="1"/>
    <s v="theater/plays"/>
    <n v="1.0033333333333334"/>
    <m/>
    <s v="theater"/>
    <s v="plays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x v="3702"/>
    <x v="3702"/>
    <x v="0"/>
    <n v="21"/>
    <b v="1"/>
    <s v="theater/plays"/>
    <n v="1.0916666666666666"/>
    <m/>
    <s v="theater"/>
    <s v="plays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x v="3703"/>
    <x v="3703"/>
    <x v="0"/>
    <n v="30"/>
    <b v="1"/>
    <s v="theater/plays"/>
    <n v="1.2342857142857142"/>
    <m/>
    <s v="theater"/>
    <s v="plays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x v="3704"/>
    <x v="3704"/>
    <x v="0"/>
    <n v="27"/>
    <b v="1"/>
    <s v="theater/plays"/>
    <n v="1.3633666666666666"/>
    <m/>
    <s v="theater"/>
    <s v="plays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x v="3705"/>
    <x v="3705"/>
    <x v="0"/>
    <n v="35"/>
    <b v="1"/>
    <s v="theater/plays"/>
    <n v="1.0346657233816767"/>
    <m/>
    <s v="theater"/>
    <s v="plays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x v="3706"/>
    <x v="3706"/>
    <x v="0"/>
    <n v="13"/>
    <b v="1"/>
    <s v="theater/plays"/>
    <n v="1.2133333333333334"/>
    <m/>
    <s v="theater"/>
    <s v="plays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x v="3707"/>
    <x v="3707"/>
    <x v="0"/>
    <n v="23"/>
    <b v="1"/>
    <s v="theater/plays"/>
    <n v="1.86"/>
    <m/>
    <s v="theater"/>
    <s v="plays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x v="3708"/>
    <x v="3708"/>
    <x v="0"/>
    <n v="39"/>
    <b v="1"/>
    <s v="theater/plays"/>
    <n v="3"/>
    <m/>
    <s v="theater"/>
    <s v="plays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x v="3709"/>
    <x v="3709"/>
    <x v="0"/>
    <n v="35"/>
    <b v="1"/>
    <s v="theater/plays"/>
    <n v="1.0825"/>
    <m/>
    <s v="theater"/>
    <s v="plays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x v="3710"/>
    <x v="3710"/>
    <x v="0"/>
    <n v="27"/>
    <b v="1"/>
    <s v="theater/plays"/>
    <n v="1.4115384615384616"/>
    <m/>
    <s v="theater"/>
    <s v="plays"/>
  </r>
  <r>
    <x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x v="3711"/>
    <x v="3711"/>
    <x v="0"/>
    <n v="21"/>
    <b v="1"/>
    <s v="theater/plays"/>
    <n v="1.1399999999999999"/>
    <m/>
    <s v="theater"/>
    <s v="plays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x v="3712"/>
    <x v="3712"/>
    <x v="0"/>
    <n v="104"/>
    <b v="1"/>
    <s v="theater/plays"/>
    <n v="1.5373333333333334"/>
    <m/>
    <s v="theater"/>
    <s v="plays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x v="3713"/>
    <x v="3713"/>
    <x v="0"/>
    <n v="19"/>
    <b v="1"/>
    <s v="theater/plays"/>
    <n v="1.0149999999999999"/>
    <m/>
    <s v="theater"/>
    <s v="plays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x v="3714"/>
    <x v="3714"/>
    <x v="0"/>
    <n v="97"/>
    <b v="1"/>
    <s v="theater/plays"/>
    <n v="1.0235000000000001"/>
    <m/>
    <s v="theater"/>
    <s v="plays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x v="3715"/>
    <x v="3715"/>
    <x v="0"/>
    <n v="27"/>
    <b v="1"/>
    <s v="theater/plays"/>
    <n v="1.0257142857142858"/>
    <m/>
    <s v="theater"/>
    <s v="plays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x v="3716"/>
    <x v="3716"/>
    <x v="0"/>
    <n v="24"/>
    <b v="1"/>
    <s v="theater/plays"/>
    <n v="1.5575000000000001"/>
    <m/>
    <s v="theater"/>
    <s v="plays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x v="3717"/>
    <x v="3717"/>
    <x v="0"/>
    <n v="13"/>
    <b v="1"/>
    <s v="theater/plays"/>
    <n v="1.0075000000000001"/>
    <m/>
    <s v="theater"/>
    <s v="plays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x v="3718"/>
    <x v="3718"/>
    <x v="0"/>
    <n v="46"/>
    <b v="1"/>
    <s v="theater/plays"/>
    <n v="2.3940000000000001"/>
    <m/>
    <s v="theater"/>
    <s v="plays"/>
  </r>
  <r>
    <x v="3719"/>
    <s v="Corium"/>
    <s v="A new piece of physical theatre about love, regret and longing."/>
    <n v="200"/>
    <n v="420"/>
    <x v="0"/>
    <x v="1"/>
    <s v="GBP"/>
    <n v="1434994266"/>
    <d v="2015-06-22T12:31:06"/>
    <x v="3719"/>
    <x v="3719"/>
    <x v="0"/>
    <n v="4"/>
    <b v="1"/>
    <s v="theater/plays"/>
    <n v="2.1"/>
    <m/>
    <s v="theater"/>
    <s v="plays"/>
  </r>
  <r>
    <x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x v="3720"/>
    <x v="3720"/>
    <x v="0"/>
    <n v="40"/>
    <b v="1"/>
    <s v="theater/plays"/>
    <n v="1.0451515151515152"/>
    <m/>
    <s v="theater"/>
    <s v="plays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x v="3721"/>
    <x v="3721"/>
    <x v="0"/>
    <n v="44"/>
    <b v="1"/>
    <s v="theater/plays"/>
    <n v="1.008"/>
    <m/>
    <s v="theater"/>
    <s v="plays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x v="3722"/>
    <x v="3722"/>
    <x v="0"/>
    <n v="35"/>
    <b v="1"/>
    <s v="theater/plays"/>
    <n v="1.1120000000000001"/>
    <m/>
    <s v="theater"/>
    <s v="plays"/>
  </r>
  <r>
    <x v="3723"/>
    <s v="Beauty and the Beast"/>
    <s v="Saltmine Theatre Company present Beauty and the Beast:"/>
    <n v="4500"/>
    <n v="4592"/>
    <x v="0"/>
    <x v="1"/>
    <s v="GBP"/>
    <n v="1417374262"/>
    <d v="2014-11-30T14:04:22"/>
    <x v="3723"/>
    <x v="3723"/>
    <x v="0"/>
    <n v="63"/>
    <b v="1"/>
    <s v="theater/plays"/>
    <n v="1.0204444444444445"/>
    <m/>
    <s v="theater"/>
    <s v="plays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x v="3724"/>
    <x v="3724"/>
    <x v="0"/>
    <n v="89"/>
    <b v="1"/>
    <s v="theater/plays"/>
    <n v="1.0254767441860466"/>
    <m/>
    <s v="theater"/>
    <s v="plays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x v="3725"/>
    <x v="3725"/>
    <x v="0"/>
    <n v="15"/>
    <b v="1"/>
    <s v="theater/plays"/>
    <n v="1.27"/>
    <m/>
    <s v="theater"/>
    <s v="plays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x v="3726"/>
    <x v="3726"/>
    <x v="0"/>
    <n v="46"/>
    <b v="1"/>
    <s v="theater/plays"/>
    <n v="3.3870588235294119"/>
    <m/>
    <s v="theater"/>
    <s v="plays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x v="3727"/>
    <x v="3727"/>
    <x v="0"/>
    <n v="33"/>
    <b v="1"/>
    <s v="theater/plays"/>
    <n v="1.0075000000000001"/>
    <m/>
    <s v="theater"/>
    <s v="plays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x v="3728"/>
    <x v="3728"/>
    <x v="0"/>
    <n v="31"/>
    <b v="0"/>
    <s v="theater/plays"/>
    <n v="9.3100000000000002E-2"/>
    <m/>
    <s v="theater"/>
    <s v="plays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x v="3729"/>
    <x v="3729"/>
    <x v="0"/>
    <n v="5"/>
    <b v="0"/>
    <s v="theater/plays"/>
    <n v="7.2400000000000006E-2"/>
    <m/>
    <s v="theater"/>
    <s v="plays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x v="3730"/>
    <x v="3730"/>
    <x v="0"/>
    <n v="1"/>
    <b v="0"/>
    <s v="theater/plays"/>
    <n v="0.1"/>
    <m/>
    <s v="theater"/>
    <s v="plays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x v="3731"/>
    <x v="3731"/>
    <x v="0"/>
    <n v="12"/>
    <b v="0"/>
    <s v="theater/plays"/>
    <n v="0.11272727272727273"/>
    <m/>
    <s v="theater"/>
    <s v="plays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x v="3732"/>
    <x v="3732"/>
    <x v="0"/>
    <n v="4"/>
    <b v="0"/>
    <s v="theater/plays"/>
    <n v="0.15411764705882353"/>
    <m/>
    <s v="theater"/>
    <s v="plays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x v="3733"/>
    <x v="3733"/>
    <x v="0"/>
    <n v="0"/>
    <b v="0"/>
    <s v="theater/plays"/>
    <n v="0"/>
    <m/>
    <s v="theater"/>
    <s v="plays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x v="3734"/>
    <x v="3734"/>
    <x v="0"/>
    <n v="7"/>
    <b v="0"/>
    <s v="theater/plays"/>
    <n v="0.28466666666666668"/>
    <m/>
    <s v="theater"/>
    <s v="plays"/>
  </r>
  <r>
    <x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x v="3735"/>
    <x v="3735"/>
    <x v="0"/>
    <n v="2"/>
    <b v="0"/>
    <s v="theater/plays"/>
    <n v="0.13333333333333333"/>
    <m/>
    <s v="theater"/>
    <s v="plays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x v="3736"/>
    <x v="3736"/>
    <x v="0"/>
    <n v="1"/>
    <b v="0"/>
    <s v="theater/plays"/>
    <n v="6.6666666666666671E-3"/>
    <m/>
    <s v="theater"/>
    <s v="plays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x v="3737"/>
    <x v="3737"/>
    <x v="0"/>
    <n v="4"/>
    <b v="0"/>
    <s v="theater/plays"/>
    <n v="0.21428571428571427"/>
    <m/>
    <s v="theater"/>
    <s v="plays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x v="3738"/>
    <x v="3738"/>
    <x v="0"/>
    <n v="6"/>
    <b v="0"/>
    <s v="theater/plays"/>
    <n v="0.18"/>
    <m/>
    <s v="theater"/>
    <s v="plays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x v="3739"/>
    <x v="3739"/>
    <x v="0"/>
    <n v="8"/>
    <b v="0"/>
    <s v="theater/plays"/>
    <n v="0.20125000000000001"/>
    <m/>
    <s v="theater"/>
    <s v="plays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x v="3740"/>
    <x v="3740"/>
    <x v="0"/>
    <n v="14"/>
    <b v="0"/>
    <s v="theater/plays"/>
    <n v="0.17899999999999999"/>
    <m/>
    <s v="theater"/>
    <s v="plays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x v="3741"/>
    <x v="3741"/>
    <x v="0"/>
    <n v="0"/>
    <b v="0"/>
    <s v="theater/plays"/>
    <n v="0"/>
    <m/>
    <s v="theater"/>
    <s v="plays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x v="3742"/>
    <x v="3742"/>
    <x v="0"/>
    <n v="4"/>
    <b v="0"/>
    <s v="theater/plays"/>
    <n v="0.02"/>
    <m/>
    <s v="theater"/>
    <s v="plays"/>
  </r>
  <r>
    <x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x v="3743"/>
    <x v="3743"/>
    <x v="0"/>
    <n v="0"/>
    <b v="0"/>
    <s v="theater/plays"/>
    <n v="0"/>
    <m/>
    <s v="theater"/>
    <s v="plays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x v="3744"/>
    <x v="3744"/>
    <x v="0"/>
    <n v="0"/>
    <b v="0"/>
    <s v="theater/plays"/>
    <n v="0"/>
    <m/>
    <s v="theater"/>
    <s v="plays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x v="3745"/>
    <x v="3745"/>
    <x v="0"/>
    <n v="1"/>
    <b v="0"/>
    <s v="theater/plays"/>
    <n v="0.1"/>
    <m/>
    <s v="theater"/>
    <s v="plays"/>
  </r>
  <r>
    <x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x v="3746"/>
    <x v="3746"/>
    <x v="0"/>
    <n v="1"/>
    <b v="0"/>
    <s v="theater/plays"/>
    <n v="2.3764705882352941E-2"/>
    <m/>
    <s v="theater"/>
    <s v="plays"/>
  </r>
  <r>
    <x v="3747"/>
    <s v="Counting Stars"/>
    <s v="The world premiere of an astonishing new play by acclaimed writer Atiha Sen Gupta."/>
    <n v="2500"/>
    <n v="25"/>
    <x v="2"/>
    <x v="1"/>
    <s v="GBP"/>
    <n v="1436137140"/>
    <d v="2015-07-05T17:59:00"/>
    <x v="3747"/>
    <x v="3747"/>
    <x v="0"/>
    <n v="1"/>
    <b v="0"/>
    <s v="theater/plays"/>
    <n v="0.01"/>
    <m/>
    <s v="theater"/>
    <s v="plays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x v="3748"/>
    <x v="3748"/>
    <x v="0"/>
    <n v="52"/>
    <b v="1"/>
    <s v="theater/musical"/>
    <n v="1.0351999999999999"/>
    <m/>
    <s v="theater"/>
    <s v="musical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x v="3749"/>
    <x v="3749"/>
    <x v="0"/>
    <n v="7"/>
    <b v="1"/>
    <s v="theater/musical"/>
    <n v="1.05"/>
    <m/>
    <s v="theater"/>
    <s v="musical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x v="3750"/>
    <x v="3750"/>
    <x v="0"/>
    <n v="28"/>
    <b v="1"/>
    <s v="theater/musical"/>
    <n v="1.0044999999999999"/>
    <m/>
    <s v="theater"/>
    <s v="musical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x v="3751"/>
    <x v="3751"/>
    <x v="0"/>
    <n v="11"/>
    <b v="1"/>
    <s v="theater/musical"/>
    <n v="1.3260000000000001"/>
    <m/>
    <s v="theater"/>
    <s v="musical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x v="3752"/>
    <x v="3752"/>
    <x v="0"/>
    <n v="15"/>
    <b v="1"/>
    <s v="theater/musical"/>
    <n v="1.1299999999999999"/>
    <m/>
    <s v="theater"/>
    <s v="musical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x v="3753"/>
    <x v="3753"/>
    <x v="0"/>
    <n v="30"/>
    <b v="1"/>
    <s v="theater/musical"/>
    <n v="1.0334000000000001"/>
    <m/>
    <s v="theater"/>
    <s v="musical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x v="3754"/>
    <x v="3754"/>
    <x v="0"/>
    <n v="27"/>
    <b v="1"/>
    <s v="theater/musical"/>
    <n v="1.2"/>
    <m/>
    <s v="theater"/>
    <s v="musical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x v="3755"/>
    <x v="3755"/>
    <x v="0"/>
    <n v="28"/>
    <b v="1"/>
    <s v="theater/musical"/>
    <n v="1.2963636363636364"/>
    <m/>
    <s v="theater"/>
    <s v="musical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x v="3756"/>
    <x v="3756"/>
    <x v="0"/>
    <n v="17"/>
    <b v="1"/>
    <s v="theater/musical"/>
    <n v="1.0111111111111111"/>
    <m/>
    <s v="theater"/>
    <s v="musical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x v="3757"/>
    <x v="3757"/>
    <x v="0"/>
    <n v="50"/>
    <b v="1"/>
    <s v="theater/musical"/>
    <n v="1.0851428571428572"/>
    <m/>
    <s v="theater"/>
    <s v="musical"/>
  </r>
  <r>
    <x v="3758"/>
    <s v="Luigi's Ladies"/>
    <s v="LUIGI'S LADIES: an original one-woman musical comedy"/>
    <n v="1500"/>
    <n v="1535"/>
    <x v="0"/>
    <x v="0"/>
    <s v="USD"/>
    <n v="1400475600"/>
    <d v="2014-05-19T00:00:00"/>
    <x v="3758"/>
    <x v="3758"/>
    <x v="0"/>
    <n v="26"/>
    <b v="1"/>
    <s v="theater/musical"/>
    <n v="1.0233333333333334"/>
    <m/>
    <s v="theater"/>
    <s v="musical"/>
  </r>
  <r>
    <x v="3759"/>
    <s v="Pared Down Productions"/>
    <s v="A production company specializing in small-scale musicals"/>
    <n v="4000"/>
    <n v="4409.7700000000004"/>
    <x v="0"/>
    <x v="0"/>
    <s v="USD"/>
    <n v="1440556553"/>
    <d v="2015-08-25T21:35:53"/>
    <x v="3759"/>
    <x v="3759"/>
    <x v="0"/>
    <n v="88"/>
    <b v="1"/>
    <s v="theater/musical"/>
    <n v="1.1024425000000002"/>
    <m/>
    <s v="theater"/>
    <s v="musical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x v="3760"/>
    <x v="3760"/>
    <x v="0"/>
    <n v="91"/>
    <b v="1"/>
    <s v="theater/musical"/>
    <n v="1.010154"/>
    <m/>
    <s v="theater"/>
    <s v="musical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x v="3761"/>
    <x v="3761"/>
    <x v="0"/>
    <n v="3"/>
    <b v="1"/>
    <s v="theater/musical"/>
    <n v="1"/>
    <m/>
    <s v="theater"/>
    <s v="musical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x v="3762"/>
    <x v="3762"/>
    <x v="0"/>
    <n v="28"/>
    <b v="1"/>
    <s v="theater/musical"/>
    <n v="1.0624"/>
    <m/>
    <s v="theater"/>
    <s v="musical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x v="3763"/>
    <x v="3763"/>
    <x v="0"/>
    <n v="77"/>
    <b v="1"/>
    <s v="theater/musical"/>
    <n v="1"/>
    <m/>
    <s v="theater"/>
    <s v="musical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x v="3764"/>
    <x v="3764"/>
    <x v="0"/>
    <n v="27"/>
    <b v="1"/>
    <s v="theater/musical"/>
    <n v="1"/>
    <m/>
    <s v="theater"/>
    <s v="musical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x v="3765"/>
    <x v="3765"/>
    <x v="0"/>
    <n v="107"/>
    <b v="1"/>
    <s v="theater/musical"/>
    <n v="1.1345714285714286"/>
    <m/>
    <s v="theater"/>
    <s v="musical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x v="3766"/>
    <x v="3766"/>
    <x v="0"/>
    <n v="96"/>
    <b v="1"/>
    <s v="theater/musical"/>
    <n v="1.0265010000000001"/>
    <m/>
    <s v="theater"/>
    <s v="musical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x v="3767"/>
    <x v="3767"/>
    <x v="0"/>
    <n v="56"/>
    <b v="1"/>
    <s v="theater/musical"/>
    <n v="1.1675"/>
    <m/>
    <s v="theater"/>
    <s v="musical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x v="3768"/>
    <x v="3768"/>
    <x v="0"/>
    <n v="58"/>
    <b v="1"/>
    <s v="theater/musical"/>
    <n v="1.0765274999999999"/>
    <m/>
    <s v="theater"/>
    <s v="musical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x v="3769"/>
    <x v="3769"/>
    <x v="0"/>
    <n v="15"/>
    <b v="1"/>
    <s v="theater/musical"/>
    <n v="1"/>
    <m/>
    <s v="theater"/>
    <s v="musical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x v="3770"/>
    <x v="3770"/>
    <x v="0"/>
    <n v="20"/>
    <b v="1"/>
    <s v="theater/musical"/>
    <n v="1"/>
    <m/>
    <s v="theater"/>
    <s v="musical"/>
  </r>
  <r>
    <x v="3771"/>
    <s v="COME OUT SWINGIN'!"/>
    <s v="I would like to make a demo recording of six songs from COME OUT SWINGIN'!"/>
    <n v="1000"/>
    <n v="1460"/>
    <x v="0"/>
    <x v="0"/>
    <s v="USD"/>
    <n v="1463529600"/>
    <d v="2016-05-17T19:00:00"/>
    <x v="3771"/>
    <x v="3771"/>
    <x v="0"/>
    <n v="38"/>
    <b v="1"/>
    <s v="theater/musical"/>
    <n v="1.46"/>
    <m/>
    <s v="theater"/>
    <s v="musical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x v="3772"/>
    <x v="3772"/>
    <x v="0"/>
    <n v="33"/>
    <b v="1"/>
    <s v="theater/musical"/>
    <n v="1.1020000000000001"/>
    <m/>
    <s v="theater"/>
    <s v="musical"/>
  </r>
  <r>
    <x v="3773"/>
    <s v="Dundee: A Hip-Hopera"/>
    <s v="A dramatic hip-hopera, inspired from monologues written by the performers."/>
    <n v="5000"/>
    <n v="5410"/>
    <x v="0"/>
    <x v="0"/>
    <s v="USD"/>
    <n v="1479175680"/>
    <d v="2016-11-14T21:08:00"/>
    <x v="3773"/>
    <x v="3773"/>
    <x v="0"/>
    <n v="57"/>
    <b v="1"/>
    <s v="theater/musical"/>
    <n v="1.0820000000000001"/>
    <m/>
    <s v="theater"/>
    <s v="musical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x v="3774"/>
    <x v="3774"/>
    <x v="0"/>
    <n v="25"/>
    <b v="1"/>
    <s v="theater/musical"/>
    <n v="1"/>
    <m/>
    <s v="theater"/>
    <s v="musical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x v="3775"/>
    <x v="3775"/>
    <x v="0"/>
    <n v="14"/>
    <b v="1"/>
    <s v="theater/musical"/>
    <n v="1.0024999999999999"/>
    <m/>
    <s v="theater"/>
    <s v="musical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x v="3776"/>
    <x v="3776"/>
    <x v="0"/>
    <n v="94"/>
    <b v="1"/>
    <s v="theater/musical"/>
    <n v="1.0671250000000001"/>
    <m/>
    <s v="theater"/>
    <s v="musical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x v="3777"/>
    <x v="3777"/>
    <x v="0"/>
    <n v="59"/>
    <b v="1"/>
    <s v="theater/musical"/>
    <n v="1.4319999999999999"/>
    <m/>
    <s v="theater"/>
    <s v="musical"/>
  </r>
  <r>
    <x v="3778"/>
    <s v="Give a Puppet a Hand"/>
    <s v="Sponsor an AVENUE Q puppet for The Barn Players April 2015 production."/>
    <n v="2400"/>
    <n v="2521"/>
    <x v="0"/>
    <x v="0"/>
    <s v="USD"/>
    <n v="1423942780"/>
    <d v="2015-02-14T14:39:40"/>
    <x v="3778"/>
    <x v="3778"/>
    <x v="0"/>
    <n v="36"/>
    <b v="1"/>
    <s v="theater/musical"/>
    <n v="1.0504166666666668"/>
    <m/>
    <s v="theater"/>
    <s v="musical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x v="3779"/>
    <x v="3779"/>
    <x v="0"/>
    <n v="115"/>
    <b v="1"/>
    <s v="theater/musical"/>
    <n v="1.0398000000000001"/>
    <m/>
    <s v="theater"/>
    <s v="musical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x v="3780"/>
    <x v="3780"/>
    <x v="0"/>
    <n v="30"/>
    <b v="1"/>
    <s v="theater/musical"/>
    <n v="1.2"/>
    <m/>
    <s v="theater"/>
    <s v="musical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x v="3781"/>
    <x v="3781"/>
    <x v="0"/>
    <n v="52"/>
    <b v="1"/>
    <s v="theater/musical"/>
    <n v="1.0966666666666667"/>
    <m/>
    <s v="theater"/>
    <s v="musical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x v="3782"/>
    <x v="3782"/>
    <x v="0"/>
    <n v="27"/>
    <b v="1"/>
    <s v="theater/musical"/>
    <n v="1.0175000000000001"/>
    <m/>
    <s v="theater"/>
    <s v="musical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x v="3783"/>
    <x v="3783"/>
    <x v="0"/>
    <n v="24"/>
    <b v="1"/>
    <s v="theater/musical"/>
    <n v="1.2891666666666666"/>
    <m/>
    <s v="theater"/>
    <s v="musical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x v="3784"/>
    <x v="3784"/>
    <x v="0"/>
    <n v="10"/>
    <b v="1"/>
    <s v="theater/musical"/>
    <n v="1.1499999999999999"/>
    <m/>
    <s v="theater"/>
    <s v="musical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x v="3785"/>
    <x v="3785"/>
    <x v="0"/>
    <n v="30"/>
    <b v="1"/>
    <s v="theater/musical"/>
    <n v="1.5075000000000001"/>
    <m/>
    <s v="theater"/>
    <s v="musical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x v="3786"/>
    <x v="3786"/>
    <x v="0"/>
    <n v="71"/>
    <b v="1"/>
    <s v="theater/musical"/>
    <n v="1.1096666666666666"/>
    <m/>
    <s v="theater"/>
    <s v="musical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x v="3787"/>
    <x v="3787"/>
    <x v="0"/>
    <n v="10"/>
    <b v="1"/>
    <s v="theater/musical"/>
    <n v="1.0028571428571429"/>
    <m/>
    <s v="theater"/>
    <s v="musical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x v="3788"/>
    <x v="3788"/>
    <x v="0"/>
    <n v="1"/>
    <b v="0"/>
    <s v="theater/musical"/>
    <n v="6.6666666666666671E-3"/>
    <m/>
    <s v="theater"/>
    <s v="musical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x v="3789"/>
    <x v="3789"/>
    <x v="0"/>
    <n v="4"/>
    <b v="0"/>
    <s v="theater/musical"/>
    <n v="3.267605633802817E-2"/>
    <m/>
    <s v="theater"/>
    <s v="musical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x v="3790"/>
    <x v="3790"/>
    <x v="0"/>
    <n v="0"/>
    <b v="0"/>
    <s v="theater/musical"/>
    <n v="0"/>
    <m/>
    <s v="theater"/>
    <s v="musical"/>
  </r>
  <r>
    <x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x v="3791"/>
    <x v="3791"/>
    <x v="0"/>
    <n v="0"/>
    <b v="0"/>
    <s v="theater/musical"/>
    <n v="0"/>
    <m/>
    <s v="theater"/>
    <s v="musical"/>
  </r>
  <r>
    <x v="3792"/>
    <s v="BorikÃ©n: The Show"/>
    <s v="A cultural and historic journey through Puerto Rico's music and dance!"/>
    <n v="12500"/>
    <n v="35"/>
    <x v="2"/>
    <x v="0"/>
    <s v="USD"/>
    <n v="1436957022"/>
    <d v="2015-07-15T05:43:42"/>
    <x v="3792"/>
    <x v="3792"/>
    <x v="0"/>
    <n v="2"/>
    <b v="0"/>
    <s v="theater/musical"/>
    <n v="2.8E-3"/>
    <m/>
    <s v="theater"/>
    <s v="musical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x v="3793"/>
    <x v="3793"/>
    <x v="0"/>
    <n v="24"/>
    <b v="0"/>
    <s v="theater/musical"/>
    <n v="0.59657142857142853"/>
    <m/>
    <s v="theater"/>
    <s v="musical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x v="3794"/>
    <x v="3794"/>
    <x v="0"/>
    <n v="1"/>
    <b v="0"/>
    <s v="theater/musical"/>
    <n v="0.01"/>
    <m/>
    <s v="theater"/>
    <s v="musical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x v="3795"/>
    <x v="3795"/>
    <x v="0"/>
    <n v="2"/>
    <b v="0"/>
    <s v="theater/musical"/>
    <n v="1.6666666666666666E-2"/>
    <m/>
    <s v="theater"/>
    <s v="musical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x v="3796"/>
    <x v="3796"/>
    <x v="0"/>
    <n v="1"/>
    <b v="0"/>
    <s v="theater/musical"/>
    <n v="4.4444444444444447E-5"/>
    <m/>
    <s v="theater"/>
    <s v="musical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x v="3797"/>
    <x v="3797"/>
    <x v="0"/>
    <n v="37"/>
    <b v="0"/>
    <s v="theater/musical"/>
    <n v="0.89666666666666661"/>
    <m/>
    <s v="theater"/>
    <s v="musical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x v="3798"/>
    <x v="3798"/>
    <x v="0"/>
    <n v="5"/>
    <b v="0"/>
    <s v="theater/musical"/>
    <n v="1.4642857142857143E-2"/>
    <m/>
    <s v="theater"/>
    <s v="musical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x v="3799"/>
    <x v="3799"/>
    <x v="0"/>
    <n v="4"/>
    <b v="0"/>
    <s v="theater/musical"/>
    <n v="4.02E-2"/>
    <m/>
    <s v="theater"/>
    <s v="musical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x v="3800"/>
    <x v="3800"/>
    <x v="0"/>
    <n v="16"/>
    <b v="0"/>
    <s v="theater/musical"/>
    <n v="4.0045454545454544E-2"/>
    <m/>
    <s v="theater"/>
    <s v="musical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x v="3801"/>
    <x v="3801"/>
    <x v="0"/>
    <n v="9"/>
    <b v="0"/>
    <s v="theater/musical"/>
    <n v="8.5199999999999998E-2"/>
    <m/>
    <s v="theater"/>
    <s v="musical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x v="3802"/>
    <x v="3802"/>
    <x v="0"/>
    <n v="0"/>
    <b v="0"/>
    <s v="theater/musical"/>
    <n v="0"/>
    <m/>
    <s v="theater"/>
    <s v="musical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x v="3803"/>
    <x v="3803"/>
    <x v="0"/>
    <n v="40"/>
    <b v="0"/>
    <s v="theater/musical"/>
    <n v="0.19650000000000001"/>
    <m/>
    <s v="theater"/>
    <s v="musical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x v="3804"/>
    <x v="3804"/>
    <x v="0"/>
    <n v="0"/>
    <b v="0"/>
    <s v="theater/musical"/>
    <n v="0"/>
    <m/>
    <s v="theater"/>
    <s v="musical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x v="3805"/>
    <x v="3805"/>
    <x v="0"/>
    <n v="2"/>
    <b v="0"/>
    <s v="theater/musical"/>
    <n v="2.0000000000000002E-5"/>
    <m/>
    <s v="theater"/>
    <s v="musical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x v="3806"/>
    <x v="3806"/>
    <x v="0"/>
    <n v="1"/>
    <b v="0"/>
    <s v="theater/musical"/>
    <n v="6.6666666666666664E-4"/>
    <m/>
    <s v="theater"/>
    <s v="musical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x v="3807"/>
    <x v="3807"/>
    <x v="0"/>
    <n v="9"/>
    <b v="0"/>
    <s v="theater/musical"/>
    <n v="0.30333333333333334"/>
    <m/>
    <s v="theater"/>
    <s v="musical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x v="3808"/>
    <x v="3808"/>
    <x v="0"/>
    <n v="24"/>
    <b v="1"/>
    <s v="theater/plays"/>
    <n v="1"/>
    <m/>
    <s v="theater"/>
    <s v="plays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x v="3809"/>
    <x v="3809"/>
    <x v="0"/>
    <n v="38"/>
    <b v="1"/>
    <s v="theater/plays"/>
    <n v="1.0125"/>
    <m/>
    <s v="theater"/>
    <s v="plays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x v="3810"/>
    <x v="3810"/>
    <x v="0"/>
    <n v="26"/>
    <b v="1"/>
    <s v="theater/plays"/>
    <n v="1.2173333333333334"/>
    <m/>
    <s v="theater"/>
    <s v="plays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x v="3811"/>
    <x v="3811"/>
    <x v="0"/>
    <n v="19"/>
    <b v="1"/>
    <s v="theater/plays"/>
    <n v="3.3"/>
    <m/>
    <s v="theater"/>
    <s v="plays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x v="3812"/>
    <x v="3812"/>
    <x v="0"/>
    <n v="11"/>
    <b v="1"/>
    <s v="theater/plays"/>
    <n v="1.0954999999999999"/>
    <m/>
    <s v="theater"/>
    <s v="plays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x v="3813"/>
    <x v="3813"/>
    <x v="0"/>
    <n v="27"/>
    <b v="1"/>
    <s v="theater/plays"/>
    <n v="1.0095190476190474"/>
    <m/>
    <s v="theater"/>
    <s v="plays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x v="3814"/>
    <x v="3814"/>
    <x v="0"/>
    <n v="34"/>
    <b v="1"/>
    <s v="theater/plays"/>
    <n v="1.4013333333333333"/>
    <m/>
    <s v="theater"/>
    <s v="plays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x v="3815"/>
    <x v="3815"/>
    <x v="0"/>
    <n v="20"/>
    <b v="1"/>
    <s v="theater/plays"/>
    <n v="1.0000100000000001"/>
    <m/>
    <s v="theater"/>
    <s v="plays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x v="3816"/>
    <x v="3816"/>
    <x v="0"/>
    <n v="37"/>
    <b v="1"/>
    <s v="theater/plays"/>
    <n v="1.19238"/>
    <m/>
    <s v="theater"/>
    <s v="plays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x v="3817"/>
    <x v="3817"/>
    <x v="0"/>
    <n v="20"/>
    <b v="1"/>
    <s v="theater/plays"/>
    <n v="1.0725"/>
    <m/>
    <s v="theater"/>
    <s v="plays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x v="3818"/>
    <x v="3818"/>
    <x v="0"/>
    <n v="10"/>
    <b v="1"/>
    <s v="theater/plays"/>
    <n v="2.2799999999999998"/>
    <m/>
    <s v="theater"/>
    <s v="plays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x v="3819"/>
    <x v="3819"/>
    <x v="0"/>
    <n v="26"/>
    <b v="1"/>
    <s v="theater/plays"/>
    <n v="1.0640000000000001"/>
    <m/>
    <s v="theater"/>
    <s v="plays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x v="3820"/>
    <x v="3820"/>
    <x v="0"/>
    <n v="20"/>
    <b v="1"/>
    <s v="theater/plays"/>
    <n v="1.4333333333333333"/>
    <m/>
    <s v="theater"/>
    <s v="plays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x v="3821"/>
    <x v="3821"/>
    <x v="0"/>
    <n v="46"/>
    <b v="1"/>
    <s v="theater/plays"/>
    <n v="1.0454285714285714"/>
    <m/>
    <s v="theater"/>
    <s v="plays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x v="3822"/>
    <x v="3822"/>
    <x v="0"/>
    <n v="76"/>
    <b v="1"/>
    <s v="theater/plays"/>
    <n v="1.1002000000000001"/>
    <m/>
    <s v="theater"/>
    <s v="plays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x v="3823"/>
    <x v="3823"/>
    <x v="0"/>
    <n v="41"/>
    <b v="1"/>
    <s v="theater/plays"/>
    <n v="1.06"/>
    <m/>
    <s v="theater"/>
    <s v="plays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x v="3824"/>
    <x v="3824"/>
    <x v="0"/>
    <n v="7"/>
    <b v="1"/>
    <s v="theater/plays"/>
    <n v="1.08"/>
    <m/>
    <s v="theater"/>
    <s v="plays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x v="3825"/>
    <x v="3825"/>
    <x v="0"/>
    <n v="49"/>
    <b v="1"/>
    <s v="theater/plays"/>
    <n v="1.0542"/>
    <m/>
    <s v="theater"/>
    <s v="plays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x v="3826"/>
    <x v="3826"/>
    <x v="0"/>
    <n v="26"/>
    <b v="1"/>
    <s v="theater/plays"/>
    <n v="1.1916666666666667"/>
    <m/>
    <s v="theater"/>
    <s v="plays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x v="3827"/>
    <x v="3827"/>
    <x v="0"/>
    <n v="65"/>
    <b v="1"/>
    <s v="theater/plays"/>
    <n v="1.5266666666666666"/>
    <m/>
    <s v="theater"/>
    <s v="plays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x v="3828"/>
    <x v="3828"/>
    <x v="0"/>
    <n v="28"/>
    <b v="1"/>
    <s v="theater/plays"/>
    <n v="1"/>
    <m/>
    <s v="theater"/>
    <s v="plays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x v="3829"/>
    <x v="3829"/>
    <x v="0"/>
    <n v="8"/>
    <b v="1"/>
    <s v="theater/plays"/>
    <n v="1.002"/>
    <m/>
    <s v="theater"/>
    <s v="plays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x v="3830"/>
    <x v="3830"/>
    <x v="0"/>
    <n v="3"/>
    <b v="1"/>
    <s v="theater/plays"/>
    <n v="2.25"/>
    <m/>
    <s v="theater"/>
    <s v="plays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x v="3831"/>
    <x v="3831"/>
    <x v="0"/>
    <n v="9"/>
    <b v="1"/>
    <s v="theater/plays"/>
    <n v="1.0602199999999999"/>
    <m/>
    <s v="theater"/>
    <s v="plays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x v="3832"/>
    <x v="3832"/>
    <x v="0"/>
    <n v="9"/>
    <b v="1"/>
    <s v="theater/plays"/>
    <n v="1.0466666666666666"/>
    <m/>
    <s v="theater"/>
    <s v="plays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x v="3833"/>
    <x v="3833"/>
    <x v="0"/>
    <n v="20"/>
    <b v="1"/>
    <s v="theater/plays"/>
    <n v="1.1666666666666667"/>
    <m/>
    <s v="theater"/>
    <s v="plays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x v="3834"/>
    <x v="3834"/>
    <x v="0"/>
    <n v="57"/>
    <b v="1"/>
    <s v="theater/plays"/>
    <n v="1.0903333333333334"/>
    <m/>
    <s v="theater"/>
    <s v="plays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x v="3835"/>
    <x v="3835"/>
    <x v="0"/>
    <n v="8"/>
    <b v="1"/>
    <s v="theater/plays"/>
    <n v="1.6"/>
    <m/>
    <s v="theater"/>
    <s v="plays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x v="3836"/>
    <x v="3836"/>
    <x v="0"/>
    <n v="14"/>
    <b v="1"/>
    <s v="theater/plays"/>
    <n v="1.125"/>
    <m/>
    <s v="theater"/>
    <s v="plays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x v="3837"/>
    <x v="3837"/>
    <x v="0"/>
    <n v="17"/>
    <b v="1"/>
    <s v="theater/plays"/>
    <n v="1.0209999999999999"/>
    <m/>
    <s v="theater"/>
    <s v="plays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x v="3838"/>
    <x v="3838"/>
    <x v="0"/>
    <n v="100"/>
    <b v="1"/>
    <s v="theater/plays"/>
    <n v="1.00824"/>
    <m/>
    <s v="theater"/>
    <s v="plays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x v="3839"/>
    <x v="3839"/>
    <x v="0"/>
    <n v="32"/>
    <b v="1"/>
    <s v="theater/plays"/>
    <n v="1.0125"/>
    <m/>
    <s v="theater"/>
    <s v="plays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x v="3840"/>
    <x v="3840"/>
    <x v="0"/>
    <n v="3"/>
    <b v="1"/>
    <s v="theater/plays"/>
    <n v="65"/>
    <m/>
    <s v="theater"/>
    <s v="plays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x v="3841"/>
    <x v="3841"/>
    <x v="1"/>
    <n v="34"/>
    <b v="0"/>
    <s v="theater/plays"/>
    <n v="8.72E-2"/>
    <m/>
    <s v="theater"/>
    <s v="plays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x v="3842"/>
    <x v="3842"/>
    <x v="1"/>
    <n v="23"/>
    <b v="0"/>
    <s v="theater/plays"/>
    <n v="0.21940000000000001"/>
    <m/>
    <s v="theater"/>
    <s v="plays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x v="3843"/>
    <x v="3843"/>
    <x v="1"/>
    <n v="19"/>
    <b v="0"/>
    <s v="theater/plays"/>
    <n v="0.21299999999999999"/>
    <m/>
    <s v="theater"/>
    <s v="plays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x v="3844"/>
    <x v="3844"/>
    <x v="1"/>
    <n v="50"/>
    <b v="0"/>
    <s v="theater/plays"/>
    <n v="0.41489795918367345"/>
    <m/>
    <s v="theater"/>
    <s v="plays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x v="3845"/>
    <x v="3845"/>
    <x v="1"/>
    <n v="12"/>
    <b v="0"/>
    <s v="theater/plays"/>
    <n v="2.1049999999999999E-2"/>
    <m/>
    <s v="theater"/>
    <s v="plays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x v="3846"/>
    <x v="3846"/>
    <x v="1"/>
    <n v="8"/>
    <b v="0"/>
    <s v="theater/plays"/>
    <n v="2.7E-2"/>
    <m/>
    <s v="theater"/>
    <s v="plays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x v="3847"/>
    <x v="3847"/>
    <x v="1"/>
    <n v="9"/>
    <b v="0"/>
    <s v="theater/plays"/>
    <n v="0.16161904761904761"/>
    <m/>
    <s v="theater"/>
    <s v="plays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x v="3848"/>
    <x v="3848"/>
    <x v="1"/>
    <n v="43"/>
    <b v="0"/>
    <s v="theater/plays"/>
    <n v="0.16376923076923078"/>
    <m/>
    <s v="theater"/>
    <s v="plays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x v="3849"/>
    <x v="3849"/>
    <x v="1"/>
    <n v="28"/>
    <b v="0"/>
    <s v="theater/plays"/>
    <n v="7.0433333333333334E-2"/>
    <m/>
    <s v="theater"/>
    <s v="plays"/>
  </r>
  <r>
    <x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x v="3850"/>
    <x v="3850"/>
    <x v="1"/>
    <n v="4"/>
    <b v="0"/>
    <s v="theater/plays"/>
    <n v="3.7999999999999999E-2"/>
    <m/>
    <s v="theater"/>
    <s v="plays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x v="3851"/>
    <x v="3851"/>
    <x v="1"/>
    <n v="24"/>
    <b v="0"/>
    <s v="theater/plays"/>
    <n v="0.34079999999999999"/>
    <m/>
    <s v="theater"/>
    <s v="plays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x v="3852"/>
    <x v="3852"/>
    <x v="0"/>
    <n v="2"/>
    <b v="0"/>
    <s v="theater/plays"/>
    <n v="2E-3"/>
    <m/>
    <s v="theater"/>
    <s v="plays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x v="3853"/>
    <x v="3853"/>
    <x v="0"/>
    <n v="2"/>
    <b v="0"/>
    <s v="theater/plays"/>
    <n v="2.5999999999999998E-4"/>
    <m/>
    <s v="theater"/>
    <s v="plays"/>
  </r>
  <r>
    <x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x v="3854"/>
    <x v="3854"/>
    <x v="0"/>
    <n v="20"/>
    <b v="0"/>
    <s v="theater/plays"/>
    <n v="0.16254545454545455"/>
    <m/>
    <s v="theater"/>
    <s v="plays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x v="3855"/>
    <x v="3855"/>
    <x v="0"/>
    <n v="1"/>
    <b v="0"/>
    <s v="theater/plays"/>
    <n v="2.5000000000000001E-2"/>
    <m/>
    <s v="theater"/>
    <s v="plays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x v="3856"/>
    <x v="3856"/>
    <x v="0"/>
    <n v="1"/>
    <b v="0"/>
    <s v="theater/plays"/>
    <n v="2.0000000000000001E-4"/>
    <m/>
    <s v="theater"/>
    <s v="plays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x v="3857"/>
    <x v="3857"/>
    <x v="0"/>
    <n v="4"/>
    <b v="0"/>
    <s v="theater/plays"/>
    <n v="5.1999999999999998E-2"/>
    <m/>
    <s v="theater"/>
    <s v="plays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x v="3858"/>
    <x v="3858"/>
    <x v="0"/>
    <n v="1"/>
    <b v="0"/>
    <s v="theater/plays"/>
    <n v="0.02"/>
    <m/>
    <s v="theater"/>
    <s v="plays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x v="3859"/>
    <x v="3859"/>
    <x v="0"/>
    <n v="1"/>
    <b v="0"/>
    <s v="theater/plays"/>
    <n v="4.0000000000000002E-4"/>
    <m/>
    <s v="theater"/>
    <s v="plays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x v="3860"/>
    <x v="3860"/>
    <x v="0"/>
    <n v="13"/>
    <b v="0"/>
    <s v="theater/plays"/>
    <n v="0.17666666666666667"/>
    <m/>
    <s v="theater"/>
    <s v="plays"/>
  </r>
  <r>
    <x v="3861"/>
    <s v="READY OR NOT HERE I COME"/>
    <s v="THE COMING OF THE LORD!"/>
    <n v="2000"/>
    <n v="100"/>
    <x v="2"/>
    <x v="0"/>
    <s v="USD"/>
    <n v="1415828820"/>
    <d v="2014-11-12T16:47:00"/>
    <x v="3861"/>
    <x v="3861"/>
    <x v="0"/>
    <n v="1"/>
    <b v="0"/>
    <s v="theater/plays"/>
    <n v="0.05"/>
    <m/>
    <s v="theater"/>
    <s v="plays"/>
  </r>
  <r>
    <x v="3862"/>
    <s v="The Container Play"/>
    <s v="The hit immersive theatre experience of England comes to Corpus Christi!"/>
    <n v="7500"/>
    <n v="1"/>
    <x v="2"/>
    <x v="0"/>
    <s v="USD"/>
    <n v="1473699540"/>
    <d v="2016-09-12T11:59:00"/>
    <x v="3862"/>
    <x v="3862"/>
    <x v="0"/>
    <n v="1"/>
    <b v="0"/>
    <s v="theater/plays"/>
    <n v="1.3333333333333334E-4"/>
    <m/>
    <s v="theater"/>
    <s v="plays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x v="3863"/>
    <x v="3863"/>
    <x v="0"/>
    <n v="0"/>
    <b v="0"/>
    <s v="theater/plays"/>
    <n v="0"/>
    <m/>
    <s v="theater"/>
    <s v="plays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x v="3864"/>
    <x v="3864"/>
    <x v="0"/>
    <n v="3"/>
    <b v="0"/>
    <s v="theater/plays"/>
    <n v="1.2E-2"/>
    <m/>
    <s v="theater"/>
    <s v="plays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x v="3865"/>
    <x v="3865"/>
    <x v="0"/>
    <n v="14"/>
    <b v="0"/>
    <s v="theater/plays"/>
    <n v="0.26937422295897223"/>
    <m/>
    <s v="theater"/>
    <s v="plays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x v="3866"/>
    <x v="3866"/>
    <x v="0"/>
    <n v="2"/>
    <b v="0"/>
    <s v="theater/plays"/>
    <n v="5.4999999999999997E-3"/>
    <m/>
    <s v="theater"/>
    <s v="plays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x v="3867"/>
    <x v="3867"/>
    <x v="0"/>
    <n v="5"/>
    <b v="0"/>
    <s v="theater/plays"/>
    <n v="0.1255"/>
    <m/>
    <s v="theater"/>
    <s v="plays"/>
  </r>
  <r>
    <x v="3868"/>
    <s v="1000 words (Canceled)"/>
    <s v="New collection of music by Scott Evan Davis!"/>
    <n v="5000"/>
    <n v="10"/>
    <x v="1"/>
    <x v="1"/>
    <s v="GBP"/>
    <n v="1410191405"/>
    <d v="2014-09-08T10:50:05"/>
    <x v="3868"/>
    <x v="3868"/>
    <x v="0"/>
    <n v="1"/>
    <b v="0"/>
    <s v="theater/musical"/>
    <n v="2E-3"/>
    <m/>
    <s v="theater"/>
    <s v="musical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x v="3869"/>
    <x v="3869"/>
    <x v="0"/>
    <n v="15"/>
    <b v="0"/>
    <s v="theater/musical"/>
    <n v="3.44748684310884E-2"/>
    <m/>
    <s v="theater"/>
    <s v="musical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x v="3870"/>
    <x v="3870"/>
    <x v="0"/>
    <n v="10"/>
    <b v="0"/>
    <s v="theater/musical"/>
    <n v="0.15"/>
    <m/>
    <s v="theater"/>
    <s v="musical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x v="3871"/>
    <x v="3871"/>
    <x v="0"/>
    <n v="3"/>
    <b v="0"/>
    <s v="theater/musical"/>
    <n v="2.6666666666666668E-2"/>
    <m/>
    <s v="theater"/>
    <s v="musical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x v="3872"/>
    <x v="3872"/>
    <x v="0"/>
    <n v="0"/>
    <b v="0"/>
    <s v="theater/musical"/>
    <n v="0"/>
    <m/>
    <s v="theater"/>
    <s v="musical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x v="3873"/>
    <x v="3873"/>
    <x v="0"/>
    <n v="0"/>
    <b v="0"/>
    <s v="theater/musical"/>
    <n v="0"/>
    <m/>
    <s v="theater"/>
    <s v="musical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x v="3874"/>
    <x v="3874"/>
    <x v="0"/>
    <n v="0"/>
    <b v="0"/>
    <s v="theater/musical"/>
    <n v="0"/>
    <m/>
    <s v="theater"/>
    <s v="musical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x v="3875"/>
    <x v="3875"/>
    <x v="0"/>
    <n v="0"/>
    <b v="0"/>
    <s v="theater/musical"/>
    <n v="0"/>
    <m/>
    <s v="theater"/>
    <s v="musical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x v="3876"/>
    <x v="3876"/>
    <x v="0"/>
    <n v="46"/>
    <b v="0"/>
    <s v="theater/musical"/>
    <n v="0.52794871794871789"/>
    <m/>
    <s v="theater"/>
    <s v="musical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x v="3877"/>
    <x v="3877"/>
    <x v="0"/>
    <n v="14"/>
    <b v="0"/>
    <s v="theater/musical"/>
    <n v="4.9639999999999997E-2"/>
    <m/>
    <s v="theater"/>
    <s v="musical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x v="3878"/>
    <x v="3878"/>
    <x v="0"/>
    <n v="1"/>
    <b v="0"/>
    <s v="theater/musical"/>
    <n v="5.5555555555555556E-4"/>
    <m/>
    <s v="theater"/>
    <s v="musical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x v="3879"/>
    <x v="3879"/>
    <x v="0"/>
    <n v="0"/>
    <b v="0"/>
    <s v="theater/musical"/>
    <n v="0"/>
    <m/>
    <s v="theater"/>
    <s v="musical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x v="3880"/>
    <x v="3880"/>
    <x v="0"/>
    <n v="17"/>
    <b v="0"/>
    <s v="theater/musical"/>
    <n v="0.13066666666666665"/>
    <m/>
    <s v="theater"/>
    <s v="musical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x v="3881"/>
    <x v="3881"/>
    <x v="0"/>
    <n v="1"/>
    <b v="0"/>
    <s v="theater/musical"/>
    <n v="0.05"/>
    <m/>
    <s v="theater"/>
    <s v="musical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x v="3882"/>
    <x v="3882"/>
    <x v="0"/>
    <n v="0"/>
    <b v="0"/>
    <s v="theater/musical"/>
    <n v="0"/>
    <m/>
    <s v="theater"/>
    <s v="musical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x v="3883"/>
    <x v="3883"/>
    <x v="0"/>
    <n v="0"/>
    <b v="0"/>
    <s v="theater/musical"/>
    <n v="0"/>
    <m/>
    <s v="theater"/>
    <s v="musical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x v="3884"/>
    <x v="3884"/>
    <x v="0"/>
    <n v="0"/>
    <b v="0"/>
    <s v="theater/musical"/>
    <n v="0"/>
    <m/>
    <s v="theater"/>
    <s v="musical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x v="3885"/>
    <x v="3885"/>
    <x v="0"/>
    <n v="0"/>
    <b v="0"/>
    <s v="theater/musical"/>
    <n v="0"/>
    <m/>
    <s v="theater"/>
    <s v="musical"/>
  </r>
  <r>
    <x v="3886"/>
    <s v="a (Canceled)"/>
    <n v="1"/>
    <n v="10000"/>
    <n v="0"/>
    <x v="1"/>
    <x v="2"/>
    <s v="AUD"/>
    <n v="1418275702"/>
    <d v="2014-12-11T00:28:22"/>
    <x v="3886"/>
    <x v="3886"/>
    <x v="0"/>
    <n v="0"/>
    <b v="0"/>
    <s v="theater/musical"/>
    <n v="0"/>
    <m/>
    <s v="theater"/>
    <s v="musical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x v="3887"/>
    <x v="3887"/>
    <x v="0"/>
    <n v="2"/>
    <b v="0"/>
    <s v="theater/musical"/>
    <n v="1.7500000000000002E-2"/>
    <m/>
    <s v="theater"/>
    <s v="musical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x v="3888"/>
    <x v="3888"/>
    <x v="0"/>
    <n v="14"/>
    <b v="0"/>
    <s v="theater/plays"/>
    <n v="0.27100000000000002"/>
    <m/>
    <s v="theater"/>
    <s v="plays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x v="3889"/>
    <x v="3889"/>
    <x v="0"/>
    <n v="9"/>
    <b v="0"/>
    <s v="theater/plays"/>
    <n v="1.4749999999999999E-2"/>
    <m/>
    <s v="theater"/>
    <s v="plays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x v="3890"/>
    <x v="3890"/>
    <x v="0"/>
    <n v="8"/>
    <b v="0"/>
    <s v="theater/plays"/>
    <n v="0.16826666666666668"/>
    <m/>
    <s v="theater"/>
    <s v="plays"/>
  </r>
  <r>
    <x v="3891"/>
    <s v="Out of the Box: A Mime Story"/>
    <s v="A comedy about a mime who dreams of becoming a stand up comedian."/>
    <n v="800"/>
    <n v="260"/>
    <x v="2"/>
    <x v="0"/>
    <s v="USD"/>
    <n v="1427086740"/>
    <d v="2015-03-22T23:59:00"/>
    <x v="3891"/>
    <x v="3891"/>
    <x v="0"/>
    <n v="7"/>
    <b v="0"/>
    <s v="theater/plays"/>
    <n v="0.32500000000000001"/>
    <m/>
    <s v="theater"/>
    <s v="plays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x v="3892"/>
    <x v="3892"/>
    <x v="0"/>
    <n v="0"/>
    <b v="0"/>
    <s v="theater/plays"/>
    <n v="0"/>
    <m/>
    <s v="theater"/>
    <s v="plays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x v="3893"/>
    <x v="3893"/>
    <x v="0"/>
    <n v="84"/>
    <b v="0"/>
    <s v="theater/plays"/>
    <n v="0.2155"/>
    <m/>
    <s v="theater"/>
    <s v="plays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x v="3894"/>
    <x v="3894"/>
    <x v="0"/>
    <n v="11"/>
    <b v="0"/>
    <s v="theater/plays"/>
    <n v="3.4666666666666665E-2"/>
    <m/>
    <s v="theater"/>
    <s v="plays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x v="3895"/>
    <x v="3895"/>
    <x v="0"/>
    <n v="1"/>
    <b v="0"/>
    <s v="theater/plays"/>
    <n v="0.05"/>
    <m/>
    <s v="theater"/>
    <s v="plays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x v="3896"/>
    <x v="3896"/>
    <x v="0"/>
    <n v="4"/>
    <b v="0"/>
    <s v="theater/plays"/>
    <n v="0.10625"/>
    <m/>
    <s v="theater"/>
    <s v="plays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x v="3897"/>
    <x v="3897"/>
    <x v="0"/>
    <n v="10"/>
    <b v="0"/>
    <s v="theater/plays"/>
    <n v="0.17599999999999999"/>
    <m/>
    <s v="theater"/>
    <s v="plays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x v="3898"/>
    <x v="3898"/>
    <x v="0"/>
    <n v="16"/>
    <b v="0"/>
    <s v="theater/plays"/>
    <n v="0.3256"/>
    <m/>
    <s v="theater"/>
    <s v="plays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x v="3899"/>
    <x v="3899"/>
    <x v="0"/>
    <n v="2"/>
    <b v="0"/>
    <s v="theater/plays"/>
    <n v="1.2500000000000001E-2"/>
    <m/>
    <s v="theater"/>
    <s v="plays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x v="3900"/>
    <x v="3900"/>
    <x v="0"/>
    <n v="5"/>
    <b v="0"/>
    <s v="theater/plays"/>
    <n v="5.3999999999999999E-2"/>
    <m/>
    <s v="theater"/>
    <s v="plays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x v="3901"/>
    <x v="3901"/>
    <x v="0"/>
    <n v="1"/>
    <b v="0"/>
    <s v="theater/plays"/>
    <n v="8.3333333333333332E-3"/>
    <m/>
    <s v="theater"/>
    <s v="plays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x v="3902"/>
    <x v="3902"/>
    <x v="0"/>
    <n v="31"/>
    <b v="0"/>
    <s v="theater/plays"/>
    <n v="0.48833333333333334"/>
    <m/>
    <s v="theater"/>
    <s v="plays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x v="3903"/>
    <x v="3903"/>
    <x v="0"/>
    <n v="0"/>
    <b v="0"/>
    <s v="theater/plays"/>
    <n v="0"/>
    <m/>
    <s v="theater"/>
    <s v="plays"/>
  </r>
  <r>
    <x v="3904"/>
    <s v="Black America from Prophets to Pimps"/>
    <s v="A play that will cover 4000 years of black history."/>
    <n v="10000"/>
    <n v="3"/>
    <x v="2"/>
    <x v="0"/>
    <s v="USD"/>
    <n v="1429074240"/>
    <d v="2015-04-15T00:04:00"/>
    <x v="3904"/>
    <x v="3904"/>
    <x v="0"/>
    <n v="2"/>
    <b v="0"/>
    <s v="theater/plays"/>
    <n v="2.9999999999999997E-4"/>
    <m/>
    <s v="theater"/>
    <s v="plays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x v="3905"/>
    <x v="3905"/>
    <x v="0"/>
    <n v="7"/>
    <b v="0"/>
    <s v="theater/plays"/>
    <n v="0.11533333333333333"/>
    <m/>
    <s v="theater"/>
    <s v="plays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x v="3906"/>
    <x v="3906"/>
    <x v="0"/>
    <n v="16"/>
    <b v="0"/>
    <s v="theater/plays"/>
    <n v="0.67333333333333334"/>
    <m/>
    <s v="theater"/>
    <s v="plays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x v="3907"/>
    <x v="3907"/>
    <x v="0"/>
    <n v="4"/>
    <b v="0"/>
    <s v="theater/plays"/>
    <n v="0.153"/>
    <m/>
    <s v="theater"/>
    <s v="plays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x v="3908"/>
    <x v="3908"/>
    <x v="0"/>
    <n v="4"/>
    <b v="0"/>
    <s v="theater/plays"/>
    <n v="8.666666666666667E-2"/>
    <m/>
    <s v="theater"/>
    <s v="plays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x v="3909"/>
    <x v="3909"/>
    <x v="0"/>
    <n v="4"/>
    <b v="0"/>
    <s v="theater/plays"/>
    <n v="2.2499999999999998E-3"/>
    <m/>
    <s v="theater"/>
    <s v="plays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x v="3910"/>
    <x v="3910"/>
    <x v="0"/>
    <n v="3"/>
    <b v="0"/>
    <s v="theater/plays"/>
    <n v="3.0833333333333334E-2"/>
    <m/>
    <s v="theater"/>
    <s v="plays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x v="3911"/>
    <x v="3911"/>
    <x v="0"/>
    <n v="36"/>
    <b v="0"/>
    <s v="theater/plays"/>
    <n v="0.37412499999999999"/>
    <m/>
    <s v="theater"/>
    <s v="plays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x v="3912"/>
    <x v="3912"/>
    <x v="0"/>
    <n v="1"/>
    <b v="0"/>
    <s v="theater/plays"/>
    <n v="6.666666666666667E-5"/>
    <m/>
    <s v="theater"/>
    <s v="plays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x v="3913"/>
    <x v="3913"/>
    <x v="0"/>
    <n v="7"/>
    <b v="0"/>
    <s v="theater/plays"/>
    <n v="0.1"/>
    <m/>
    <s v="theater"/>
    <s v="plays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x v="3914"/>
    <x v="3914"/>
    <x v="0"/>
    <n v="27"/>
    <b v="0"/>
    <s v="theater/plays"/>
    <n v="0.36359999999999998"/>
    <m/>
    <s v="theater"/>
    <s v="plays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x v="3915"/>
    <x v="3915"/>
    <x v="0"/>
    <n v="1"/>
    <b v="0"/>
    <s v="theater/plays"/>
    <n v="3.3333333333333335E-3"/>
    <m/>
    <s v="theater"/>
    <s v="plays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x v="3916"/>
    <x v="3916"/>
    <x v="0"/>
    <n v="0"/>
    <b v="0"/>
    <s v="theater/plays"/>
    <n v="0"/>
    <m/>
    <s v="theater"/>
    <s v="plays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x v="3917"/>
    <x v="3917"/>
    <x v="0"/>
    <n v="1"/>
    <b v="0"/>
    <s v="theater/plays"/>
    <n v="2.8571428571428571E-3"/>
    <m/>
    <s v="theater"/>
    <s v="plays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x v="3918"/>
    <x v="3918"/>
    <x v="0"/>
    <n v="3"/>
    <b v="0"/>
    <s v="theater/plays"/>
    <n v="2E-3"/>
    <m/>
    <s v="theater"/>
    <s v="plays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x v="3919"/>
    <x v="3919"/>
    <x v="0"/>
    <n v="3"/>
    <b v="0"/>
    <s v="theater/plays"/>
    <n v="1.7999999999999999E-2"/>
    <m/>
    <s v="theater"/>
    <s v="plays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x v="3920"/>
    <x v="3920"/>
    <x v="0"/>
    <n v="3"/>
    <b v="0"/>
    <s v="theater/plays"/>
    <n v="5.3999999999999999E-2"/>
    <m/>
    <s v="theater"/>
    <s v="plays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x v="3921"/>
    <x v="3921"/>
    <x v="0"/>
    <n v="0"/>
    <b v="0"/>
    <s v="theater/plays"/>
    <n v="0"/>
    <m/>
    <s v="theater"/>
    <s v="plays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x v="3922"/>
    <x v="3922"/>
    <x v="0"/>
    <n v="6"/>
    <b v="0"/>
    <s v="theater/plays"/>
    <n v="8.1333333333333327E-2"/>
    <m/>
    <s v="theater"/>
    <s v="plays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x v="3923"/>
    <x v="3923"/>
    <x v="0"/>
    <n v="17"/>
    <b v="0"/>
    <s v="theater/plays"/>
    <n v="0.12034782608695652"/>
    <m/>
    <s v="theater"/>
    <s v="plays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x v="3924"/>
    <x v="3924"/>
    <x v="0"/>
    <n v="40"/>
    <b v="0"/>
    <s v="theater/plays"/>
    <n v="0.15266666666666667"/>
    <m/>
    <s v="theater"/>
    <s v="plays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x v="3925"/>
    <x v="3925"/>
    <x v="0"/>
    <n v="3"/>
    <b v="0"/>
    <s v="theater/plays"/>
    <n v="0.1"/>
    <m/>
    <s v="theater"/>
    <s v="plays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x v="3926"/>
    <x v="3926"/>
    <x v="0"/>
    <n v="1"/>
    <b v="0"/>
    <s v="theater/plays"/>
    <n v="3.0000000000000001E-3"/>
    <m/>
    <s v="theater"/>
    <s v="plays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x v="3927"/>
    <x v="3927"/>
    <x v="0"/>
    <n v="2"/>
    <b v="0"/>
    <s v="theater/plays"/>
    <n v="0.01"/>
    <m/>
    <s v="theater"/>
    <s v="plays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x v="3928"/>
    <x v="3928"/>
    <x v="0"/>
    <n v="7"/>
    <b v="0"/>
    <s v="theater/plays"/>
    <n v="0.13020000000000001"/>
    <m/>
    <s v="theater"/>
    <s v="plays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x v="3929"/>
    <x v="3929"/>
    <x v="0"/>
    <n v="14"/>
    <b v="0"/>
    <s v="theater/plays"/>
    <n v="2.265E-2"/>
    <m/>
    <s v="theater"/>
    <s v="plays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x v="3930"/>
    <x v="3930"/>
    <x v="0"/>
    <n v="0"/>
    <b v="0"/>
    <s v="theater/plays"/>
    <n v="0"/>
    <m/>
    <s v="theater"/>
    <s v="plays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x v="3931"/>
    <x v="3931"/>
    <x v="0"/>
    <n v="0"/>
    <b v="0"/>
    <s v="theater/plays"/>
    <n v="0"/>
    <m/>
    <s v="theater"/>
    <s v="plays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x v="3932"/>
    <x v="3932"/>
    <x v="0"/>
    <n v="1"/>
    <b v="0"/>
    <s v="theater/plays"/>
    <n v="8.3333333333333331E-5"/>
    <m/>
    <s v="theater"/>
    <s v="plays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x v="3933"/>
    <x v="3933"/>
    <x v="0"/>
    <n v="12"/>
    <b v="0"/>
    <s v="theater/plays"/>
    <n v="0.15742857142857142"/>
    <m/>
    <s v="theater"/>
    <s v="plays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x v="3934"/>
    <x v="3934"/>
    <x v="0"/>
    <n v="12"/>
    <b v="0"/>
    <s v="theater/plays"/>
    <n v="0.11"/>
    <m/>
    <s v="theater"/>
    <s v="plays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x v="3935"/>
    <x v="3935"/>
    <x v="0"/>
    <n v="23"/>
    <b v="0"/>
    <s v="theater/plays"/>
    <n v="0.43833333333333335"/>
    <m/>
    <s v="theater"/>
    <s v="plays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x v="3936"/>
    <x v="3936"/>
    <x v="0"/>
    <n v="0"/>
    <b v="0"/>
    <s v="theater/plays"/>
    <n v="0"/>
    <m/>
    <s v="theater"/>
    <s v="plays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x v="3937"/>
    <x v="3937"/>
    <x v="0"/>
    <n v="10"/>
    <b v="0"/>
    <s v="theater/plays"/>
    <n v="0.86135181975736563"/>
    <m/>
    <s v="theater"/>
    <s v="plays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x v="3938"/>
    <x v="3938"/>
    <x v="0"/>
    <n v="5"/>
    <b v="0"/>
    <s v="theater/plays"/>
    <n v="0.12196620583717357"/>
    <m/>
    <s v="theater"/>
    <s v="plays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x v="3939"/>
    <x v="3939"/>
    <x v="0"/>
    <n v="1"/>
    <b v="0"/>
    <s v="theater/plays"/>
    <n v="1E-3"/>
    <m/>
    <s v="theater"/>
    <s v="plays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x v="3940"/>
    <x v="3940"/>
    <x v="0"/>
    <n v="2"/>
    <b v="0"/>
    <s v="theater/plays"/>
    <n v="2.2000000000000001E-3"/>
    <m/>
    <s v="theater"/>
    <s v="plays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x v="3941"/>
    <x v="3941"/>
    <x v="0"/>
    <n v="2"/>
    <b v="0"/>
    <s v="theater/plays"/>
    <n v="9.0909090909090905E-3"/>
    <m/>
    <s v="theater"/>
    <s v="plays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x v="3942"/>
    <x v="3942"/>
    <x v="0"/>
    <n v="0"/>
    <b v="0"/>
    <s v="theater/plays"/>
    <n v="0"/>
    <m/>
    <s v="theater"/>
    <s v="plays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x v="3943"/>
    <x v="3943"/>
    <x v="0"/>
    <n v="13"/>
    <b v="0"/>
    <s v="theater/plays"/>
    <n v="0.35639999999999999"/>
    <m/>
    <s v="theater"/>
    <s v="plays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x v="3944"/>
    <x v="3944"/>
    <x v="0"/>
    <n v="0"/>
    <b v="0"/>
    <s v="theater/plays"/>
    <n v="0"/>
    <m/>
    <s v="theater"/>
    <s v="plays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x v="3945"/>
    <x v="3945"/>
    <x v="0"/>
    <n v="1"/>
    <b v="0"/>
    <s v="theater/plays"/>
    <n v="2.5000000000000001E-3"/>
    <m/>
    <s v="theater"/>
    <s v="plays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x v="3946"/>
    <x v="3946"/>
    <x v="0"/>
    <n v="5"/>
    <b v="0"/>
    <s v="theater/plays"/>
    <n v="3.2500000000000001E-2"/>
    <m/>
    <s v="theater"/>
    <s v="plays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x v="3947"/>
    <x v="3947"/>
    <x v="0"/>
    <n v="2"/>
    <b v="0"/>
    <s v="theater/plays"/>
    <n v="3.3666666666666664E-2"/>
    <m/>
    <s v="theater"/>
    <s v="plays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x v="3948"/>
    <x v="3948"/>
    <x v="0"/>
    <n v="0"/>
    <b v="0"/>
    <s v="theater/plays"/>
    <n v="0"/>
    <m/>
    <s v="theater"/>
    <s v="plays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x v="3949"/>
    <x v="3949"/>
    <x v="0"/>
    <n v="32"/>
    <b v="0"/>
    <s v="theater/plays"/>
    <n v="0.15770000000000001"/>
    <m/>
    <s v="theater"/>
    <s v="plays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x v="3950"/>
    <x v="3950"/>
    <x v="0"/>
    <n v="1"/>
    <b v="0"/>
    <s v="theater/plays"/>
    <n v="6.2500000000000003E-3"/>
    <m/>
    <s v="theater"/>
    <s v="plays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x v="3951"/>
    <x v="3951"/>
    <x v="0"/>
    <n v="1"/>
    <b v="0"/>
    <s v="theater/plays"/>
    <n v="5.0000000000000004E-6"/>
    <m/>
    <s v="theater"/>
    <s v="plays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x v="3952"/>
    <x v="3952"/>
    <x v="0"/>
    <n v="1"/>
    <b v="0"/>
    <s v="theater/plays"/>
    <n v="9.6153846153846159E-4"/>
    <m/>
    <s v="theater"/>
    <s v="plays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x v="3953"/>
    <x v="3953"/>
    <x v="0"/>
    <n v="0"/>
    <b v="0"/>
    <s v="theater/plays"/>
    <n v="0"/>
    <m/>
    <s v="theater"/>
    <s v="plays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x v="3954"/>
    <x v="3954"/>
    <x v="0"/>
    <n v="0"/>
    <b v="0"/>
    <s v="theater/plays"/>
    <n v="0"/>
    <m/>
    <s v="theater"/>
    <s v="plays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x v="3955"/>
    <x v="3955"/>
    <x v="0"/>
    <n v="8"/>
    <b v="0"/>
    <s v="theater/plays"/>
    <n v="0.24285714285714285"/>
    <m/>
    <s v="theater"/>
    <s v="plays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x v="3956"/>
    <x v="3956"/>
    <x v="0"/>
    <n v="0"/>
    <b v="0"/>
    <s v="theater/plays"/>
    <n v="0"/>
    <m/>
    <s v="theater"/>
    <s v="plays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x v="3957"/>
    <x v="3957"/>
    <x v="0"/>
    <n v="1"/>
    <b v="0"/>
    <s v="theater/plays"/>
    <n v="2.5000000000000001E-4"/>
    <m/>
    <s v="theater"/>
    <s v="plays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x v="3958"/>
    <x v="3958"/>
    <x v="0"/>
    <n v="16"/>
    <b v="0"/>
    <s v="theater/plays"/>
    <n v="0.32050000000000001"/>
    <m/>
    <s v="theater"/>
    <s v="plays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x v="3959"/>
    <x v="3959"/>
    <x v="0"/>
    <n v="12"/>
    <b v="0"/>
    <s v="theater/plays"/>
    <n v="0.24333333333333335"/>
    <m/>
    <s v="theater"/>
    <s v="plays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x v="3960"/>
    <x v="3960"/>
    <x v="0"/>
    <n v="4"/>
    <b v="0"/>
    <s v="theater/plays"/>
    <n v="1.4999999999999999E-2"/>
    <m/>
    <s v="theater"/>
    <s v="plays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x v="3961"/>
    <x v="3961"/>
    <x v="0"/>
    <n v="2"/>
    <b v="0"/>
    <s v="theater/plays"/>
    <n v="4.1999999999999997E-3"/>
    <m/>
    <s v="theater"/>
    <s v="plays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x v="3962"/>
    <x v="3962"/>
    <x v="0"/>
    <n v="3"/>
    <b v="0"/>
    <s v="theater/plays"/>
    <n v="3.214285714285714E-2"/>
    <m/>
    <s v="theater"/>
    <s v="plays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x v="3963"/>
    <x v="3963"/>
    <x v="0"/>
    <n v="0"/>
    <b v="0"/>
    <s v="theater/plays"/>
    <n v="0"/>
    <m/>
    <s v="theater"/>
    <s v="plays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x v="3964"/>
    <x v="3964"/>
    <x v="0"/>
    <n v="3"/>
    <b v="0"/>
    <s v="theater/plays"/>
    <n v="6.3E-2"/>
    <m/>
    <s v="theater"/>
    <s v="plays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x v="3965"/>
    <x v="3965"/>
    <x v="0"/>
    <n v="4"/>
    <b v="0"/>
    <s v="theater/plays"/>
    <n v="0.14249999999999999"/>
    <m/>
    <s v="theater"/>
    <s v="plays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x v="3966"/>
    <x v="3966"/>
    <x v="0"/>
    <n v="2"/>
    <b v="0"/>
    <s v="theater/plays"/>
    <n v="6.0000000000000001E-3"/>
    <m/>
    <s v="theater"/>
    <s v="plays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x v="3967"/>
    <x v="3967"/>
    <x v="0"/>
    <n v="10"/>
    <b v="0"/>
    <s v="theater/plays"/>
    <n v="0.2411764705882353"/>
    <m/>
    <s v="theater"/>
    <s v="plays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x v="3968"/>
    <x v="3968"/>
    <x v="0"/>
    <n v="11"/>
    <b v="0"/>
    <s v="theater/plays"/>
    <n v="0.10539999999999999"/>
    <m/>
    <s v="theater"/>
    <s v="plays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x v="3969"/>
    <x v="3969"/>
    <x v="0"/>
    <n v="6"/>
    <b v="0"/>
    <s v="theater/plays"/>
    <n v="7.4690265486725665E-2"/>
    <m/>
    <s v="theater"/>
    <s v="plays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x v="3970"/>
    <x v="3970"/>
    <x v="0"/>
    <n v="2"/>
    <b v="0"/>
    <s v="theater/plays"/>
    <n v="7.3333333333333334E-4"/>
    <m/>
    <s v="theater"/>
    <s v="plays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x v="3971"/>
    <x v="3971"/>
    <x v="0"/>
    <n v="6"/>
    <b v="0"/>
    <s v="theater/plays"/>
    <n v="9.7142857142857135E-3"/>
    <m/>
    <s v="theater"/>
    <s v="plays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x v="3972"/>
    <x v="3972"/>
    <x v="0"/>
    <n v="8"/>
    <b v="0"/>
    <s v="theater/plays"/>
    <n v="0.21099999999999999"/>
    <m/>
    <s v="theater"/>
    <s v="plays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x v="3973"/>
    <x v="3973"/>
    <x v="0"/>
    <n v="37"/>
    <b v="0"/>
    <s v="theater/plays"/>
    <n v="0.78100000000000003"/>
    <m/>
    <s v="theater"/>
    <s v="plays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x v="3974"/>
    <x v="3974"/>
    <x v="0"/>
    <n v="11"/>
    <b v="0"/>
    <s v="theater/plays"/>
    <n v="0.32"/>
    <m/>
    <s v="theater"/>
    <s v="plays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x v="3975"/>
    <x v="3975"/>
    <x v="0"/>
    <n v="0"/>
    <b v="0"/>
    <s v="theater/plays"/>
    <n v="0"/>
    <m/>
    <s v="theater"/>
    <s v="plays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x v="3976"/>
    <x v="3976"/>
    <x v="0"/>
    <n v="10"/>
    <b v="0"/>
    <s v="theater/plays"/>
    <n v="0.47692307692307695"/>
    <m/>
    <s v="theater"/>
    <s v="plays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x v="3977"/>
    <x v="3977"/>
    <x v="0"/>
    <n v="6"/>
    <b v="0"/>
    <s v="theater/plays"/>
    <n v="1.4500000000000001E-2"/>
    <m/>
    <s v="theater"/>
    <s v="plays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x v="3978"/>
    <x v="3978"/>
    <x v="0"/>
    <n v="8"/>
    <b v="0"/>
    <s v="theater/plays"/>
    <n v="0.107"/>
    <m/>
    <s v="theater"/>
    <s v="plays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x v="3979"/>
    <x v="3979"/>
    <x v="0"/>
    <n v="6"/>
    <b v="0"/>
    <s v="theater/plays"/>
    <n v="1.8333333333333333E-2"/>
    <m/>
    <s v="theater"/>
    <s v="plays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x v="3980"/>
    <x v="3980"/>
    <x v="0"/>
    <n v="7"/>
    <b v="0"/>
    <s v="theater/plays"/>
    <n v="0.18"/>
    <m/>
    <s v="theater"/>
    <s v="plays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x v="3981"/>
    <x v="3981"/>
    <x v="0"/>
    <n v="7"/>
    <b v="0"/>
    <s v="theater/plays"/>
    <n v="4.0833333333333333E-2"/>
    <m/>
    <s v="theater"/>
    <s v="plays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x v="3982"/>
    <x v="3982"/>
    <x v="0"/>
    <n v="5"/>
    <b v="0"/>
    <s v="theater/plays"/>
    <n v="0.2"/>
    <m/>
    <s v="theater"/>
    <s v="plays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x v="3983"/>
    <x v="3983"/>
    <x v="0"/>
    <n v="46"/>
    <b v="0"/>
    <s v="theater/plays"/>
    <n v="0.34802513464991025"/>
    <m/>
    <s v="theater"/>
    <s v="plays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x v="3984"/>
    <x v="3984"/>
    <x v="0"/>
    <n v="10"/>
    <b v="0"/>
    <s v="theater/plays"/>
    <n v="6.3333333333333339E-2"/>
    <m/>
    <s v="theater"/>
    <s v="plays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x v="3985"/>
    <x v="3985"/>
    <x v="0"/>
    <n v="19"/>
    <b v="0"/>
    <s v="theater/plays"/>
    <n v="0.32050000000000001"/>
    <m/>
    <s v="theater"/>
    <s v="plays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x v="3986"/>
    <x v="3986"/>
    <x v="0"/>
    <n v="13"/>
    <b v="0"/>
    <s v="theater/plays"/>
    <n v="9.7600000000000006E-2"/>
    <m/>
    <s v="theater"/>
    <s v="plays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x v="3987"/>
    <x v="3987"/>
    <x v="0"/>
    <n v="13"/>
    <b v="0"/>
    <s v="theater/plays"/>
    <n v="0.3775"/>
    <m/>
    <s v="theater"/>
    <s v="plays"/>
  </r>
  <r>
    <x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x v="3988"/>
    <x v="3988"/>
    <x v="0"/>
    <n v="4"/>
    <b v="0"/>
    <s v="theater/plays"/>
    <n v="2.1333333333333333E-2"/>
    <m/>
    <s v="theater"/>
    <s v="plays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x v="3989"/>
    <x v="3989"/>
    <x v="0"/>
    <n v="0"/>
    <b v="0"/>
    <s v="theater/plays"/>
    <n v="0"/>
    <m/>
    <s v="theater"/>
    <s v="plays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x v="3990"/>
    <x v="3990"/>
    <x v="0"/>
    <n v="3"/>
    <b v="0"/>
    <s v="theater/plays"/>
    <n v="4.1818181818181817E-2"/>
    <m/>
    <s v="theater"/>
    <s v="plays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x v="3991"/>
    <x v="3991"/>
    <x v="0"/>
    <n v="1"/>
    <b v="0"/>
    <s v="theater/plays"/>
    <n v="0.2"/>
    <m/>
    <s v="theater"/>
    <s v="plays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x v="3992"/>
    <x v="3992"/>
    <x v="0"/>
    <n v="9"/>
    <b v="0"/>
    <s v="theater/plays"/>
    <n v="5.4100000000000002E-2"/>
    <m/>
    <s v="theater"/>
    <s v="plays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x v="3993"/>
    <x v="3993"/>
    <x v="0"/>
    <n v="1"/>
    <b v="0"/>
    <s v="theater/plays"/>
    <n v="6.0000000000000002E-5"/>
    <m/>
    <s v="theater"/>
    <s v="plays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x v="3994"/>
    <x v="3994"/>
    <x v="0"/>
    <n v="1"/>
    <b v="0"/>
    <s v="theater/plays"/>
    <n v="2.5000000000000001E-3"/>
    <m/>
    <s v="theater"/>
    <s v="plays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x v="3995"/>
    <x v="3995"/>
    <x v="0"/>
    <n v="4"/>
    <b v="0"/>
    <s v="theater/plays"/>
    <n v="0.35"/>
    <m/>
    <s v="theater"/>
    <s v="plays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x v="3996"/>
    <x v="3996"/>
    <x v="0"/>
    <n v="17"/>
    <b v="0"/>
    <s v="theater/plays"/>
    <n v="0.16566666666666666"/>
    <m/>
    <s v="theater"/>
    <s v="plays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x v="3997"/>
    <x v="3997"/>
    <x v="0"/>
    <n v="0"/>
    <b v="0"/>
    <s v="theater/plays"/>
    <n v="0"/>
    <m/>
    <s v="theater"/>
    <s v="plays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x v="3998"/>
    <x v="3998"/>
    <x v="0"/>
    <n v="12"/>
    <b v="0"/>
    <s v="theater/plays"/>
    <n v="0.57199999999999995"/>
    <m/>
    <s v="theater"/>
    <s v="plays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x v="3999"/>
    <x v="3999"/>
    <x v="0"/>
    <n v="14"/>
    <b v="0"/>
    <s v="theater/plays"/>
    <n v="0.16514285714285715"/>
    <m/>
    <s v="theater"/>
    <s v="plays"/>
  </r>
  <r>
    <x v="4000"/>
    <s v="The Escorts"/>
    <s v="An Enticing Trip into the World of Assisted Dying"/>
    <n v="8000"/>
    <n v="10"/>
    <x v="2"/>
    <x v="0"/>
    <s v="USD"/>
    <n v="1462631358"/>
    <d v="2016-05-07T09:29:18"/>
    <x v="4000"/>
    <x v="4000"/>
    <x v="0"/>
    <n v="1"/>
    <b v="0"/>
    <s v="theater/plays"/>
    <n v="1.25E-3"/>
    <m/>
    <s v="theater"/>
    <s v="plays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x v="4001"/>
    <x v="4001"/>
    <x v="0"/>
    <n v="14"/>
    <b v="0"/>
    <s v="theater/plays"/>
    <n v="0.3775"/>
    <m/>
    <s v="theater"/>
    <s v="plays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x v="4002"/>
    <x v="4002"/>
    <x v="0"/>
    <n v="4"/>
    <b v="0"/>
    <s v="theater/plays"/>
    <n v="1.84E-2"/>
    <m/>
    <s v="theater"/>
    <s v="plays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x v="4003"/>
    <x v="4003"/>
    <x v="0"/>
    <n v="2"/>
    <b v="0"/>
    <s v="theater/plays"/>
    <n v="0.10050000000000001"/>
    <m/>
    <s v="theater"/>
    <s v="plays"/>
  </r>
  <r>
    <x v="4004"/>
    <s v="South Florida Tours"/>
    <s v="Help Launch The Queen Into South Florida!"/>
    <n v="500"/>
    <n v="1"/>
    <x v="2"/>
    <x v="0"/>
    <s v="USD"/>
    <n v="1412740457"/>
    <d v="2014-10-07T22:54:17"/>
    <x v="4004"/>
    <x v="4004"/>
    <x v="0"/>
    <n v="1"/>
    <b v="0"/>
    <s v="theater/plays"/>
    <n v="2E-3"/>
    <m/>
    <s v="theater"/>
    <s v="plays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x v="4005"/>
    <x v="4005"/>
    <x v="0"/>
    <n v="2"/>
    <b v="0"/>
    <s v="theater/plays"/>
    <n v="1.3333333333333334E-2"/>
    <m/>
    <s v="theater"/>
    <s v="plays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x v="4006"/>
    <x v="4006"/>
    <x v="0"/>
    <n v="1"/>
    <b v="0"/>
    <s v="theater/plays"/>
    <n v="6.666666666666667E-5"/>
    <m/>
    <s v="theater"/>
    <s v="plays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x v="4007"/>
    <x v="4007"/>
    <x v="0"/>
    <n v="1"/>
    <b v="0"/>
    <s v="theater/plays"/>
    <n v="2.5000000000000001E-3"/>
    <m/>
    <s v="theater"/>
    <s v="plays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x v="4008"/>
    <x v="4008"/>
    <x v="0"/>
    <n v="4"/>
    <b v="0"/>
    <s v="theater/plays"/>
    <n v="0.06"/>
    <m/>
    <s v="theater"/>
    <s v="plays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x v="4009"/>
    <x v="4009"/>
    <x v="0"/>
    <n v="3"/>
    <b v="0"/>
    <s v="theater/plays"/>
    <n v="3.8860103626943004E-2"/>
    <m/>
    <s v="theater"/>
    <s v="plays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x v="4010"/>
    <x v="4010"/>
    <x v="0"/>
    <n v="38"/>
    <b v="0"/>
    <s v="theater/plays"/>
    <n v="0.24194444444444443"/>
    <m/>
    <s v="theater"/>
    <s v="plays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x v="4011"/>
    <x v="4011"/>
    <x v="0"/>
    <n v="4"/>
    <b v="0"/>
    <s v="theater/plays"/>
    <n v="7.5999999999999998E-2"/>
    <m/>
    <s v="theater"/>
    <s v="plays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x v="4012"/>
    <x v="4012"/>
    <x v="0"/>
    <n v="0"/>
    <b v="0"/>
    <s v="theater/plays"/>
    <n v="0"/>
    <m/>
    <s v="theater"/>
    <s v="plays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x v="4013"/>
    <x v="4013"/>
    <x v="0"/>
    <n v="2"/>
    <b v="0"/>
    <s v="theater/plays"/>
    <n v="1.2999999999999999E-2"/>
    <m/>
    <s v="theater"/>
    <s v="plays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x v="4014"/>
    <x v="4014"/>
    <x v="0"/>
    <n v="0"/>
    <b v="0"/>
    <s v="theater/plays"/>
    <n v="0"/>
    <m/>
    <s v="theater"/>
    <s v="plays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x v="4015"/>
    <x v="4015"/>
    <x v="0"/>
    <n v="1"/>
    <b v="0"/>
    <s v="theater/plays"/>
    <n v="1.4285714285714287E-4"/>
    <m/>
    <s v="theater"/>
    <s v="plays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x v="4016"/>
    <x v="4016"/>
    <x v="0"/>
    <n v="7"/>
    <b v="0"/>
    <s v="theater/plays"/>
    <n v="0.14000000000000001"/>
    <m/>
    <s v="theater"/>
    <s v="plays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x v="4017"/>
    <x v="4017"/>
    <x v="0"/>
    <n v="2"/>
    <b v="0"/>
    <s v="theater/plays"/>
    <n v="1.0500000000000001E-2"/>
    <m/>
    <s v="theater"/>
    <s v="plays"/>
  </r>
  <r>
    <x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x v="4018"/>
    <x v="4018"/>
    <x v="0"/>
    <n v="4"/>
    <b v="0"/>
    <s v="theater/plays"/>
    <n v="8.666666666666667E-2"/>
    <m/>
    <s v="theater"/>
    <s v="plays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x v="4019"/>
    <x v="4019"/>
    <x v="0"/>
    <n v="4"/>
    <b v="0"/>
    <s v="theater/plays"/>
    <n v="8.2857142857142851E-3"/>
    <m/>
    <s v="theater"/>
    <s v="plays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x v="4020"/>
    <x v="4020"/>
    <x v="0"/>
    <n v="3"/>
    <b v="0"/>
    <s v="theater/plays"/>
    <n v="0.16666666666666666"/>
    <m/>
    <s v="theater"/>
    <s v="plays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x v="4021"/>
    <x v="4021"/>
    <x v="0"/>
    <n v="2"/>
    <b v="0"/>
    <s v="theater/plays"/>
    <n v="8.3333333333333332E-3"/>
    <m/>
    <s v="theater"/>
    <s v="plays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x v="4022"/>
    <x v="4022"/>
    <x v="0"/>
    <n v="197"/>
    <b v="0"/>
    <s v="theater/plays"/>
    <n v="0.69561111111111107"/>
    <m/>
    <s v="theater"/>
    <s v="plays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x v="4023"/>
    <x v="4023"/>
    <x v="0"/>
    <n v="0"/>
    <b v="0"/>
    <s v="theater/plays"/>
    <n v="0"/>
    <m/>
    <s v="theater"/>
    <s v="plays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x v="4024"/>
    <x v="4024"/>
    <x v="0"/>
    <n v="1"/>
    <b v="0"/>
    <s v="theater/plays"/>
    <n v="1.2500000000000001E-2"/>
    <m/>
    <s v="theater"/>
    <s v="plays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x v="4025"/>
    <x v="4025"/>
    <x v="0"/>
    <n v="4"/>
    <b v="0"/>
    <s v="theater/plays"/>
    <n v="0.05"/>
    <m/>
    <s v="theater"/>
    <s v="plays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x v="4026"/>
    <x v="4026"/>
    <x v="0"/>
    <n v="0"/>
    <b v="0"/>
    <s v="theater/plays"/>
    <n v="0"/>
    <m/>
    <s v="theater"/>
    <s v="plays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x v="4027"/>
    <x v="4027"/>
    <x v="0"/>
    <n v="7"/>
    <b v="0"/>
    <s v="theater/plays"/>
    <n v="7.166666666666667E-2"/>
    <m/>
    <s v="theater"/>
    <s v="plays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x v="4028"/>
    <x v="4028"/>
    <x v="0"/>
    <n v="11"/>
    <b v="0"/>
    <s v="theater/plays"/>
    <n v="0.28050000000000003"/>
    <m/>
    <s v="theater"/>
    <s v="plays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x v="4029"/>
    <x v="4029"/>
    <x v="0"/>
    <n v="0"/>
    <b v="0"/>
    <s v="theater/plays"/>
    <n v="0"/>
    <m/>
    <s v="theater"/>
    <s v="plays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x v="4030"/>
    <x v="4030"/>
    <x v="0"/>
    <n v="6"/>
    <b v="0"/>
    <s v="theater/plays"/>
    <n v="0.16"/>
    <m/>
    <s v="theater"/>
    <s v="plays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x v="4031"/>
    <x v="4031"/>
    <x v="0"/>
    <n v="0"/>
    <b v="0"/>
    <s v="theater/plays"/>
    <n v="0"/>
    <m/>
    <s v="theater"/>
    <s v="plays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x v="4032"/>
    <x v="4032"/>
    <x v="0"/>
    <n v="7"/>
    <b v="0"/>
    <s v="theater/plays"/>
    <n v="6.8287037037037035E-2"/>
    <m/>
    <s v="theater"/>
    <s v="plays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x v="4033"/>
    <x v="4033"/>
    <x v="0"/>
    <n v="94"/>
    <b v="0"/>
    <s v="theater/plays"/>
    <n v="0.25698702928870293"/>
    <m/>
    <s v="theater"/>
    <s v="plays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x v="4034"/>
    <x v="4034"/>
    <x v="0"/>
    <n v="2"/>
    <b v="0"/>
    <s v="theater/plays"/>
    <n v="1.4814814814814815E-2"/>
    <m/>
    <s v="theater"/>
    <s v="plays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x v="4035"/>
    <x v="4035"/>
    <x v="0"/>
    <n v="25"/>
    <b v="0"/>
    <s v="theater/plays"/>
    <n v="0.36849999999999999"/>
    <m/>
    <s v="theater"/>
    <s v="plays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x v="4036"/>
    <x v="4036"/>
    <x v="0"/>
    <n v="17"/>
    <b v="0"/>
    <s v="theater/plays"/>
    <n v="0.47049999999999997"/>
    <m/>
    <s v="theater"/>
    <s v="plays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x v="4037"/>
    <x v="4037"/>
    <x v="0"/>
    <n v="2"/>
    <b v="0"/>
    <s v="theater/plays"/>
    <n v="0.11428571428571428"/>
    <m/>
    <s v="theater"/>
    <s v="plays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x v="4038"/>
    <x v="4038"/>
    <x v="0"/>
    <n v="4"/>
    <b v="0"/>
    <s v="theater/plays"/>
    <n v="0.12039999999999999"/>
    <m/>
    <s v="theater"/>
    <s v="plays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x v="4039"/>
    <x v="4039"/>
    <x v="0"/>
    <n v="5"/>
    <b v="0"/>
    <s v="theater/plays"/>
    <n v="0.6"/>
    <m/>
    <s v="theater"/>
    <s v="plays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x v="4040"/>
    <x v="4040"/>
    <x v="0"/>
    <n v="2"/>
    <b v="0"/>
    <s v="theater/plays"/>
    <n v="0.3125"/>
    <m/>
    <s v="theater"/>
    <s v="plays"/>
  </r>
  <r>
    <x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x v="4041"/>
    <x v="4041"/>
    <x v="0"/>
    <n v="2"/>
    <b v="0"/>
    <s v="theater/plays"/>
    <n v="4.1999999999999997E-3"/>
    <m/>
    <s v="theater"/>
    <s v="plays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x v="4042"/>
    <x v="4042"/>
    <x v="0"/>
    <n v="3"/>
    <b v="0"/>
    <s v="theater/plays"/>
    <n v="2.0999999999999999E-3"/>
    <m/>
    <s v="theater"/>
    <s v="plays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x v="4043"/>
    <x v="4043"/>
    <x v="0"/>
    <n v="0"/>
    <b v="0"/>
    <s v="theater/plays"/>
    <n v="0"/>
    <m/>
    <s v="theater"/>
    <s v="plays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x v="4044"/>
    <x v="4044"/>
    <x v="0"/>
    <n v="4"/>
    <b v="0"/>
    <s v="theater/plays"/>
    <n v="0.375"/>
    <m/>
    <s v="theater"/>
    <s v="plays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x v="4045"/>
    <x v="4045"/>
    <x v="0"/>
    <n v="1"/>
    <b v="0"/>
    <s v="theater/plays"/>
    <n v="2.0000000000000001E-4"/>
    <m/>
    <s v="theater"/>
    <s v="plays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x v="4046"/>
    <x v="4046"/>
    <x v="0"/>
    <n v="12"/>
    <b v="0"/>
    <s v="theater/plays"/>
    <n v="8.2142857142857142E-2"/>
    <m/>
    <s v="theater"/>
    <s v="plays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x v="4047"/>
    <x v="4047"/>
    <x v="0"/>
    <n v="4"/>
    <b v="0"/>
    <s v="theater/plays"/>
    <n v="2.1999999999999999E-2"/>
    <m/>
    <s v="theater"/>
    <s v="plays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x v="4048"/>
    <x v="4048"/>
    <x v="0"/>
    <n v="91"/>
    <b v="0"/>
    <s v="theater/plays"/>
    <n v="0.17652941176470588"/>
    <m/>
    <s v="theater"/>
    <s v="plays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x v="4049"/>
    <x v="4049"/>
    <x v="0"/>
    <n v="1"/>
    <b v="0"/>
    <s v="theater/plays"/>
    <n v="8.0000000000000004E-4"/>
    <m/>
    <s v="theater"/>
    <s v="plays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x v="4050"/>
    <x v="4050"/>
    <x v="0"/>
    <n v="1"/>
    <b v="0"/>
    <s v="theater/plays"/>
    <n v="6.6666666666666664E-4"/>
    <m/>
    <s v="theater"/>
    <s v="plays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x v="4051"/>
    <x v="4051"/>
    <x v="0"/>
    <n v="0"/>
    <b v="0"/>
    <s v="theater/plays"/>
    <n v="0"/>
    <m/>
    <s v="theater"/>
    <s v="plays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x v="4052"/>
    <x v="4052"/>
    <x v="0"/>
    <n v="13"/>
    <b v="0"/>
    <s v="theater/plays"/>
    <n v="0.37533333333333335"/>
    <m/>
    <s v="theater"/>
    <s v="plays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x v="4053"/>
    <x v="4053"/>
    <x v="0"/>
    <n v="2"/>
    <b v="0"/>
    <s v="theater/plays"/>
    <n v="0.22"/>
    <m/>
    <s v="theater"/>
    <s v="plays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x v="4054"/>
    <x v="4054"/>
    <x v="0"/>
    <n v="0"/>
    <b v="0"/>
    <s v="theater/plays"/>
    <n v="0"/>
    <m/>
    <s v="theater"/>
    <s v="plays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x v="4055"/>
    <x v="4055"/>
    <x v="0"/>
    <n v="21"/>
    <b v="0"/>
    <s v="theater/plays"/>
    <n v="0.1762"/>
    <m/>
    <s v="theater"/>
    <s v="plays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x v="4056"/>
    <x v="4056"/>
    <x v="0"/>
    <n v="9"/>
    <b v="0"/>
    <s v="theater/plays"/>
    <n v="0.53"/>
    <m/>
    <s v="theater"/>
    <s v="plays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x v="4057"/>
    <x v="4057"/>
    <x v="0"/>
    <n v="6"/>
    <b v="0"/>
    <s v="theater/plays"/>
    <n v="0.22142857142857142"/>
    <m/>
    <s v="theater"/>
    <s v="plays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x v="4058"/>
    <x v="4058"/>
    <x v="0"/>
    <n v="4"/>
    <b v="0"/>
    <s v="theater/plays"/>
    <n v="2.5333333333333333E-2"/>
    <m/>
    <s v="theater"/>
    <s v="plays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x v="4059"/>
    <x v="4059"/>
    <x v="0"/>
    <n v="7"/>
    <b v="0"/>
    <s v="theater/plays"/>
    <n v="2.5000000000000001E-2"/>
    <m/>
    <s v="theater"/>
    <s v="plays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x v="4060"/>
    <x v="4060"/>
    <x v="0"/>
    <n v="5"/>
    <b v="0"/>
    <s v="theater/plays"/>
    <n v="2.8500000000000001E-2"/>
    <m/>
    <s v="theater"/>
    <s v="plays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x v="4061"/>
    <x v="4061"/>
    <x v="0"/>
    <n v="0"/>
    <b v="0"/>
    <s v="theater/plays"/>
    <n v="0"/>
    <m/>
    <s v="theater"/>
    <s v="plays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x v="4062"/>
    <x v="4062"/>
    <x v="0"/>
    <n v="3"/>
    <b v="0"/>
    <s v="theater/plays"/>
    <n v="2.4500000000000001E-2"/>
    <m/>
    <s v="theater"/>
    <s v="plays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x v="4063"/>
    <x v="4063"/>
    <x v="0"/>
    <n v="9"/>
    <b v="0"/>
    <s v="theater/plays"/>
    <n v="1.4210526315789474E-2"/>
    <m/>
    <s v="theater"/>
    <s v="plays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x v="4064"/>
    <x v="4064"/>
    <x v="0"/>
    <n v="6"/>
    <b v="0"/>
    <s v="theater/plays"/>
    <n v="0.1925"/>
    <m/>
    <s v="theater"/>
    <s v="plays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x v="4065"/>
    <x v="4065"/>
    <x v="0"/>
    <n v="4"/>
    <b v="0"/>
    <s v="theater/plays"/>
    <n v="6.7499999999999999E-3"/>
    <m/>
    <s v="theater"/>
    <s v="plays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x v="4066"/>
    <x v="4066"/>
    <x v="0"/>
    <n v="1"/>
    <b v="0"/>
    <s v="theater/plays"/>
    <n v="1.6666666666666668E-3"/>
    <m/>
    <s v="theater"/>
    <s v="plays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x v="4067"/>
    <x v="4067"/>
    <x v="0"/>
    <n v="17"/>
    <b v="0"/>
    <s v="theater/plays"/>
    <n v="0.60899999999999999"/>
    <m/>
    <s v="theater"/>
    <s v="plays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x v="4068"/>
    <x v="4068"/>
    <x v="0"/>
    <n v="1"/>
    <b v="0"/>
    <s v="theater/plays"/>
    <n v="0.01"/>
    <m/>
    <s v="theater"/>
    <s v="plays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x v="4069"/>
    <x v="4069"/>
    <x v="0"/>
    <n v="13"/>
    <b v="0"/>
    <s v="theater/plays"/>
    <n v="0.34399999999999997"/>
    <m/>
    <s v="theater"/>
    <s v="plays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x v="4070"/>
    <x v="4070"/>
    <x v="0"/>
    <n v="6"/>
    <b v="0"/>
    <s v="theater/plays"/>
    <n v="0.16500000000000001"/>
    <m/>
    <s v="theater"/>
    <s v="plays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x v="4071"/>
    <x v="4071"/>
    <x v="0"/>
    <n v="0"/>
    <b v="0"/>
    <s v="theater/plays"/>
    <n v="0"/>
    <m/>
    <s v="theater"/>
    <s v="plays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x v="4072"/>
    <x v="4072"/>
    <x v="0"/>
    <n v="2"/>
    <b v="0"/>
    <s v="theater/plays"/>
    <n v="4.0000000000000001E-3"/>
    <m/>
    <s v="theater"/>
    <s v="plays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x v="4073"/>
    <x v="4073"/>
    <x v="0"/>
    <n v="2"/>
    <b v="0"/>
    <s v="theater/plays"/>
    <n v="1.0571428571428572E-2"/>
    <m/>
    <s v="theater"/>
    <s v="plays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x v="4074"/>
    <x v="4074"/>
    <x v="0"/>
    <n v="21"/>
    <b v="0"/>
    <s v="theater/plays"/>
    <n v="0.26727272727272727"/>
    <m/>
    <s v="theater"/>
    <s v="plays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x v="4075"/>
    <x v="4075"/>
    <x v="0"/>
    <n v="13"/>
    <b v="0"/>
    <s v="theater/plays"/>
    <n v="0.28799999999999998"/>
    <m/>
    <s v="theater"/>
    <s v="plays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x v="4076"/>
    <x v="4076"/>
    <x v="0"/>
    <n v="0"/>
    <b v="0"/>
    <s v="theater/plays"/>
    <n v="0"/>
    <m/>
    <s v="theater"/>
    <s v="plays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x v="4077"/>
    <x v="4077"/>
    <x v="0"/>
    <n v="6"/>
    <b v="0"/>
    <s v="theater/plays"/>
    <n v="8.8999999999999996E-2"/>
    <m/>
    <s v="theater"/>
    <s v="plays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x v="4078"/>
    <x v="4078"/>
    <x v="0"/>
    <n v="0"/>
    <b v="0"/>
    <s v="theater/plays"/>
    <n v="0"/>
    <m/>
    <s v="theater"/>
    <s v="plays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x v="4079"/>
    <x v="4079"/>
    <x v="0"/>
    <n v="1"/>
    <b v="0"/>
    <s v="theater/plays"/>
    <n v="1.6666666666666668E-3"/>
    <m/>
    <s v="theater"/>
    <s v="plays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x v="4080"/>
    <x v="4080"/>
    <x v="0"/>
    <n v="0"/>
    <b v="0"/>
    <s v="theater/plays"/>
    <n v="0"/>
    <m/>
    <s v="theater"/>
    <s v="plays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x v="4081"/>
    <x v="4081"/>
    <x v="0"/>
    <n v="12"/>
    <b v="0"/>
    <s v="theater/plays"/>
    <n v="0.15737410071942445"/>
    <m/>
    <s v="theater"/>
    <s v="plays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x v="4082"/>
    <x v="4082"/>
    <x v="0"/>
    <n v="2"/>
    <b v="0"/>
    <s v="theater/plays"/>
    <n v="0.02"/>
    <m/>
    <s v="theater"/>
    <s v="plays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x v="4083"/>
    <x v="4083"/>
    <x v="0"/>
    <n v="6"/>
    <b v="0"/>
    <s v="theater/plays"/>
    <n v="0.21685714285714286"/>
    <m/>
    <s v="theater"/>
    <s v="plays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x v="4084"/>
    <x v="4084"/>
    <x v="0"/>
    <n v="1"/>
    <b v="0"/>
    <s v="theater/plays"/>
    <n v="3.3333333333333335E-3"/>
    <m/>
    <s v="theater"/>
    <s v="plays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x v="4085"/>
    <x v="4085"/>
    <x v="0"/>
    <n v="1"/>
    <b v="0"/>
    <s v="theater/plays"/>
    <n v="2.8571428571428571E-3"/>
    <m/>
    <s v="theater"/>
    <s v="plays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x v="4086"/>
    <x v="4086"/>
    <x v="0"/>
    <n v="5"/>
    <b v="0"/>
    <s v="theater/plays"/>
    <n v="4.7E-2"/>
    <m/>
    <s v="theater"/>
    <s v="plays"/>
  </r>
  <r>
    <x v="4087"/>
    <s v="Stage Production &quot;The Nail Shop&quot;"/>
    <s v="Comedy Stage Play"/>
    <n v="9600"/>
    <n v="0"/>
    <x v="2"/>
    <x v="0"/>
    <s v="USD"/>
    <n v="1468777786"/>
    <d v="2016-07-17T12:49:46"/>
    <x v="4087"/>
    <x v="4087"/>
    <x v="0"/>
    <n v="0"/>
    <b v="0"/>
    <s v="theater/plays"/>
    <n v="0"/>
    <m/>
    <s v="theater"/>
    <s v="plays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x v="4088"/>
    <x v="4088"/>
    <x v="0"/>
    <n v="3"/>
    <b v="0"/>
    <s v="theater/plays"/>
    <n v="0.108"/>
    <m/>
    <s v="theater"/>
    <s v="plays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x v="4089"/>
    <x v="4089"/>
    <x v="0"/>
    <n v="8"/>
    <b v="0"/>
    <s v="theater/plays"/>
    <n v="4.8000000000000001E-2"/>
    <m/>
    <s v="theater"/>
    <s v="plays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x v="4090"/>
    <x v="4090"/>
    <x v="0"/>
    <n v="3"/>
    <b v="0"/>
    <s v="theater/plays"/>
    <n v="3.2000000000000001E-2"/>
    <m/>
    <s v="theater"/>
    <s v="plays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x v="4091"/>
    <x v="4091"/>
    <x v="0"/>
    <n v="8"/>
    <b v="0"/>
    <s v="theater/plays"/>
    <n v="0.1275"/>
    <m/>
    <s v="theater"/>
    <s v="plays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x v="4092"/>
    <x v="4092"/>
    <x v="0"/>
    <n v="1"/>
    <b v="0"/>
    <s v="theater/plays"/>
    <n v="1.8181818181818181E-4"/>
    <m/>
    <s v="theater"/>
    <s v="plays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x v="4093"/>
    <x v="4093"/>
    <x v="0"/>
    <n v="4"/>
    <b v="0"/>
    <s v="theater/plays"/>
    <n v="2.4E-2"/>
    <m/>
    <s v="theater"/>
    <s v="plays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x v="4094"/>
    <x v="4094"/>
    <x v="0"/>
    <n v="8"/>
    <b v="0"/>
    <s v="theater/plays"/>
    <n v="0.36499999999999999"/>
    <m/>
    <s v="theater"/>
    <s v="plays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x v="4095"/>
    <x v="4095"/>
    <x v="0"/>
    <n v="1"/>
    <b v="0"/>
    <s v="theater/plays"/>
    <n v="2.6666666666666668E-2"/>
    <m/>
    <s v="theater"/>
    <s v="plays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x v="4096"/>
    <x v="4096"/>
    <x v="0"/>
    <n v="5"/>
    <b v="0"/>
    <s v="theater/plays"/>
    <n v="0.11428571428571428"/>
    <m/>
    <s v="theater"/>
    <s v="plays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x v="4097"/>
    <x v="4097"/>
    <x v="0"/>
    <n v="0"/>
    <b v="0"/>
    <s v="theater/plays"/>
    <n v="0"/>
    <m/>
    <s v="theater"/>
    <s v="plays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x v="4098"/>
    <x v="4098"/>
    <x v="0"/>
    <n v="0"/>
    <b v="0"/>
    <s v="theater/plays"/>
    <n v="0"/>
    <m/>
    <s v="theater"/>
    <s v="plays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x v="4099"/>
    <x v="4099"/>
    <x v="0"/>
    <n v="1"/>
    <b v="0"/>
    <s v="theater/plays"/>
    <n v="1.1111111111111112E-2"/>
    <m/>
    <s v="theater"/>
    <s v="plays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x v="4100"/>
    <x v="4100"/>
    <x v="0"/>
    <n v="0"/>
    <b v="0"/>
    <s v="theater/plays"/>
    <n v="0"/>
    <m/>
    <s v="theater"/>
    <s v="plays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x v="4101"/>
    <x v="4101"/>
    <x v="0"/>
    <n v="0"/>
    <b v="0"/>
    <s v="theater/plays"/>
    <n v="0"/>
    <m/>
    <s v="theater"/>
    <s v="plays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x v="4102"/>
    <x v="4102"/>
    <x v="0"/>
    <n v="6"/>
    <b v="0"/>
    <s v="theater/plays"/>
    <n v="0.27400000000000002"/>
    <m/>
    <s v="theater"/>
    <s v="plays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x v="4103"/>
    <x v="4103"/>
    <x v="0"/>
    <n v="6"/>
    <b v="0"/>
    <s v="theater/plays"/>
    <n v="0.1"/>
    <m/>
    <s v="theater"/>
    <s v="plays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x v="4104"/>
    <x v="4104"/>
    <x v="0"/>
    <n v="14"/>
    <b v="0"/>
    <s v="theater/plays"/>
    <n v="0.21366666666666667"/>
    <m/>
    <s v="theater"/>
    <s v="plays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x v="4105"/>
    <x v="4105"/>
    <x v="0"/>
    <n v="6"/>
    <b v="0"/>
    <s v="theater/plays"/>
    <n v="6.9696969696969702E-2"/>
    <m/>
    <s v="theater"/>
    <s v="plays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x v="4106"/>
    <x v="4106"/>
    <x v="0"/>
    <n v="33"/>
    <b v="0"/>
    <s v="theater/plays"/>
    <n v="0.70599999999999996"/>
    <m/>
    <s v="theater"/>
    <s v="plays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x v="4107"/>
    <x v="4107"/>
    <x v="0"/>
    <n v="4"/>
    <b v="0"/>
    <s v="theater/plays"/>
    <n v="2.0500000000000001E-2"/>
    <m/>
    <s v="theater"/>
    <s v="plays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x v="4108"/>
    <x v="4108"/>
    <x v="0"/>
    <n v="1"/>
    <b v="0"/>
    <s v="theater/plays"/>
    <n v="1.9666666666666666E-2"/>
    <m/>
    <s v="theater"/>
    <s v="plays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x v="4109"/>
    <x v="4109"/>
    <x v="0"/>
    <n v="0"/>
    <b v="0"/>
    <s v="theater/plays"/>
    <n v="0"/>
    <m/>
    <s v="theater"/>
    <s v="plays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x v="4110"/>
    <x v="4110"/>
    <x v="0"/>
    <n v="6"/>
    <b v="0"/>
    <s v="theater/plays"/>
    <n v="0.28666666666666668"/>
    <m/>
    <s v="theater"/>
    <s v="plays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x v="4111"/>
    <x v="4111"/>
    <x v="0"/>
    <n v="6"/>
    <b v="0"/>
    <s v="theater/plays"/>
    <n v="3.1333333333333331E-2"/>
    <m/>
    <s v="theater"/>
    <s v="plays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x v="4112"/>
    <x v="4112"/>
    <x v="0"/>
    <n v="1"/>
    <b v="0"/>
    <s v="theater/plays"/>
    <n v="4.0000000000000002E-4"/>
    <m/>
    <s v="theater"/>
    <s v="plays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x v="4113"/>
    <x v="4113"/>
    <x v="0"/>
    <n v="3"/>
    <b v="0"/>
    <s v="theater/plays"/>
    <n v="2E-3"/>
    <m/>
    <s v="theater"/>
    <s v="plays"/>
  </r>
  <r>
    <x v="4114"/>
    <m/>
    <m/>
    <m/>
    <m/>
    <x v="4"/>
    <x v="21"/>
    <m/>
    <m/>
    <m/>
    <x v="4114"/>
    <x v="4114"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46B98-B730-4E81-9D2C-156A9AF0D12C}" name="TablaDinámica1" cacheId="1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A462B-4C66-445E-9E95-77E74FAE43DB}" name="TablaDinámica1" cacheId="1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1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AC72F-90A4-458B-AB2C-2A527BD96C69}" name="TablaDinámica6" cacheId="2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axis="axisRow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 includeNewItemsInFilter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0678E5-432A-4E5F-B2B4-68E4F3A20959}" name="Tabla1" displayName="Tabla1" ref="A1:T4115" totalsRowShown="0" headerRowDxfId="1" dataDxfId="0">
  <autoFilter ref="A1:T4115" xr:uid="{42E28151-D88A-4589-9CAB-A89DF96C622B}"/>
  <tableColumns count="20">
    <tableColumn id="1" xr3:uid="{E92956EF-6139-4DEB-ABC2-60773DA29F57}" name="id" dataDxfId="21"/>
    <tableColumn id="2" xr3:uid="{D987FC32-D9AA-4519-BB1B-11543311DA85}" name="name" dataDxfId="20"/>
    <tableColumn id="3" xr3:uid="{7E8D4B29-F705-46EF-ACBE-F23A12258972}" name="blurb" dataDxfId="19"/>
    <tableColumn id="4" xr3:uid="{26514691-6E6B-4F63-B861-F5F996CEA06E}" name="goal" dataDxfId="18"/>
    <tableColumn id="5" xr3:uid="{34EA1FA9-1F91-4223-98B4-71403EA5ACFE}" name="pledged" dataDxfId="17"/>
    <tableColumn id="6" xr3:uid="{74E54A1E-130C-43D6-A133-116327163AA8}" name="state" dataDxfId="16"/>
    <tableColumn id="7" xr3:uid="{3EEA27B0-A88D-4929-B14F-9AF5A31B0342}" name="country" dataDxfId="15"/>
    <tableColumn id="8" xr3:uid="{B4C214A8-9921-4992-B302-6B4984C73A2F}" name="currency" dataDxfId="14"/>
    <tableColumn id="9" xr3:uid="{25DD794C-DE4A-45EC-AD78-39401456634E}" name="deadline" dataDxfId="13"/>
    <tableColumn id="19" xr3:uid="{51474C4A-891E-4738-A4E9-6D423D40105D}" name="Date deadline" dataDxfId="12">
      <calculatedColumnFormula>(Tabla1[[#This Row],[deadline]]/86400)+25569+(-5/24)</calculatedColumnFormula>
    </tableColumn>
    <tableColumn id="10" xr3:uid="{AD331C2E-4047-455B-8FFA-2CBF61CEF78F}" name="launched_at" dataDxfId="11"/>
    <tableColumn id="20" xr3:uid="{6A6A0BDB-2C44-4E38-A12B-71A3C8273585}" name="Date launched" dataDxfId="10">
      <calculatedColumnFormula>(Tabla1[[#This Row],[launched_at]]/86400)+25569+(-5/24)</calculatedColumnFormula>
    </tableColumn>
    <tableColumn id="11" xr3:uid="{16C94008-5A76-458F-82C7-17FE08E49170}" name="staff_pick" dataDxfId="9"/>
    <tableColumn id="12" xr3:uid="{02E2050E-38DD-430B-8D3C-D1745CA1C43C}" name="backers_count" dataDxfId="8"/>
    <tableColumn id="13" xr3:uid="{6DB27A1A-F8CF-4F07-A227-3A73F958B8EE}" name="spotlight" dataDxfId="7"/>
    <tableColumn id="14" xr3:uid="{8A47D6A2-B8CE-4FB5-BBBE-EC197A2F190A}" name="Category and Sub-Category" dataDxfId="6"/>
    <tableColumn id="15" xr3:uid="{2D7B9616-69E9-46B4-B66B-F2DB8E2BD358}" name="Percentage funded" dataDxfId="5" dataCellStyle="Porcentaje">
      <calculatedColumnFormula>Tabla1[[#This Row],[pledged]]/Tabla1[[#This Row],[goal]]</calculatedColumnFormula>
    </tableColumn>
    <tableColumn id="16" xr3:uid="{D9BC5869-FCF7-4EF8-BE4B-420FD9C6B490}" name="Average donation" dataDxfId="4"/>
    <tableColumn id="17" xr3:uid="{B4F722B2-A432-4E79-8716-1EC8A55998C6}" name="category" dataDxfId="3"/>
    <tableColumn id="18" xr3:uid="{9938D755-02AF-4DC2-952B-BBBEF35DA16F}" name="sub-category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2" zoomScaleNormal="100" workbookViewId="0">
      <selection activeCell="A2" sqref="A1:XFD1048576"/>
    </sheetView>
  </sheetViews>
  <sheetFormatPr baseColWidth="10" defaultColWidth="9.140625" defaultRowHeight="11.25"/>
  <cols>
    <col min="1" max="1" width="6.85546875" style="5" bestFit="1" customWidth="1"/>
    <col min="2" max="2" width="38.42578125" style="6" customWidth="1"/>
    <col min="3" max="3" width="40.28515625" style="6" customWidth="1"/>
    <col min="4" max="4" width="8.7109375" style="5" bestFit="1" customWidth="1"/>
    <col min="5" max="5" width="11" style="5" bestFit="1" customWidth="1"/>
    <col min="6" max="6" width="8.85546875" style="5" bestFit="1" customWidth="1"/>
    <col min="7" max="7" width="10.7109375" style="5" bestFit="1" customWidth="1"/>
    <col min="8" max="8" width="11.42578125" style="5" bestFit="1" customWidth="1"/>
    <col min="9" max="9" width="11.42578125" style="5" hidden="1" customWidth="1"/>
    <col min="10" max="10" width="14.85546875" style="11" bestFit="1" customWidth="1"/>
    <col min="11" max="11" width="13.7109375" style="5" hidden="1" customWidth="1"/>
    <col min="12" max="12" width="15.140625" style="11" bestFit="1" customWidth="1"/>
    <col min="13" max="13" width="11.7109375" style="5" bestFit="1" customWidth="1"/>
    <col min="14" max="14" width="15.140625" style="5" bestFit="1" customWidth="1"/>
    <col min="15" max="15" width="11.42578125" style="5" bestFit="1" customWidth="1"/>
    <col min="16" max="16" width="23.28515625" style="5" bestFit="1" customWidth="1"/>
    <col min="17" max="17" width="18.140625" style="5" bestFit="1" customWidth="1"/>
    <col min="18" max="18" width="17.28515625" style="5" bestFit="1" customWidth="1"/>
    <col min="19" max="19" width="11.28515625" style="5" bestFit="1" customWidth="1"/>
    <col min="20" max="20" width="14" style="5" bestFit="1" customWidth="1"/>
    <col min="21" max="16384" width="9.140625" style="5"/>
  </cols>
  <sheetData>
    <row r="1" spans="1:20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10" t="s">
        <v>8365</v>
      </c>
      <c r="K1" s="3" t="s">
        <v>8260</v>
      </c>
      <c r="L1" s="10" t="s">
        <v>8366</v>
      </c>
      <c r="M1" s="3" t="s">
        <v>8261</v>
      </c>
      <c r="N1" s="3" t="s">
        <v>8262</v>
      </c>
      <c r="O1" s="3" t="s">
        <v>8263</v>
      </c>
      <c r="P1" s="3" t="s">
        <v>8264</v>
      </c>
      <c r="Q1" s="3" t="s">
        <v>8306</v>
      </c>
      <c r="R1" s="3" t="s">
        <v>8307</v>
      </c>
      <c r="S1" s="3" t="s">
        <v>8308</v>
      </c>
      <c r="T1" s="3" t="s">
        <v>8309</v>
      </c>
    </row>
    <row r="2" spans="1:20" ht="33.75">
      <c r="A2" s="5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12">
        <f>(Tabla1[[#This Row],[deadline]]/86400)+25569+(-5/24)</f>
        <v>42207.916666666664</v>
      </c>
      <c r="K2" s="5">
        <v>1434931811</v>
      </c>
      <c r="L2" s="11">
        <f>(Tabla1[[#This Row],[launched_at]]/86400)+25569+(-5/24)</f>
        <v>42176.798738425925</v>
      </c>
      <c r="M2" s="5" t="b">
        <v>0</v>
      </c>
      <c r="N2" s="5">
        <v>182</v>
      </c>
      <c r="O2" s="5" t="b">
        <v>1</v>
      </c>
      <c r="P2" s="5" t="s">
        <v>8265</v>
      </c>
      <c r="Q2" s="7">
        <f>Tabla1[[#This Row],[pledged]]/Tabla1[[#This Row],[goal]]</f>
        <v>1.3685882352941177</v>
      </c>
      <c r="S2" s="8" t="s">
        <v>8310</v>
      </c>
      <c r="T2" s="5" t="s">
        <v>8311</v>
      </c>
    </row>
    <row r="3" spans="1:20">
      <c r="A3" s="5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11">
        <f>(Tabla1[[#This Row],[deadline]]/86400)+25569+(-5/24)</f>
        <v>42796.392164351848</v>
      </c>
      <c r="K3" s="5">
        <v>1485872683</v>
      </c>
      <c r="L3" s="11">
        <f>(Tabla1[[#This Row],[launched_at]]/86400)+25569+(-5/24)</f>
        <v>42766.392164351848</v>
      </c>
      <c r="M3" s="5" t="b">
        <v>0</v>
      </c>
      <c r="N3" s="5">
        <v>79</v>
      </c>
      <c r="O3" s="5" t="b">
        <v>1</v>
      </c>
      <c r="P3" s="5" t="s">
        <v>8265</v>
      </c>
      <c r="Q3" s="7">
        <f>Tabla1[[#This Row],[pledged]]/Tabla1[[#This Row],[goal]]</f>
        <v>1.4260827250608272</v>
      </c>
      <c r="S3" s="8" t="s">
        <v>8310</v>
      </c>
      <c r="T3" s="5" t="s">
        <v>8311</v>
      </c>
    </row>
    <row r="4" spans="1:20" ht="33.75">
      <c r="A4" s="5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11">
        <f>(Tabla1[[#This Row],[deadline]]/86400)+25569+(-5/24)</f>
        <v>42415.494016203702</v>
      </c>
      <c r="K4" s="5">
        <v>1454691083</v>
      </c>
      <c r="L4" s="11">
        <f>(Tabla1[[#This Row],[launched_at]]/86400)+25569+(-5/24)</f>
        <v>42405.494016203702</v>
      </c>
      <c r="M4" s="5" t="b">
        <v>0</v>
      </c>
      <c r="N4" s="5">
        <v>35</v>
      </c>
      <c r="O4" s="5" t="b">
        <v>1</v>
      </c>
      <c r="P4" s="5" t="s">
        <v>8265</v>
      </c>
      <c r="Q4" s="7">
        <f>Tabla1[[#This Row],[pledged]]/Tabla1[[#This Row],[goal]]</f>
        <v>1.05</v>
      </c>
      <c r="S4" s="8" t="s">
        <v>8310</v>
      </c>
      <c r="T4" s="5" t="s">
        <v>8311</v>
      </c>
    </row>
    <row r="5" spans="1:20" ht="22.5">
      <c r="A5" s="5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11">
        <f>(Tabla1[[#This Row],[deadline]]/86400)+25569+(-5/24)</f>
        <v>41858.306793981479</v>
      </c>
      <c r="K5" s="5">
        <v>1404822107</v>
      </c>
      <c r="L5" s="11">
        <f>(Tabla1[[#This Row],[launched_at]]/86400)+25569+(-5/24)</f>
        <v>41828.306793981479</v>
      </c>
      <c r="M5" s="5" t="b">
        <v>0</v>
      </c>
      <c r="N5" s="5">
        <v>150</v>
      </c>
      <c r="O5" s="5" t="b">
        <v>1</v>
      </c>
      <c r="P5" s="5" t="s">
        <v>8265</v>
      </c>
      <c r="Q5" s="7">
        <f>Tabla1[[#This Row],[pledged]]/Tabla1[[#This Row],[goal]]</f>
        <v>1.0389999999999999</v>
      </c>
      <c r="S5" s="8" t="s">
        <v>8310</v>
      </c>
      <c r="T5" s="5" t="s">
        <v>8311</v>
      </c>
    </row>
    <row r="6" spans="1:20" ht="33.75">
      <c r="A6" s="5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11">
        <f>(Tabla1[[#This Row],[deadline]]/86400)+25569+(-5/24)</f>
        <v>42357.625914351847</v>
      </c>
      <c r="K6" s="5">
        <v>1447963279</v>
      </c>
      <c r="L6" s="11">
        <f>(Tabla1[[#This Row],[launched_at]]/86400)+25569+(-5/24)</f>
        <v>42327.625914351847</v>
      </c>
      <c r="M6" s="5" t="b">
        <v>0</v>
      </c>
      <c r="N6" s="5">
        <v>284</v>
      </c>
      <c r="O6" s="5" t="b">
        <v>1</v>
      </c>
      <c r="P6" s="5" t="s">
        <v>8265</v>
      </c>
      <c r="Q6" s="7">
        <f>Tabla1[[#This Row],[pledged]]/Tabla1[[#This Row],[goal]]</f>
        <v>1.2299154545454545</v>
      </c>
      <c r="S6" s="8" t="s">
        <v>8310</v>
      </c>
      <c r="T6" s="5" t="s">
        <v>8311</v>
      </c>
    </row>
    <row r="7" spans="1:20" ht="33.75">
      <c r="A7" s="5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11">
        <f>(Tabla1[[#This Row],[deadline]]/86400)+25569+(-5/24)</f>
        <v>42580.024305555555</v>
      </c>
      <c r="K7" s="5">
        <v>1468362207</v>
      </c>
      <c r="L7" s="11">
        <f>(Tabla1[[#This Row],[launched_at]]/86400)+25569+(-5/24)</f>
        <v>42563.724618055552</v>
      </c>
      <c r="M7" s="5" t="b">
        <v>0</v>
      </c>
      <c r="N7" s="5">
        <v>47</v>
      </c>
      <c r="O7" s="5" t="b">
        <v>1</v>
      </c>
      <c r="P7" s="5" t="s">
        <v>8265</v>
      </c>
      <c r="Q7" s="7">
        <f>Tabla1[[#This Row],[pledged]]/Tabla1[[#This Row],[goal]]</f>
        <v>1.0977744436109027</v>
      </c>
      <c r="S7" s="8" t="s">
        <v>8310</v>
      </c>
      <c r="T7" s="5" t="s">
        <v>8311</v>
      </c>
    </row>
    <row r="8" spans="1:20" ht="33.75">
      <c r="A8" s="5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11">
        <f>(Tabla1[[#This Row],[deadline]]/86400)+25569+(-5/24)</f>
        <v>41803.864004629628</v>
      </c>
      <c r="K8" s="5">
        <v>1401846250</v>
      </c>
      <c r="L8" s="11">
        <f>(Tabla1[[#This Row],[launched_at]]/86400)+25569+(-5/24)</f>
        <v>41793.864004629628</v>
      </c>
      <c r="M8" s="5" t="b">
        <v>0</v>
      </c>
      <c r="N8" s="5">
        <v>58</v>
      </c>
      <c r="O8" s="5" t="b">
        <v>1</v>
      </c>
      <c r="P8" s="5" t="s">
        <v>8265</v>
      </c>
      <c r="Q8" s="7">
        <f>Tabla1[[#This Row],[pledged]]/Tabla1[[#This Row],[goal]]</f>
        <v>1.064875</v>
      </c>
      <c r="S8" s="8" t="s">
        <v>8310</v>
      </c>
      <c r="T8" s="5" t="s">
        <v>8311</v>
      </c>
    </row>
    <row r="9" spans="1:20" ht="33.75">
      <c r="A9" s="5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11">
        <f>(Tabla1[[#This Row],[deadline]]/86400)+25569+(-5/24)</f>
        <v>42555.838738425919</v>
      </c>
      <c r="K9" s="5">
        <v>1464224867</v>
      </c>
      <c r="L9" s="11">
        <f>(Tabla1[[#This Row],[launched_at]]/86400)+25569+(-5/24)</f>
        <v>42515.838738425919</v>
      </c>
      <c r="M9" s="5" t="b">
        <v>0</v>
      </c>
      <c r="N9" s="5">
        <v>57</v>
      </c>
      <c r="O9" s="5" t="b">
        <v>1</v>
      </c>
      <c r="P9" s="5" t="s">
        <v>8265</v>
      </c>
      <c r="Q9" s="7">
        <f>Tabla1[[#This Row],[pledged]]/Tabla1[[#This Row],[goal]]</f>
        <v>1.0122222222222221</v>
      </c>
      <c r="S9" s="8" t="s">
        <v>8310</v>
      </c>
      <c r="T9" s="5" t="s">
        <v>8311</v>
      </c>
    </row>
    <row r="10" spans="1:20">
      <c r="A10" s="5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11">
        <f>(Tabla1[[#This Row],[deadline]]/86400)+25569+(-5/24)</f>
        <v>42475.666666666664</v>
      </c>
      <c r="K10" s="5">
        <v>1460155212</v>
      </c>
      <c r="L10" s="11">
        <f>(Tabla1[[#This Row],[launched_at]]/86400)+25569+(-5/24)</f>
        <v>42468.736249999994</v>
      </c>
      <c r="M10" s="5" t="b">
        <v>0</v>
      </c>
      <c r="N10" s="5">
        <v>12</v>
      </c>
      <c r="O10" s="5" t="b">
        <v>1</v>
      </c>
      <c r="P10" s="5" t="s">
        <v>8265</v>
      </c>
      <c r="Q10" s="7">
        <f>Tabla1[[#This Row],[pledged]]/Tabla1[[#This Row],[goal]]</f>
        <v>1.0004342857142856</v>
      </c>
      <c r="S10" s="8" t="s">
        <v>8310</v>
      </c>
      <c r="T10" s="5" t="s">
        <v>8311</v>
      </c>
    </row>
    <row r="11" spans="1:20" ht="33.75">
      <c r="A11" s="5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11">
        <f>(Tabla1[[#This Row],[deadline]]/86400)+25569+(-5/24)</f>
        <v>42476.895185185182</v>
      </c>
      <c r="K11" s="5">
        <v>1458268144</v>
      </c>
      <c r="L11" s="11">
        <f>(Tabla1[[#This Row],[launched_at]]/86400)+25569+(-5/24)</f>
        <v>42446.895185185182</v>
      </c>
      <c r="M11" s="5" t="b">
        <v>0</v>
      </c>
      <c r="N11" s="5">
        <v>20</v>
      </c>
      <c r="O11" s="5" t="b">
        <v>1</v>
      </c>
      <c r="P11" s="5" t="s">
        <v>8265</v>
      </c>
      <c r="Q11" s="7">
        <f>Tabla1[[#This Row],[pledged]]/Tabla1[[#This Row],[goal]]</f>
        <v>1.2599800000000001</v>
      </c>
      <c r="S11" s="8" t="s">
        <v>8310</v>
      </c>
      <c r="T11" s="5" t="s">
        <v>8311</v>
      </c>
    </row>
    <row r="12" spans="1:20" ht="33.75">
      <c r="A12" s="5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11">
        <f>(Tabla1[[#This Row],[deadline]]/86400)+25569+(-5/24)</f>
        <v>41814.859710648147</v>
      </c>
      <c r="K12" s="5">
        <v>1400636279</v>
      </c>
      <c r="L12" s="11">
        <f>(Tabla1[[#This Row],[launched_at]]/86400)+25569+(-5/24)</f>
        <v>41779.859710648147</v>
      </c>
      <c r="M12" s="5" t="b">
        <v>0</v>
      </c>
      <c r="N12" s="5">
        <v>19</v>
      </c>
      <c r="O12" s="5" t="b">
        <v>1</v>
      </c>
      <c r="P12" s="5" t="s">
        <v>8265</v>
      </c>
      <c r="Q12" s="7">
        <f>Tabla1[[#This Row],[pledged]]/Tabla1[[#This Row],[goal]]</f>
        <v>1.0049999999999999</v>
      </c>
      <c r="S12" s="8" t="s">
        <v>8310</v>
      </c>
      <c r="T12" s="5" t="s">
        <v>8311</v>
      </c>
    </row>
    <row r="13" spans="1:20" ht="33.75">
      <c r="A13" s="5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11">
        <f>(Tabla1[[#This Row],[deadline]]/86400)+25569+(-5/24)</f>
        <v>42603.916666666664</v>
      </c>
      <c r="K13" s="5">
        <v>1469126462</v>
      </c>
      <c r="L13" s="11">
        <f>(Tabla1[[#This Row],[launched_at]]/86400)+25569+(-5/24)</f>
        <v>42572.570162037031</v>
      </c>
      <c r="M13" s="5" t="b">
        <v>0</v>
      </c>
      <c r="N13" s="5">
        <v>75</v>
      </c>
      <c r="O13" s="5" t="b">
        <v>1</v>
      </c>
      <c r="P13" s="5" t="s">
        <v>8265</v>
      </c>
      <c r="Q13" s="7">
        <f>Tabla1[[#This Row],[pledged]]/Tabla1[[#This Row],[goal]]</f>
        <v>1.2050000000000001</v>
      </c>
      <c r="S13" s="8" t="s">
        <v>8310</v>
      </c>
      <c r="T13" s="5" t="s">
        <v>8311</v>
      </c>
    </row>
    <row r="14" spans="1:20" ht="33.75">
      <c r="A14" s="5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11">
        <f>(Tabla1[[#This Row],[deadline]]/86400)+25569+(-5/24)</f>
        <v>41835.916666666664</v>
      </c>
      <c r="K14" s="5">
        <v>1401642425</v>
      </c>
      <c r="L14" s="11">
        <f>(Tabla1[[#This Row],[launched_at]]/86400)+25569+(-5/24)</f>
        <v>41791.504918981482</v>
      </c>
      <c r="M14" s="5" t="b">
        <v>0</v>
      </c>
      <c r="N14" s="5">
        <v>827</v>
      </c>
      <c r="O14" s="5" t="b">
        <v>1</v>
      </c>
      <c r="P14" s="5" t="s">
        <v>8265</v>
      </c>
      <c r="Q14" s="7">
        <f>Tabla1[[#This Row],[pledged]]/Tabla1[[#This Row],[goal]]</f>
        <v>1.6529333333333334</v>
      </c>
      <c r="S14" s="8" t="s">
        <v>8310</v>
      </c>
      <c r="T14" s="5" t="s">
        <v>8311</v>
      </c>
    </row>
    <row r="15" spans="1:20" ht="22.5">
      <c r="A15" s="5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11">
        <f>(Tabla1[[#This Row],[deadline]]/86400)+25569+(-5/24)</f>
        <v>42544.643749999996</v>
      </c>
      <c r="K15" s="5">
        <v>1463588109</v>
      </c>
      <c r="L15" s="11">
        <f>(Tabla1[[#This Row],[launched_at]]/86400)+25569+(-5/24)</f>
        <v>42508.468854166662</v>
      </c>
      <c r="M15" s="5" t="b">
        <v>0</v>
      </c>
      <c r="N15" s="5">
        <v>51</v>
      </c>
      <c r="O15" s="5" t="b">
        <v>1</v>
      </c>
      <c r="P15" s="5" t="s">
        <v>8265</v>
      </c>
      <c r="Q15" s="7">
        <f>Tabla1[[#This Row],[pledged]]/Tabla1[[#This Row],[goal]]</f>
        <v>1.5997142857142856</v>
      </c>
      <c r="S15" s="8" t="s">
        <v>8310</v>
      </c>
      <c r="T15" s="5" t="s">
        <v>8311</v>
      </c>
    </row>
    <row r="16" spans="1:20" ht="22.5">
      <c r="A16" s="5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11">
        <f>(Tabla1[[#This Row],[deadline]]/86400)+25569+(-5/24)</f>
        <v>41833.374305555553</v>
      </c>
      <c r="K16" s="5">
        <v>1403051888</v>
      </c>
      <c r="L16" s="11">
        <f>(Tabla1[[#This Row],[launched_at]]/86400)+25569+(-5/24)</f>
        <v>41807.818148148144</v>
      </c>
      <c r="M16" s="5" t="b">
        <v>0</v>
      </c>
      <c r="N16" s="5">
        <v>41</v>
      </c>
      <c r="O16" s="5" t="b">
        <v>1</v>
      </c>
      <c r="P16" s="5" t="s">
        <v>8265</v>
      </c>
      <c r="Q16" s="7">
        <f>Tabla1[[#This Row],[pledged]]/Tabla1[[#This Row],[goal]]</f>
        <v>1.0093333333333334</v>
      </c>
      <c r="S16" s="8" t="s">
        <v>8310</v>
      </c>
      <c r="T16" s="5" t="s">
        <v>8311</v>
      </c>
    </row>
    <row r="17" spans="1:20" ht="33.75">
      <c r="A17" s="5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11">
        <f>(Tabla1[[#This Row],[deadline]]/86400)+25569+(-5/24)</f>
        <v>42274.634722222218</v>
      </c>
      <c r="K17" s="5">
        <v>1441790658</v>
      </c>
      <c r="L17" s="11">
        <f>(Tabla1[[#This Row],[launched_at]]/86400)+25569+(-5/24)</f>
        <v>42256.183541666665</v>
      </c>
      <c r="M17" s="5" t="b">
        <v>0</v>
      </c>
      <c r="N17" s="5">
        <v>98</v>
      </c>
      <c r="O17" s="5" t="b">
        <v>1</v>
      </c>
      <c r="P17" s="5" t="s">
        <v>8265</v>
      </c>
      <c r="Q17" s="7">
        <f>Tabla1[[#This Row],[pledged]]/Tabla1[[#This Row],[goal]]</f>
        <v>1.0660000000000001</v>
      </c>
      <c r="S17" s="8" t="s">
        <v>8310</v>
      </c>
      <c r="T17" s="5" t="s">
        <v>8311</v>
      </c>
    </row>
    <row r="18" spans="1:20" ht="33.75">
      <c r="A18" s="5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11">
        <f>(Tabla1[[#This Row],[deadline]]/86400)+25569+(-5/24)</f>
        <v>41806.020833333328</v>
      </c>
      <c r="K18" s="5">
        <v>1398971211</v>
      </c>
      <c r="L18" s="11">
        <f>(Tabla1[[#This Row],[launched_at]]/86400)+25569+(-5/24)</f>
        <v>41760.588090277779</v>
      </c>
      <c r="M18" s="5" t="b">
        <v>0</v>
      </c>
      <c r="N18" s="5">
        <v>70</v>
      </c>
      <c r="O18" s="5" t="b">
        <v>1</v>
      </c>
      <c r="P18" s="5" t="s">
        <v>8265</v>
      </c>
      <c r="Q18" s="7">
        <f>Tabla1[[#This Row],[pledged]]/Tabla1[[#This Row],[goal]]</f>
        <v>1.0024166666666667</v>
      </c>
      <c r="S18" s="8" t="s">
        <v>8310</v>
      </c>
      <c r="T18" s="5" t="s">
        <v>8311</v>
      </c>
    </row>
    <row r="19" spans="1:20" ht="33.75">
      <c r="A19" s="5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11">
        <f>(Tabla1[[#This Row],[deadline]]/86400)+25569+(-5/24)</f>
        <v>41947.565069444441</v>
      </c>
      <c r="K19" s="5">
        <v>1412530422</v>
      </c>
      <c r="L19" s="11">
        <f>(Tabla1[[#This Row],[launched_at]]/86400)+25569+(-5/24)</f>
        <v>41917.523402777777</v>
      </c>
      <c r="M19" s="5" t="b">
        <v>0</v>
      </c>
      <c r="N19" s="5">
        <v>36</v>
      </c>
      <c r="O19" s="5" t="b">
        <v>1</v>
      </c>
      <c r="P19" s="5" t="s">
        <v>8265</v>
      </c>
      <c r="Q19" s="7">
        <f>Tabla1[[#This Row],[pledged]]/Tabla1[[#This Row],[goal]]</f>
        <v>1.0066666666666666</v>
      </c>
      <c r="S19" s="8" t="s">
        <v>8310</v>
      </c>
      <c r="T19" s="5" t="s">
        <v>8311</v>
      </c>
    </row>
    <row r="20" spans="1:20" ht="33.75">
      <c r="A20" s="5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11">
        <f>(Tabla1[[#This Row],[deadline]]/86400)+25569+(-5/24)</f>
        <v>41899.333981481475</v>
      </c>
      <c r="K20" s="5">
        <v>1408366856</v>
      </c>
      <c r="L20" s="11">
        <f>(Tabla1[[#This Row],[launched_at]]/86400)+25569+(-5/24)</f>
        <v>41869.333981481475</v>
      </c>
      <c r="M20" s="5" t="b">
        <v>0</v>
      </c>
      <c r="N20" s="5">
        <v>342</v>
      </c>
      <c r="O20" s="5" t="b">
        <v>1</v>
      </c>
      <c r="P20" s="5" t="s">
        <v>8265</v>
      </c>
      <c r="Q20" s="7">
        <f>Tabla1[[#This Row],[pledged]]/Tabla1[[#This Row],[goal]]</f>
        <v>1.0632110000000001</v>
      </c>
      <c r="S20" s="8" t="s">
        <v>8310</v>
      </c>
      <c r="T20" s="5" t="s">
        <v>8311</v>
      </c>
    </row>
    <row r="21" spans="1:20" ht="33.75">
      <c r="A21" s="5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11">
        <f>(Tabla1[[#This Row],[deadline]]/86400)+25569+(-5/24)</f>
        <v>42205.608032407406</v>
      </c>
      <c r="K21" s="5">
        <v>1434828934</v>
      </c>
      <c r="L21" s="11">
        <f>(Tabla1[[#This Row],[launched_at]]/86400)+25569+(-5/24)</f>
        <v>42175.608032407406</v>
      </c>
      <c r="M21" s="5" t="b">
        <v>0</v>
      </c>
      <c r="N21" s="5">
        <v>22</v>
      </c>
      <c r="O21" s="5" t="b">
        <v>1</v>
      </c>
      <c r="P21" s="5" t="s">
        <v>8265</v>
      </c>
      <c r="Q21" s="7">
        <f>Tabla1[[#This Row],[pledged]]/Tabla1[[#This Row],[goal]]</f>
        <v>1.4529411764705882</v>
      </c>
      <c r="S21" s="8" t="s">
        <v>8310</v>
      </c>
      <c r="T21" s="5" t="s">
        <v>8311</v>
      </c>
    </row>
    <row r="22" spans="1:20" ht="22.5">
      <c r="A22" s="5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11">
        <f>(Tabla1[[#This Row],[deadline]]/86400)+25569+(-5/24)</f>
        <v>42260.549907407403</v>
      </c>
      <c r="K22" s="5">
        <v>1436983912</v>
      </c>
      <c r="L22" s="11">
        <f>(Tabla1[[#This Row],[launched_at]]/86400)+25569+(-5/24)</f>
        <v>42200.549907407403</v>
      </c>
      <c r="M22" s="5" t="b">
        <v>0</v>
      </c>
      <c r="N22" s="5">
        <v>25</v>
      </c>
      <c r="O22" s="5" t="b">
        <v>1</v>
      </c>
      <c r="P22" s="5" t="s">
        <v>8265</v>
      </c>
      <c r="Q22" s="7">
        <f>Tabla1[[#This Row],[pledged]]/Tabla1[[#This Row],[goal]]</f>
        <v>1.002</v>
      </c>
      <c r="S22" s="8" t="s">
        <v>8310</v>
      </c>
      <c r="T22" s="5" t="s">
        <v>8311</v>
      </c>
    </row>
    <row r="23" spans="1:20" ht="33.75">
      <c r="A23" s="5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11">
        <f>(Tabla1[[#This Row],[deadline]]/86400)+25569+(-5/24)</f>
        <v>41908.418854166666</v>
      </c>
      <c r="K23" s="5">
        <v>1409151789</v>
      </c>
      <c r="L23" s="11">
        <f>(Tabla1[[#This Row],[launched_at]]/86400)+25569+(-5/24)</f>
        <v>41878.418854166666</v>
      </c>
      <c r="M23" s="5" t="b">
        <v>0</v>
      </c>
      <c r="N23" s="5">
        <v>101</v>
      </c>
      <c r="O23" s="5" t="b">
        <v>1</v>
      </c>
      <c r="P23" s="5" t="s">
        <v>8265</v>
      </c>
      <c r="Q23" s="7">
        <f>Tabla1[[#This Row],[pledged]]/Tabla1[[#This Row],[goal]]</f>
        <v>1.0913513513513513</v>
      </c>
      <c r="S23" s="8" t="s">
        <v>8310</v>
      </c>
      <c r="T23" s="5" t="s">
        <v>8311</v>
      </c>
    </row>
    <row r="24" spans="1:20" ht="22.5">
      <c r="A24" s="5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11">
        <f>(Tabla1[[#This Row],[deadline]]/86400)+25569+(-5/24)</f>
        <v>42005.124305555553</v>
      </c>
      <c r="K24" s="5">
        <v>1418766740</v>
      </c>
      <c r="L24" s="11">
        <f>(Tabla1[[#This Row],[launched_at]]/86400)+25569+(-5/24)</f>
        <v>41989.703009259254</v>
      </c>
      <c r="M24" s="5" t="b">
        <v>0</v>
      </c>
      <c r="N24" s="5">
        <v>8</v>
      </c>
      <c r="O24" s="5" t="b">
        <v>1</v>
      </c>
      <c r="P24" s="5" t="s">
        <v>8265</v>
      </c>
      <c r="Q24" s="7">
        <f>Tabla1[[#This Row],[pledged]]/Tabla1[[#This Row],[goal]]</f>
        <v>1.1714285714285715</v>
      </c>
      <c r="S24" s="8" t="s">
        <v>8310</v>
      </c>
      <c r="T24" s="5" t="s">
        <v>8311</v>
      </c>
    </row>
    <row r="25" spans="1:20" ht="33.75">
      <c r="A25" s="5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11">
        <f>(Tabla1[[#This Row],[deadline]]/86400)+25569+(-5/24)</f>
        <v>42124.430555555555</v>
      </c>
      <c r="K25" s="5">
        <v>1428086501</v>
      </c>
      <c r="L25" s="11">
        <f>(Tabla1[[#This Row],[launched_at]]/86400)+25569+(-5/24)</f>
        <v>42097.570613425924</v>
      </c>
      <c r="M25" s="5" t="b">
        <v>0</v>
      </c>
      <c r="N25" s="5">
        <v>23</v>
      </c>
      <c r="O25" s="5" t="b">
        <v>1</v>
      </c>
      <c r="P25" s="5" t="s">
        <v>8265</v>
      </c>
      <c r="Q25" s="7">
        <f>Tabla1[[#This Row],[pledged]]/Tabla1[[#This Row],[goal]]</f>
        <v>1.1850000000000001</v>
      </c>
      <c r="S25" s="8" t="s">
        <v>8310</v>
      </c>
      <c r="T25" s="5" t="s">
        <v>8311</v>
      </c>
    </row>
    <row r="26" spans="1:20" ht="22.5">
      <c r="A26" s="5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11">
        <f>(Tabla1[[#This Row],[deadline]]/86400)+25569+(-5/24)</f>
        <v>42262.610416666663</v>
      </c>
      <c r="K26" s="5">
        <v>1439494863</v>
      </c>
      <c r="L26" s="11">
        <f>(Tabla1[[#This Row],[launched_at]]/86400)+25569+(-5/24)</f>
        <v>42229.611840277772</v>
      </c>
      <c r="M26" s="5" t="b">
        <v>0</v>
      </c>
      <c r="N26" s="5">
        <v>574</v>
      </c>
      <c r="O26" s="5" t="b">
        <v>1</v>
      </c>
      <c r="P26" s="5" t="s">
        <v>8265</v>
      </c>
      <c r="Q26" s="7">
        <f>Tabla1[[#This Row],[pledged]]/Tabla1[[#This Row],[goal]]</f>
        <v>1.0880768571428572</v>
      </c>
      <c r="S26" s="8" t="s">
        <v>8310</v>
      </c>
      <c r="T26" s="5" t="s">
        <v>8311</v>
      </c>
    </row>
    <row r="27" spans="1:20" ht="33.75">
      <c r="A27" s="5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11">
        <f>(Tabla1[[#This Row],[deadline]]/86400)+25569+(-5/24)</f>
        <v>42377.816678240742</v>
      </c>
      <c r="K27" s="5">
        <v>1447115761</v>
      </c>
      <c r="L27" s="11">
        <f>(Tabla1[[#This Row],[launched_at]]/86400)+25569+(-5/24)</f>
        <v>42317.816678240742</v>
      </c>
      <c r="M27" s="5" t="b">
        <v>0</v>
      </c>
      <c r="N27" s="5">
        <v>14</v>
      </c>
      <c r="O27" s="5" t="b">
        <v>1</v>
      </c>
      <c r="P27" s="5" t="s">
        <v>8265</v>
      </c>
      <c r="Q27" s="7">
        <f>Tabla1[[#This Row],[pledged]]/Tabla1[[#This Row],[goal]]</f>
        <v>1.3333333333333333</v>
      </c>
      <c r="S27" s="8" t="s">
        <v>8310</v>
      </c>
      <c r="T27" s="5" t="s">
        <v>8311</v>
      </c>
    </row>
    <row r="28" spans="1:20" ht="22.5">
      <c r="A28" s="5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11">
        <f>(Tabla1[[#This Row],[deadline]]/86400)+25569+(-5/24)</f>
        <v>41868.307222222218</v>
      </c>
      <c r="K28" s="5">
        <v>1404822144</v>
      </c>
      <c r="L28" s="11">
        <f>(Tabla1[[#This Row],[launched_at]]/86400)+25569+(-5/24)</f>
        <v>41828.307222222218</v>
      </c>
      <c r="M28" s="5" t="b">
        <v>0</v>
      </c>
      <c r="N28" s="5">
        <v>19</v>
      </c>
      <c r="O28" s="5" t="b">
        <v>1</v>
      </c>
      <c r="P28" s="5" t="s">
        <v>8265</v>
      </c>
      <c r="Q28" s="7">
        <f>Tabla1[[#This Row],[pledged]]/Tabla1[[#This Row],[goal]]</f>
        <v>1.552</v>
      </c>
      <c r="S28" s="8" t="s">
        <v>8310</v>
      </c>
      <c r="T28" s="5" t="s">
        <v>8311</v>
      </c>
    </row>
    <row r="29" spans="1:20" ht="33.75">
      <c r="A29" s="5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11">
        <f>(Tabla1[[#This Row],[deadline]]/86400)+25569+(-5/24)</f>
        <v>41958.998067129629</v>
      </c>
      <c r="K29" s="5">
        <v>1413518233</v>
      </c>
      <c r="L29" s="11">
        <f>(Tabla1[[#This Row],[launched_at]]/86400)+25569+(-5/24)</f>
        <v>41928.956400462957</v>
      </c>
      <c r="M29" s="5" t="b">
        <v>0</v>
      </c>
      <c r="N29" s="5">
        <v>150</v>
      </c>
      <c r="O29" s="5" t="b">
        <v>1</v>
      </c>
      <c r="P29" s="5" t="s">
        <v>8265</v>
      </c>
      <c r="Q29" s="7">
        <f>Tabla1[[#This Row],[pledged]]/Tabla1[[#This Row],[goal]]</f>
        <v>1.1172500000000001</v>
      </c>
      <c r="S29" s="8" t="s">
        <v>8310</v>
      </c>
      <c r="T29" s="5" t="s">
        <v>8311</v>
      </c>
    </row>
    <row r="30" spans="1:20" ht="22.5">
      <c r="A30" s="5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11">
        <f>(Tabla1[[#This Row],[deadline]]/86400)+25569+(-5/24)</f>
        <v>42354.755601851844</v>
      </c>
      <c r="K30" s="5">
        <v>1447715284</v>
      </c>
      <c r="L30" s="11">
        <f>(Tabla1[[#This Row],[launched_at]]/86400)+25569+(-5/24)</f>
        <v>42324.755601851844</v>
      </c>
      <c r="M30" s="5" t="b">
        <v>0</v>
      </c>
      <c r="N30" s="5">
        <v>71</v>
      </c>
      <c r="O30" s="5" t="b">
        <v>1</v>
      </c>
      <c r="P30" s="5" t="s">
        <v>8265</v>
      </c>
      <c r="Q30" s="7">
        <f>Tabla1[[#This Row],[pledged]]/Tabla1[[#This Row],[goal]]</f>
        <v>1.0035000000000001</v>
      </c>
      <c r="S30" s="8" t="s">
        <v>8310</v>
      </c>
      <c r="T30" s="5" t="s">
        <v>8311</v>
      </c>
    </row>
    <row r="31" spans="1:20" ht="33.75">
      <c r="A31" s="5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11">
        <f>(Tabla1[[#This Row],[deadline]]/86400)+25569+(-5/24)</f>
        <v>41842.464907407404</v>
      </c>
      <c r="K31" s="5">
        <v>1403453368</v>
      </c>
      <c r="L31" s="11">
        <f>(Tabla1[[#This Row],[launched_at]]/86400)+25569+(-5/24)</f>
        <v>41812.464907407404</v>
      </c>
      <c r="M31" s="5" t="b">
        <v>0</v>
      </c>
      <c r="N31" s="5">
        <v>117</v>
      </c>
      <c r="O31" s="5" t="b">
        <v>1</v>
      </c>
      <c r="P31" s="5" t="s">
        <v>8265</v>
      </c>
      <c r="Q31" s="7">
        <f>Tabla1[[#This Row],[pledged]]/Tabla1[[#This Row],[goal]]</f>
        <v>1.2333333333333334</v>
      </c>
      <c r="S31" s="8" t="s">
        <v>8310</v>
      </c>
      <c r="T31" s="5" t="s">
        <v>8311</v>
      </c>
    </row>
    <row r="32" spans="1:20" ht="33.75">
      <c r="A32" s="5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11">
        <f>(Tabla1[[#This Row],[deadline]]/86400)+25569+(-5/24)</f>
        <v>41872.084664351853</v>
      </c>
      <c r="K32" s="5">
        <v>1406012515</v>
      </c>
      <c r="L32" s="11">
        <f>(Tabla1[[#This Row],[launched_at]]/86400)+25569+(-5/24)</f>
        <v>41842.084664351853</v>
      </c>
      <c r="M32" s="5" t="b">
        <v>0</v>
      </c>
      <c r="N32" s="5">
        <v>53</v>
      </c>
      <c r="O32" s="5" t="b">
        <v>1</v>
      </c>
      <c r="P32" s="5" t="s">
        <v>8265</v>
      </c>
      <c r="Q32" s="7">
        <f>Tabla1[[#This Row],[pledged]]/Tabla1[[#This Row],[goal]]</f>
        <v>1.0129975</v>
      </c>
      <c r="S32" s="8" t="s">
        <v>8310</v>
      </c>
      <c r="T32" s="5" t="s">
        <v>8311</v>
      </c>
    </row>
    <row r="33" spans="1:20" ht="33.75">
      <c r="A33" s="5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11">
        <f>(Tabla1[[#This Row],[deadline]]/86400)+25569+(-5/24)</f>
        <v>42394.583726851844</v>
      </c>
      <c r="K33" s="5">
        <v>1452193234</v>
      </c>
      <c r="L33" s="11">
        <f>(Tabla1[[#This Row],[launched_at]]/86400)+25569+(-5/24)</f>
        <v>42376.583726851844</v>
      </c>
      <c r="M33" s="5" t="b">
        <v>0</v>
      </c>
      <c r="N33" s="5">
        <v>1</v>
      </c>
      <c r="O33" s="5" t="b">
        <v>1</v>
      </c>
      <c r="P33" s="5" t="s">
        <v>8265</v>
      </c>
      <c r="Q33" s="7">
        <f>Tabla1[[#This Row],[pledged]]/Tabla1[[#This Row],[goal]]</f>
        <v>1</v>
      </c>
      <c r="S33" s="8" t="s">
        <v>8310</v>
      </c>
      <c r="T33" s="5" t="s">
        <v>8311</v>
      </c>
    </row>
    <row r="34" spans="1:20" ht="33.75">
      <c r="A34" s="5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11">
        <f>(Tabla1[[#This Row],[deadline]]/86400)+25569+(-5/24)</f>
        <v>42502.957638888889</v>
      </c>
      <c r="K34" s="5">
        <v>1459523017</v>
      </c>
      <c r="L34" s="11">
        <f>(Tabla1[[#This Row],[launched_at]]/86400)+25569+(-5/24)</f>
        <v>42461.419178240736</v>
      </c>
      <c r="M34" s="5" t="b">
        <v>0</v>
      </c>
      <c r="N34" s="5">
        <v>89</v>
      </c>
      <c r="O34" s="5" t="b">
        <v>1</v>
      </c>
      <c r="P34" s="5" t="s">
        <v>8265</v>
      </c>
      <c r="Q34" s="7">
        <f>Tabla1[[#This Row],[pledged]]/Tabla1[[#This Row],[goal]]</f>
        <v>1.0024604569420035</v>
      </c>
      <c r="S34" s="8" t="s">
        <v>8310</v>
      </c>
      <c r="T34" s="5" t="s">
        <v>8311</v>
      </c>
    </row>
    <row r="35" spans="1:20" ht="33.75">
      <c r="A35" s="5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11">
        <f>(Tabla1[[#This Row],[deadline]]/86400)+25569+(-5/24)</f>
        <v>42316.494224537033</v>
      </c>
      <c r="K35" s="5">
        <v>1444405901</v>
      </c>
      <c r="L35" s="11">
        <f>(Tabla1[[#This Row],[launched_at]]/86400)+25569+(-5/24)</f>
        <v>42286.452557870369</v>
      </c>
      <c r="M35" s="5" t="b">
        <v>0</v>
      </c>
      <c r="N35" s="5">
        <v>64</v>
      </c>
      <c r="O35" s="5" t="b">
        <v>1</v>
      </c>
      <c r="P35" s="5" t="s">
        <v>8265</v>
      </c>
      <c r="Q35" s="7">
        <f>Tabla1[[#This Row],[pledged]]/Tabla1[[#This Row],[goal]]</f>
        <v>1.0209523809523811</v>
      </c>
      <c r="S35" s="8" t="s">
        <v>8310</v>
      </c>
      <c r="T35" s="5" t="s">
        <v>8311</v>
      </c>
    </row>
    <row r="36" spans="1:20" ht="33.75">
      <c r="A36" s="5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11">
        <f>(Tabla1[[#This Row],[deadline]]/86400)+25569+(-5/24)</f>
        <v>41856.113437499997</v>
      </c>
      <c r="K36" s="5">
        <v>1405928601</v>
      </c>
      <c r="L36" s="11">
        <f>(Tabla1[[#This Row],[launched_at]]/86400)+25569+(-5/24)</f>
        <v>41841.113437499997</v>
      </c>
      <c r="M36" s="5" t="b">
        <v>0</v>
      </c>
      <c r="N36" s="5">
        <v>68</v>
      </c>
      <c r="O36" s="5" t="b">
        <v>1</v>
      </c>
      <c r="P36" s="5" t="s">
        <v>8265</v>
      </c>
      <c r="Q36" s="7">
        <f>Tabla1[[#This Row],[pledged]]/Tabla1[[#This Row],[goal]]</f>
        <v>1.3046153846153845</v>
      </c>
      <c r="S36" s="8" t="s">
        <v>8310</v>
      </c>
      <c r="T36" s="5" t="s">
        <v>8311</v>
      </c>
    </row>
    <row r="37" spans="1:20" ht="22.5">
      <c r="A37" s="5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11">
        <f>(Tabla1[[#This Row],[deadline]]/86400)+25569+(-5/24)</f>
        <v>42121.791666666664</v>
      </c>
      <c r="K37" s="5">
        <v>1428130814</v>
      </c>
      <c r="L37" s="11">
        <f>(Tabla1[[#This Row],[launched_at]]/86400)+25569+(-5/24)</f>
        <v>42098.083495370367</v>
      </c>
      <c r="M37" s="5" t="b">
        <v>0</v>
      </c>
      <c r="N37" s="5">
        <v>28</v>
      </c>
      <c r="O37" s="5" t="b">
        <v>1</v>
      </c>
      <c r="P37" s="5" t="s">
        <v>8265</v>
      </c>
      <c r="Q37" s="7">
        <f>Tabla1[[#This Row],[pledged]]/Tabla1[[#This Row],[goal]]</f>
        <v>1.665</v>
      </c>
      <c r="S37" s="8" t="s">
        <v>8310</v>
      </c>
      <c r="T37" s="5" t="s">
        <v>8311</v>
      </c>
    </row>
    <row r="38" spans="1:20" ht="22.5">
      <c r="A38" s="5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11">
        <f>(Tabla1[[#This Row],[deadline]]/86400)+25569+(-5/24)</f>
        <v>42098.05700231481</v>
      </c>
      <c r="K38" s="5">
        <v>1425540125</v>
      </c>
      <c r="L38" s="11">
        <f>(Tabla1[[#This Row],[launched_at]]/86400)+25569+(-5/24)</f>
        <v>42068.098668981482</v>
      </c>
      <c r="M38" s="5" t="b">
        <v>0</v>
      </c>
      <c r="N38" s="5">
        <v>44</v>
      </c>
      <c r="O38" s="5" t="b">
        <v>1</v>
      </c>
      <c r="P38" s="5" t="s">
        <v>8265</v>
      </c>
      <c r="Q38" s="7">
        <f>Tabla1[[#This Row],[pledged]]/Tabla1[[#This Row],[goal]]</f>
        <v>1.4215</v>
      </c>
      <c r="S38" s="8" t="s">
        <v>8310</v>
      </c>
      <c r="T38" s="5" t="s">
        <v>8311</v>
      </c>
    </row>
    <row r="39" spans="1:20" ht="33.75">
      <c r="A39" s="5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11">
        <f>(Tabla1[[#This Row],[deadline]]/86400)+25569+(-5/24)</f>
        <v>42062.484710648147</v>
      </c>
      <c r="K39" s="5">
        <v>1422463079</v>
      </c>
      <c r="L39" s="11">
        <f>(Tabla1[[#This Row],[launched_at]]/86400)+25569+(-5/24)</f>
        <v>42032.484710648147</v>
      </c>
      <c r="M39" s="5" t="b">
        <v>0</v>
      </c>
      <c r="N39" s="5">
        <v>253</v>
      </c>
      <c r="O39" s="5" t="b">
        <v>1</v>
      </c>
      <c r="P39" s="5" t="s">
        <v>8265</v>
      </c>
      <c r="Q39" s="7">
        <f>Tabla1[[#This Row],[pledged]]/Tabla1[[#This Row],[goal]]</f>
        <v>1.8344090909090909</v>
      </c>
      <c r="S39" s="8" t="s">
        <v>8310</v>
      </c>
      <c r="T39" s="5" t="s">
        <v>8311</v>
      </c>
    </row>
    <row r="40" spans="1:20" ht="33.75">
      <c r="A40" s="5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11">
        <f>(Tabla1[[#This Row],[deadline]]/86400)+25569+(-5/24)</f>
        <v>41404.84888888889</v>
      </c>
      <c r="K40" s="5">
        <v>1365643344</v>
      </c>
      <c r="L40" s="11">
        <f>(Tabla1[[#This Row],[launched_at]]/86400)+25569+(-5/24)</f>
        <v>41374.84888888889</v>
      </c>
      <c r="M40" s="5" t="b">
        <v>0</v>
      </c>
      <c r="N40" s="5">
        <v>66</v>
      </c>
      <c r="O40" s="5" t="b">
        <v>1</v>
      </c>
      <c r="P40" s="5" t="s">
        <v>8265</v>
      </c>
      <c r="Q40" s="7">
        <f>Tabla1[[#This Row],[pledged]]/Tabla1[[#This Row],[goal]]</f>
        <v>1.1004</v>
      </c>
      <c r="S40" s="8" t="s">
        <v>8310</v>
      </c>
      <c r="T40" s="5" t="s">
        <v>8311</v>
      </c>
    </row>
    <row r="41" spans="1:20" ht="33.75">
      <c r="A41" s="5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11">
        <f>(Tabla1[[#This Row],[deadline]]/86400)+25569+(-5/24)</f>
        <v>41784.749305555553</v>
      </c>
      <c r="K41" s="5">
        <v>1398388068</v>
      </c>
      <c r="L41" s="11">
        <f>(Tabla1[[#This Row],[launched_at]]/86400)+25569+(-5/24)</f>
        <v>41753.838749999995</v>
      </c>
      <c r="M41" s="5" t="b">
        <v>0</v>
      </c>
      <c r="N41" s="5">
        <v>217</v>
      </c>
      <c r="O41" s="5" t="b">
        <v>1</v>
      </c>
      <c r="P41" s="5" t="s">
        <v>8265</v>
      </c>
      <c r="Q41" s="7">
        <f>Tabla1[[#This Row],[pledged]]/Tabla1[[#This Row],[goal]]</f>
        <v>1.3098000000000001</v>
      </c>
      <c r="S41" s="8" t="s">
        <v>8310</v>
      </c>
      <c r="T41" s="5" t="s">
        <v>8311</v>
      </c>
    </row>
    <row r="42" spans="1:20" ht="33.75">
      <c r="A42" s="5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11">
        <f>(Tabla1[[#This Row],[deadline]]/86400)+25569+(-5/24)</f>
        <v>41808.958333333328</v>
      </c>
      <c r="K42" s="5">
        <v>1401426488</v>
      </c>
      <c r="L42" s="11">
        <f>(Tabla1[[#This Row],[launched_at]]/86400)+25569+(-5/24)</f>
        <v>41789.005648148144</v>
      </c>
      <c r="M42" s="5" t="b">
        <v>0</v>
      </c>
      <c r="N42" s="5">
        <v>16</v>
      </c>
      <c r="O42" s="5" t="b">
        <v>1</v>
      </c>
      <c r="P42" s="5" t="s">
        <v>8265</v>
      </c>
      <c r="Q42" s="7">
        <f>Tabla1[[#This Row],[pledged]]/Tabla1[[#This Row],[goal]]</f>
        <v>1.0135000000000001</v>
      </c>
      <c r="S42" s="8" t="s">
        <v>8310</v>
      </c>
      <c r="T42" s="5" t="s">
        <v>8311</v>
      </c>
    </row>
    <row r="43" spans="1:20" ht="33.75">
      <c r="A43" s="5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11">
        <f>(Tabla1[[#This Row],[deadline]]/86400)+25569+(-5/24)</f>
        <v>41917.360578703701</v>
      </c>
      <c r="K43" s="5">
        <v>1409924354</v>
      </c>
      <c r="L43" s="11">
        <f>(Tabla1[[#This Row],[launched_at]]/86400)+25569+(-5/24)</f>
        <v>41887.360578703701</v>
      </c>
      <c r="M43" s="5" t="b">
        <v>0</v>
      </c>
      <c r="N43" s="5">
        <v>19</v>
      </c>
      <c r="O43" s="5" t="b">
        <v>1</v>
      </c>
      <c r="P43" s="5" t="s">
        <v>8265</v>
      </c>
      <c r="Q43" s="7">
        <f>Tabla1[[#This Row],[pledged]]/Tabla1[[#This Row],[goal]]</f>
        <v>1</v>
      </c>
      <c r="S43" s="8" t="s">
        <v>8310</v>
      </c>
      <c r="T43" s="5" t="s">
        <v>8311</v>
      </c>
    </row>
    <row r="44" spans="1:20" ht="33.75">
      <c r="A44" s="5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11">
        <f>(Tabla1[[#This Row],[deadline]]/86400)+25569+(-5/24)</f>
        <v>42001.430856481478</v>
      </c>
      <c r="K44" s="5">
        <v>1417188026</v>
      </c>
      <c r="L44" s="11">
        <f>(Tabla1[[#This Row],[launched_at]]/86400)+25569+(-5/24)</f>
        <v>41971.430856481478</v>
      </c>
      <c r="M44" s="5" t="b">
        <v>0</v>
      </c>
      <c r="N44" s="5">
        <v>169</v>
      </c>
      <c r="O44" s="5" t="b">
        <v>1</v>
      </c>
      <c r="P44" s="5" t="s">
        <v>8265</v>
      </c>
      <c r="Q44" s="7">
        <f>Tabla1[[#This Row],[pledged]]/Tabla1[[#This Row],[goal]]</f>
        <v>1.4185714285714286</v>
      </c>
      <c r="S44" s="8" t="s">
        <v>8310</v>
      </c>
      <c r="T44" s="5" t="s">
        <v>8311</v>
      </c>
    </row>
    <row r="45" spans="1:20" ht="33.75">
      <c r="A45" s="5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11">
        <f>(Tabla1[[#This Row],[deadline]]/86400)+25569+(-5/24)</f>
        <v>41832.791666666664</v>
      </c>
      <c r="K45" s="5">
        <v>1402599486</v>
      </c>
      <c r="L45" s="11">
        <f>(Tabla1[[#This Row],[launched_at]]/86400)+25569+(-5/24)</f>
        <v>41802.582013888888</v>
      </c>
      <c r="M45" s="5" t="b">
        <v>0</v>
      </c>
      <c r="N45" s="5">
        <v>263</v>
      </c>
      <c r="O45" s="5" t="b">
        <v>1</v>
      </c>
      <c r="P45" s="5" t="s">
        <v>8265</v>
      </c>
      <c r="Q45" s="7">
        <f>Tabla1[[#This Row],[pledged]]/Tabla1[[#This Row],[goal]]</f>
        <v>3.0865999999999998</v>
      </c>
      <c r="S45" s="8" t="s">
        <v>8310</v>
      </c>
      <c r="T45" s="5" t="s">
        <v>8311</v>
      </c>
    </row>
    <row r="46" spans="1:20" ht="33.75">
      <c r="A46" s="5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11">
        <f>(Tabla1[[#This Row],[deadline]]/86400)+25569+(-5/24)</f>
        <v>41918.890474537031</v>
      </c>
      <c r="K46" s="5">
        <v>1408760537</v>
      </c>
      <c r="L46" s="11">
        <f>(Tabla1[[#This Row],[launched_at]]/86400)+25569+(-5/24)</f>
        <v>41873.890474537031</v>
      </c>
      <c r="M46" s="5" t="b">
        <v>0</v>
      </c>
      <c r="N46" s="5">
        <v>15</v>
      </c>
      <c r="O46" s="5" t="b">
        <v>1</v>
      </c>
      <c r="P46" s="5" t="s">
        <v>8265</v>
      </c>
      <c r="Q46" s="7">
        <f>Tabla1[[#This Row],[pledged]]/Tabla1[[#This Row],[goal]]</f>
        <v>1</v>
      </c>
      <c r="S46" s="8" t="s">
        <v>8310</v>
      </c>
      <c r="T46" s="5" t="s">
        <v>8311</v>
      </c>
    </row>
    <row r="47" spans="1:20" ht="33.75">
      <c r="A47" s="5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11">
        <f>(Tabla1[[#This Row],[deadline]]/86400)+25569+(-5/24)</f>
        <v>42487.415590277778</v>
      </c>
      <c r="K47" s="5">
        <v>1459177107</v>
      </c>
      <c r="L47" s="11">
        <f>(Tabla1[[#This Row],[launched_at]]/86400)+25569+(-5/24)</f>
        <v>42457.415590277778</v>
      </c>
      <c r="M47" s="5" t="b">
        <v>0</v>
      </c>
      <c r="N47" s="5">
        <v>61</v>
      </c>
      <c r="O47" s="5" t="b">
        <v>1</v>
      </c>
      <c r="P47" s="5" t="s">
        <v>8265</v>
      </c>
      <c r="Q47" s="7">
        <f>Tabla1[[#This Row],[pledged]]/Tabla1[[#This Row],[goal]]</f>
        <v>1.2</v>
      </c>
      <c r="S47" s="8" t="s">
        <v>8310</v>
      </c>
      <c r="T47" s="5" t="s">
        <v>8311</v>
      </c>
    </row>
    <row r="48" spans="1:20" ht="22.5">
      <c r="A48" s="5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11">
        <f>(Tabla1[[#This Row],[deadline]]/86400)+25569+(-5/24)</f>
        <v>42353.756643518514</v>
      </c>
      <c r="K48" s="5">
        <v>1447628974</v>
      </c>
      <c r="L48" s="11">
        <f>(Tabla1[[#This Row],[launched_at]]/86400)+25569+(-5/24)</f>
        <v>42323.756643518514</v>
      </c>
      <c r="M48" s="5" t="b">
        <v>0</v>
      </c>
      <c r="N48" s="5">
        <v>45</v>
      </c>
      <c r="O48" s="5" t="b">
        <v>1</v>
      </c>
      <c r="P48" s="5" t="s">
        <v>8265</v>
      </c>
      <c r="Q48" s="7">
        <f>Tabla1[[#This Row],[pledged]]/Tabla1[[#This Row],[goal]]</f>
        <v>1.0416666666666667</v>
      </c>
      <c r="S48" s="8" t="s">
        <v>8310</v>
      </c>
      <c r="T48" s="5" t="s">
        <v>8311</v>
      </c>
    </row>
    <row r="49" spans="1:20" ht="33.75">
      <c r="A49" s="5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11">
        <f>(Tabla1[[#This Row],[deadline]]/86400)+25569+(-5/24)</f>
        <v>41992.652858796289</v>
      </c>
      <c r="K49" s="5">
        <v>1413834007</v>
      </c>
      <c r="L49" s="11">
        <f>(Tabla1[[#This Row],[launched_at]]/86400)+25569+(-5/24)</f>
        <v>41932.611192129625</v>
      </c>
      <c r="M49" s="5" t="b">
        <v>0</v>
      </c>
      <c r="N49" s="5">
        <v>70</v>
      </c>
      <c r="O49" s="5" t="b">
        <v>1</v>
      </c>
      <c r="P49" s="5" t="s">
        <v>8265</v>
      </c>
      <c r="Q49" s="7">
        <f>Tabla1[[#This Row],[pledged]]/Tabla1[[#This Row],[goal]]</f>
        <v>1.0761100000000001</v>
      </c>
      <c r="S49" s="8" t="s">
        <v>8310</v>
      </c>
      <c r="T49" s="5" t="s">
        <v>8311</v>
      </c>
    </row>
    <row r="50" spans="1:20" ht="33.75">
      <c r="A50" s="5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11">
        <f>(Tabla1[[#This Row],[deadline]]/86400)+25569+(-5/24)</f>
        <v>42064.291666666664</v>
      </c>
      <c r="K50" s="5">
        <v>1422534260</v>
      </c>
      <c r="L50" s="11">
        <f>(Tabla1[[#This Row],[launched_at]]/86400)+25569+(-5/24)</f>
        <v>42033.308564814812</v>
      </c>
      <c r="M50" s="5" t="b">
        <v>0</v>
      </c>
      <c r="N50" s="5">
        <v>38</v>
      </c>
      <c r="O50" s="5" t="b">
        <v>1</v>
      </c>
      <c r="P50" s="5" t="s">
        <v>8265</v>
      </c>
      <c r="Q50" s="7">
        <f>Tabla1[[#This Row],[pledged]]/Tabla1[[#This Row],[goal]]</f>
        <v>1.0794999999999999</v>
      </c>
      <c r="S50" s="8" t="s">
        <v>8310</v>
      </c>
      <c r="T50" s="5" t="s">
        <v>8311</v>
      </c>
    </row>
    <row r="51" spans="1:20">
      <c r="A51" s="5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11">
        <f>(Tabla1[[#This Row],[deadline]]/86400)+25569+(-5/24)</f>
        <v>42300.968113425923</v>
      </c>
      <c r="K51" s="5">
        <v>1443068045</v>
      </c>
      <c r="L51" s="11">
        <f>(Tabla1[[#This Row],[launched_at]]/86400)+25569+(-5/24)</f>
        <v>42270.968113425923</v>
      </c>
      <c r="M51" s="5" t="b">
        <v>0</v>
      </c>
      <c r="N51" s="5">
        <v>87</v>
      </c>
      <c r="O51" s="5" t="b">
        <v>1</v>
      </c>
      <c r="P51" s="5" t="s">
        <v>8265</v>
      </c>
      <c r="Q51" s="7">
        <f>Tabla1[[#This Row],[pledged]]/Tabla1[[#This Row],[goal]]</f>
        <v>1</v>
      </c>
      <c r="S51" s="8" t="s">
        <v>8310</v>
      </c>
      <c r="T51" s="5" t="s">
        <v>8311</v>
      </c>
    </row>
    <row r="52" spans="1:20" ht="33.75">
      <c r="A52" s="5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11">
        <f>(Tabla1[[#This Row],[deadline]]/86400)+25569+(-5/24)</f>
        <v>42034.499999999993</v>
      </c>
      <c r="K52" s="5">
        <v>1419271458</v>
      </c>
      <c r="L52" s="11">
        <f>(Tabla1[[#This Row],[launched_at]]/86400)+25569+(-5/24)</f>
        <v>41995.544652777775</v>
      </c>
      <c r="M52" s="5" t="b">
        <v>0</v>
      </c>
      <c r="N52" s="5">
        <v>22</v>
      </c>
      <c r="O52" s="5" t="b">
        <v>1</v>
      </c>
      <c r="P52" s="5" t="s">
        <v>8265</v>
      </c>
      <c r="Q52" s="7">
        <f>Tabla1[[#This Row],[pledged]]/Tabla1[[#This Row],[goal]]</f>
        <v>1</v>
      </c>
      <c r="S52" s="8" t="s">
        <v>8310</v>
      </c>
      <c r="T52" s="5" t="s">
        <v>8311</v>
      </c>
    </row>
    <row r="53" spans="1:20" ht="33.75">
      <c r="A53" s="5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11">
        <f>(Tabla1[[#This Row],[deadline]]/86400)+25569+(-5/24)</f>
        <v>42226.72033564814</v>
      </c>
      <c r="K53" s="5">
        <v>1436653037</v>
      </c>
      <c r="L53" s="11">
        <f>(Tabla1[[#This Row],[launched_at]]/86400)+25569+(-5/24)</f>
        <v>42196.72033564814</v>
      </c>
      <c r="M53" s="5" t="b">
        <v>0</v>
      </c>
      <c r="N53" s="5">
        <v>119</v>
      </c>
      <c r="O53" s="5" t="b">
        <v>1</v>
      </c>
      <c r="P53" s="5" t="s">
        <v>8265</v>
      </c>
      <c r="Q53" s="7">
        <f>Tabla1[[#This Row],[pledged]]/Tabla1[[#This Row],[goal]]</f>
        <v>1.2801818181818181</v>
      </c>
      <c r="S53" s="8" t="s">
        <v>8310</v>
      </c>
      <c r="T53" s="5" t="s">
        <v>8311</v>
      </c>
    </row>
    <row r="54" spans="1:20" ht="33.75">
      <c r="A54" s="5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11">
        <f>(Tabla1[[#This Row],[deadline]]/86400)+25569+(-5/24)</f>
        <v>41837.493587962963</v>
      </c>
      <c r="K54" s="5">
        <v>1403023846</v>
      </c>
      <c r="L54" s="11">
        <f>(Tabla1[[#This Row],[launched_at]]/86400)+25569+(-5/24)</f>
        <v>41807.493587962963</v>
      </c>
      <c r="M54" s="5" t="b">
        <v>0</v>
      </c>
      <c r="N54" s="5">
        <v>52</v>
      </c>
      <c r="O54" s="5" t="b">
        <v>1</v>
      </c>
      <c r="P54" s="5" t="s">
        <v>8265</v>
      </c>
      <c r="Q54" s="7">
        <f>Tabla1[[#This Row],[pledged]]/Tabla1[[#This Row],[goal]]</f>
        <v>1.1620999999999999</v>
      </c>
      <c r="S54" s="8" t="s">
        <v>8310</v>
      </c>
      <c r="T54" s="5" t="s">
        <v>8311</v>
      </c>
    </row>
    <row r="55" spans="1:20" ht="22.5">
      <c r="A55" s="5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11">
        <f>(Tabla1[[#This Row],[deadline]]/86400)+25569+(-5/24)</f>
        <v>41733.708333333328</v>
      </c>
      <c r="K55" s="5">
        <v>1395407445</v>
      </c>
      <c r="L55" s="11">
        <f>(Tabla1[[#This Row],[launched_at]]/86400)+25569+(-5/24)</f>
        <v>41719.340798611105</v>
      </c>
      <c r="M55" s="5" t="b">
        <v>0</v>
      </c>
      <c r="N55" s="5">
        <v>117</v>
      </c>
      <c r="O55" s="5" t="b">
        <v>1</v>
      </c>
      <c r="P55" s="5" t="s">
        <v>8265</v>
      </c>
      <c r="Q55" s="7">
        <f>Tabla1[[#This Row],[pledged]]/Tabla1[[#This Row],[goal]]</f>
        <v>1.0963333333333334</v>
      </c>
      <c r="S55" s="8" t="s">
        <v>8310</v>
      </c>
      <c r="T55" s="5" t="s">
        <v>8311</v>
      </c>
    </row>
    <row r="56" spans="1:20" ht="33.75">
      <c r="A56" s="5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11">
        <f>(Tabla1[[#This Row],[deadline]]/86400)+25569+(-5/24)</f>
        <v>42363.504872685182</v>
      </c>
      <c r="K56" s="5">
        <v>1448471221</v>
      </c>
      <c r="L56" s="11">
        <f>(Tabla1[[#This Row],[launched_at]]/86400)+25569+(-5/24)</f>
        <v>42333.504872685182</v>
      </c>
      <c r="M56" s="5" t="b">
        <v>0</v>
      </c>
      <c r="N56" s="5">
        <v>52</v>
      </c>
      <c r="O56" s="5" t="b">
        <v>1</v>
      </c>
      <c r="P56" s="5" t="s">
        <v>8265</v>
      </c>
      <c r="Q56" s="7">
        <f>Tabla1[[#This Row],[pledged]]/Tabla1[[#This Row],[goal]]</f>
        <v>1.01</v>
      </c>
      <c r="S56" s="8" t="s">
        <v>8310</v>
      </c>
      <c r="T56" s="5" t="s">
        <v>8311</v>
      </c>
    </row>
    <row r="57" spans="1:20" ht="33.75">
      <c r="A57" s="5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11">
        <f>(Tabla1[[#This Row],[deadline]]/86400)+25569+(-5/24)</f>
        <v>42517.760601851849</v>
      </c>
      <c r="K57" s="5">
        <v>1462576516</v>
      </c>
      <c r="L57" s="11">
        <f>(Tabla1[[#This Row],[launched_at]]/86400)+25569+(-5/24)</f>
        <v>42496.760601851849</v>
      </c>
      <c r="M57" s="5" t="b">
        <v>0</v>
      </c>
      <c r="N57" s="5">
        <v>86</v>
      </c>
      <c r="O57" s="5" t="b">
        <v>1</v>
      </c>
      <c r="P57" s="5" t="s">
        <v>8265</v>
      </c>
      <c r="Q57" s="7">
        <f>Tabla1[[#This Row],[pledged]]/Tabla1[[#This Row],[goal]]</f>
        <v>1.2895348837209302</v>
      </c>
      <c r="S57" s="8" t="s">
        <v>8310</v>
      </c>
      <c r="T57" s="5" t="s">
        <v>8311</v>
      </c>
    </row>
    <row r="58" spans="1:20" ht="22.5">
      <c r="A58" s="5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11">
        <f>(Tabla1[[#This Row],[deadline]]/86400)+25569+(-5/24)</f>
        <v>42163.458333333336</v>
      </c>
      <c r="K58" s="5">
        <v>1432559424</v>
      </c>
      <c r="L58" s="11">
        <f>(Tabla1[[#This Row],[launched_at]]/86400)+25569+(-5/24)</f>
        <v>42149.340555555558</v>
      </c>
      <c r="M58" s="5" t="b">
        <v>0</v>
      </c>
      <c r="N58" s="5">
        <v>174</v>
      </c>
      <c r="O58" s="5" t="b">
        <v>1</v>
      </c>
      <c r="P58" s="5" t="s">
        <v>8265</v>
      </c>
      <c r="Q58" s="7">
        <f>Tabla1[[#This Row],[pledged]]/Tabla1[[#This Row],[goal]]</f>
        <v>1.0726249999999999</v>
      </c>
      <c r="S58" s="8" t="s">
        <v>8310</v>
      </c>
      <c r="T58" s="5" t="s">
        <v>8311</v>
      </c>
    </row>
    <row r="59" spans="1:20" ht="33.75">
      <c r="A59" s="5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11">
        <f>(Tabla1[[#This Row],[deadline]]/86400)+25569+(-5/24)</f>
        <v>42119.624560185184</v>
      </c>
      <c r="K59" s="5">
        <v>1427399962</v>
      </c>
      <c r="L59" s="11">
        <f>(Tabla1[[#This Row],[launched_at]]/86400)+25569+(-5/24)</f>
        <v>42089.624560185184</v>
      </c>
      <c r="M59" s="5" t="b">
        <v>0</v>
      </c>
      <c r="N59" s="5">
        <v>69</v>
      </c>
      <c r="O59" s="5" t="b">
        <v>1</v>
      </c>
      <c r="P59" s="5" t="s">
        <v>8265</v>
      </c>
      <c r="Q59" s="7">
        <f>Tabla1[[#This Row],[pledged]]/Tabla1[[#This Row],[goal]]</f>
        <v>1.0189999999999999</v>
      </c>
      <c r="S59" s="8" t="s">
        <v>8310</v>
      </c>
      <c r="T59" s="5" t="s">
        <v>8311</v>
      </c>
    </row>
    <row r="60" spans="1:20" ht="22.5">
      <c r="A60" s="5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11">
        <f>(Tabla1[[#This Row],[deadline]]/86400)+25569+(-5/24)</f>
        <v>41962.578379629624</v>
      </c>
      <c r="K60" s="5">
        <v>1413827572</v>
      </c>
      <c r="L60" s="11">
        <f>(Tabla1[[#This Row],[launched_at]]/86400)+25569+(-5/24)</f>
        <v>41932.536712962959</v>
      </c>
      <c r="M60" s="5" t="b">
        <v>0</v>
      </c>
      <c r="N60" s="5">
        <v>75</v>
      </c>
      <c r="O60" s="5" t="b">
        <v>1</v>
      </c>
      <c r="P60" s="5" t="s">
        <v>8265</v>
      </c>
      <c r="Q60" s="7">
        <f>Tabla1[[#This Row],[pledged]]/Tabla1[[#This Row],[goal]]</f>
        <v>1.0290999999999999</v>
      </c>
      <c r="S60" s="8" t="s">
        <v>8310</v>
      </c>
      <c r="T60" s="5" t="s">
        <v>8311</v>
      </c>
    </row>
    <row r="61" spans="1:20" ht="33.75">
      <c r="A61" s="5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11">
        <f>(Tabla1[[#This Row],[deadline]]/86400)+25569+(-5/24)</f>
        <v>42261.666666666664</v>
      </c>
      <c r="K61" s="5">
        <v>1439530776</v>
      </c>
      <c r="L61" s="11">
        <f>(Tabla1[[#This Row],[launched_at]]/86400)+25569+(-5/24)</f>
        <v>42230.027499999997</v>
      </c>
      <c r="M61" s="5" t="b">
        <v>0</v>
      </c>
      <c r="N61" s="5">
        <v>33</v>
      </c>
      <c r="O61" s="5" t="b">
        <v>1</v>
      </c>
      <c r="P61" s="5" t="s">
        <v>8265</v>
      </c>
      <c r="Q61" s="7">
        <f>Tabla1[[#This Row],[pledged]]/Tabla1[[#This Row],[goal]]</f>
        <v>1.0012570000000001</v>
      </c>
      <c r="S61" s="8" t="s">
        <v>8310</v>
      </c>
      <c r="T61" s="5" t="s">
        <v>8311</v>
      </c>
    </row>
    <row r="62" spans="1:20" ht="22.5">
      <c r="A62" s="5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11">
        <f>(Tabla1[[#This Row],[deadline]]/86400)+25569+(-5/24)</f>
        <v>41720.791666666664</v>
      </c>
      <c r="K62" s="5">
        <v>1393882717</v>
      </c>
      <c r="L62" s="11">
        <f>(Tabla1[[#This Row],[launched_at]]/86400)+25569+(-5/24)</f>
        <v>41701.693483796298</v>
      </c>
      <c r="M62" s="5" t="b">
        <v>0</v>
      </c>
      <c r="N62" s="5">
        <v>108</v>
      </c>
      <c r="O62" s="5" t="b">
        <v>1</v>
      </c>
      <c r="P62" s="5" t="s">
        <v>8266</v>
      </c>
      <c r="Q62" s="7">
        <f>Tabla1[[#This Row],[pledged]]/Tabla1[[#This Row],[goal]]</f>
        <v>1.0329622222222221</v>
      </c>
      <c r="S62" s="8" t="s">
        <v>8310</v>
      </c>
      <c r="T62" s="5" t="s">
        <v>8312</v>
      </c>
    </row>
    <row r="63" spans="1:20" ht="33.75">
      <c r="A63" s="5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11">
        <f>(Tabla1[[#This Row],[deadline]]/86400)+25569+(-5/24)</f>
        <v>41431.605983796289</v>
      </c>
      <c r="K63" s="5">
        <v>1368646357</v>
      </c>
      <c r="L63" s="11">
        <f>(Tabla1[[#This Row],[launched_at]]/86400)+25569+(-5/24)</f>
        <v>41409.605983796289</v>
      </c>
      <c r="M63" s="5" t="b">
        <v>0</v>
      </c>
      <c r="N63" s="5">
        <v>23</v>
      </c>
      <c r="O63" s="5" t="b">
        <v>1</v>
      </c>
      <c r="P63" s="5" t="s">
        <v>8266</v>
      </c>
      <c r="Q63" s="7">
        <f>Tabla1[[#This Row],[pledged]]/Tabla1[[#This Row],[goal]]</f>
        <v>1.4830000000000001</v>
      </c>
      <c r="S63" s="8" t="s">
        <v>8310</v>
      </c>
      <c r="T63" s="5" t="s">
        <v>8312</v>
      </c>
    </row>
    <row r="64" spans="1:20" ht="33.75">
      <c r="A64" s="5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11">
        <f>(Tabla1[[#This Row],[deadline]]/86400)+25569+(-5/24)</f>
        <v>41336.591180555552</v>
      </c>
      <c r="K64" s="5">
        <v>1360177878</v>
      </c>
      <c r="L64" s="11">
        <f>(Tabla1[[#This Row],[launched_at]]/86400)+25569+(-5/24)</f>
        <v>41311.591180555552</v>
      </c>
      <c r="M64" s="5" t="b">
        <v>0</v>
      </c>
      <c r="N64" s="5">
        <v>48</v>
      </c>
      <c r="O64" s="5" t="b">
        <v>1</v>
      </c>
      <c r="P64" s="5" t="s">
        <v>8266</v>
      </c>
      <c r="Q64" s="7">
        <f>Tabla1[[#This Row],[pledged]]/Tabla1[[#This Row],[goal]]</f>
        <v>1.5473333333333332</v>
      </c>
      <c r="S64" s="8" t="s">
        <v>8310</v>
      </c>
      <c r="T64" s="5" t="s">
        <v>8312</v>
      </c>
    </row>
    <row r="65" spans="1:20" ht="33.75">
      <c r="A65" s="5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11">
        <f>(Tabla1[[#This Row],[deadline]]/86400)+25569+(-5/24)</f>
        <v>41635.999305555553</v>
      </c>
      <c r="K65" s="5">
        <v>1386194013</v>
      </c>
      <c r="L65" s="11">
        <f>(Tabla1[[#This Row],[launched_at]]/86400)+25569+(-5/24)</f>
        <v>41612.703854166662</v>
      </c>
      <c r="M65" s="5" t="b">
        <v>0</v>
      </c>
      <c r="N65" s="5">
        <v>64</v>
      </c>
      <c r="O65" s="5" t="b">
        <v>1</v>
      </c>
      <c r="P65" s="5" t="s">
        <v>8266</v>
      </c>
      <c r="Q65" s="7">
        <f>Tabla1[[#This Row],[pledged]]/Tabla1[[#This Row],[goal]]</f>
        <v>1.1351849999999999</v>
      </c>
      <c r="S65" s="8" t="s">
        <v>8310</v>
      </c>
      <c r="T65" s="5" t="s">
        <v>8312</v>
      </c>
    </row>
    <row r="66" spans="1:20" ht="33.75">
      <c r="A66" s="5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11">
        <f>(Tabla1[[#This Row],[deadline]]/86400)+25569+(-5/24)</f>
        <v>41462.809965277775</v>
      </c>
      <c r="K66" s="5">
        <v>1370651181</v>
      </c>
      <c r="L66" s="11">
        <f>(Tabla1[[#This Row],[launched_at]]/86400)+25569+(-5/24)</f>
        <v>41432.809965277775</v>
      </c>
      <c r="M66" s="5" t="b">
        <v>0</v>
      </c>
      <c r="N66" s="5">
        <v>24</v>
      </c>
      <c r="O66" s="5" t="b">
        <v>1</v>
      </c>
      <c r="P66" s="5" t="s">
        <v>8266</v>
      </c>
      <c r="Q66" s="7">
        <f>Tabla1[[#This Row],[pledged]]/Tabla1[[#This Row],[goal]]</f>
        <v>1.7333333333333334</v>
      </c>
      <c r="S66" s="8" t="s">
        <v>8310</v>
      </c>
      <c r="T66" s="5" t="s">
        <v>8312</v>
      </c>
    </row>
    <row r="67" spans="1:20" ht="22.5">
      <c r="A67" s="5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11">
        <f>(Tabla1[[#This Row],[deadline]]/86400)+25569+(-5/24)</f>
        <v>41862.040972222218</v>
      </c>
      <c r="K67" s="5">
        <v>1405453354</v>
      </c>
      <c r="L67" s="11">
        <f>(Tabla1[[#This Row],[launched_at]]/86400)+25569+(-5/24)</f>
        <v>41835.612893518519</v>
      </c>
      <c r="M67" s="5" t="b">
        <v>0</v>
      </c>
      <c r="N67" s="5">
        <v>57</v>
      </c>
      <c r="O67" s="5" t="b">
        <v>1</v>
      </c>
      <c r="P67" s="5" t="s">
        <v>8266</v>
      </c>
      <c r="Q67" s="7">
        <f>Tabla1[[#This Row],[pledged]]/Tabla1[[#This Row],[goal]]</f>
        <v>1.0752857142857142</v>
      </c>
      <c r="S67" s="8" t="s">
        <v>8310</v>
      </c>
      <c r="T67" s="5" t="s">
        <v>8312</v>
      </c>
    </row>
    <row r="68" spans="1:20" ht="22.5">
      <c r="A68" s="5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11">
        <f>(Tabla1[[#This Row],[deadline]]/86400)+25569+(-5/24)</f>
        <v>42569.641435185178</v>
      </c>
      <c r="K68" s="5">
        <v>1466281420</v>
      </c>
      <c r="L68" s="11">
        <f>(Tabla1[[#This Row],[launched_at]]/86400)+25569+(-5/24)</f>
        <v>42539.641435185178</v>
      </c>
      <c r="M68" s="5" t="b">
        <v>0</v>
      </c>
      <c r="N68" s="5">
        <v>26</v>
      </c>
      <c r="O68" s="5" t="b">
        <v>1</v>
      </c>
      <c r="P68" s="5" t="s">
        <v>8266</v>
      </c>
      <c r="Q68" s="7">
        <f>Tabla1[[#This Row],[pledged]]/Tabla1[[#This Row],[goal]]</f>
        <v>1.1859999999999999</v>
      </c>
      <c r="S68" s="8" t="s">
        <v>8310</v>
      </c>
      <c r="T68" s="5" t="s">
        <v>8312</v>
      </c>
    </row>
    <row r="69" spans="1:20" ht="33.75">
      <c r="A69" s="5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11">
        <f>(Tabla1[[#This Row],[deadline]]/86400)+25569+(-5/24)</f>
        <v>41105.375046296293</v>
      </c>
      <c r="K69" s="5">
        <v>1339768804</v>
      </c>
      <c r="L69" s="11">
        <f>(Tabla1[[#This Row],[launched_at]]/86400)+25569+(-5/24)</f>
        <v>41075.375046296293</v>
      </c>
      <c r="M69" s="5" t="b">
        <v>0</v>
      </c>
      <c r="N69" s="5">
        <v>20</v>
      </c>
      <c r="O69" s="5" t="b">
        <v>1</v>
      </c>
      <c r="P69" s="5" t="s">
        <v>8266</v>
      </c>
      <c r="Q69" s="7">
        <f>Tabla1[[#This Row],[pledged]]/Tabla1[[#This Row],[goal]]</f>
        <v>1.1625000000000001</v>
      </c>
      <c r="S69" s="8" t="s">
        <v>8310</v>
      </c>
      <c r="T69" s="5" t="s">
        <v>8312</v>
      </c>
    </row>
    <row r="70" spans="1:20" ht="33.75">
      <c r="A70" s="5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11">
        <f>(Tabla1[[#This Row],[deadline]]/86400)+25569+(-5/24)</f>
        <v>41693.36100694444</v>
      </c>
      <c r="K70" s="5">
        <v>1390570791</v>
      </c>
      <c r="L70" s="11">
        <f>(Tabla1[[#This Row],[launched_at]]/86400)+25569+(-5/24)</f>
        <v>41663.36100694444</v>
      </c>
      <c r="M70" s="5" t="b">
        <v>0</v>
      </c>
      <c r="N70" s="5">
        <v>36</v>
      </c>
      <c r="O70" s="5" t="b">
        <v>1</v>
      </c>
      <c r="P70" s="5" t="s">
        <v>8266</v>
      </c>
      <c r="Q70" s="7">
        <f>Tabla1[[#This Row],[pledged]]/Tabla1[[#This Row],[goal]]</f>
        <v>1.2716666666666667</v>
      </c>
      <c r="S70" s="8" t="s">
        <v>8310</v>
      </c>
      <c r="T70" s="5" t="s">
        <v>8312</v>
      </c>
    </row>
    <row r="71" spans="1:20" ht="33.75">
      <c r="A71" s="5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11">
        <f>(Tabla1[[#This Row],[deadline]]/86400)+25569+(-5/24)</f>
        <v>40818.082638888889</v>
      </c>
      <c r="K71" s="5">
        <v>1314765025</v>
      </c>
      <c r="L71" s="11">
        <f>(Tabla1[[#This Row],[launched_at]]/86400)+25569+(-5/24)</f>
        <v>40785.979456018518</v>
      </c>
      <c r="M71" s="5" t="b">
        <v>0</v>
      </c>
      <c r="N71" s="5">
        <v>178</v>
      </c>
      <c r="O71" s="5" t="b">
        <v>1</v>
      </c>
      <c r="P71" s="5" t="s">
        <v>8266</v>
      </c>
      <c r="Q71" s="7">
        <f>Tabla1[[#This Row],[pledged]]/Tabla1[[#This Row],[goal]]</f>
        <v>1.109423</v>
      </c>
      <c r="S71" s="8" t="s">
        <v>8310</v>
      </c>
      <c r="T71" s="5" t="s">
        <v>8312</v>
      </c>
    </row>
    <row r="72" spans="1:20" ht="33.75">
      <c r="A72" s="5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11">
        <f>(Tabla1[[#This Row],[deadline]]/86400)+25569+(-5/24)</f>
        <v>40790.688020833331</v>
      </c>
      <c r="K72" s="5">
        <v>1309987845</v>
      </c>
      <c r="L72" s="11">
        <f>(Tabla1[[#This Row],[launched_at]]/86400)+25569+(-5/24)</f>
        <v>40730.688020833331</v>
      </c>
      <c r="M72" s="5" t="b">
        <v>0</v>
      </c>
      <c r="N72" s="5">
        <v>17</v>
      </c>
      <c r="O72" s="5" t="b">
        <v>1</v>
      </c>
      <c r="P72" s="5" t="s">
        <v>8266</v>
      </c>
      <c r="Q72" s="7">
        <f>Tabla1[[#This Row],[pledged]]/Tabla1[[#This Row],[goal]]</f>
        <v>1.272</v>
      </c>
      <c r="S72" s="8" t="s">
        <v>8310</v>
      </c>
      <c r="T72" s="5" t="s">
        <v>8312</v>
      </c>
    </row>
    <row r="73" spans="1:20" ht="33.75">
      <c r="A73" s="5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11">
        <f>(Tabla1[[#This Row],[deadline]]/86400)+25569+(-5/24)</f>
        <v>41057.063159722216</v>
      </c>
      <c r="K73" s="5">
        <v>1333002657</v>
      </c>
      <c r="L73" s="11">
        <f>(Tabla1[[#This Row],[launched_at]]/86400)+25569+(-5/24)</f>
        <v>40997.063159722216</v>
      </c>
      <c r="M73" s="5" t="b">
        <v>0</v>
      </c>
      <c r="N73" s="5">
        <v>32</v>
      </c>
      <c r="O73" s="5" t="b">
        <v>1</v>
      </c>
      <c r="P73" s="5" t="s">
        <v>8266</v>
      </c>
      <c r="Q73" s="7">
        <f>Tabla1[[#This Row],[pledged]]/Tabla1[[#This Row],[goal]]</f>
        <v>1.2394444444444443</v>
      </c>
      <c r="S73" s="8" t="s">
        <v>8310</v>
      </c>
      <c r="T73" s="5" t="s">
        <v>8312</v>
      </c>
    </row>
    <row r="74" spans="1:20" ht="33.75">
      <c r="A74" s="5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11">
        <f>(Tabla1[[#This Row],[deadline]]/86400)+25569+(-5/24)</f>
        <v>41227.791666666664</v>
      </c>
      <c r="K74" s="5">
        <v>1351210481</v>
      </c>
      <c r="L74" s="11">
        <f>(Tabla1[[#This Row],[launched_at]]/86400)+25569+(-5/24)</f>
        <v>41207.801863425928</v>
      </c>
      <c r="M74" s="5" t="b">
        <v>0</v>
      </c>
      <c r="N74" s="5">
        <v>41</v>
      </c>
      <c r="O74" s="5" t="b">
        <v>1</v>
      </c>
      <c r="P74" s="5" t="s">
        <v>8266</v>
      </c>
      <c r="Q74" s="7">
        <f>Tabla1[[#This Row],[pledged]]/Tabla1[[#This Row],[goal]]</f>
        <v>1.084090909090909</v>
      </c>
      <c r="S74" s="8" t="s">
        <v>8310</v>
      </c>
      <c r="T74" s="5" t="s">
        <v>8312</v>
      </c>
    </row>
    <row r="75" spans="1:20" ht="33.75">
      <c r="A75" s="5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11">
        <f>(Tabla1[[#This Row],[deadline]]/86400)+25569+(-5/24)</f>
        <v>40665.957638888889</v>
      </c>
      <c r="K75" s="5">
        <v>1297620584</v>
      </c>
      <c r="L75" s="11">
        <f>(Tabla1[[#This Row],[launched_at]]/86400)+25569+(-5/24)</f>
        <v>40587.548425925925</v>
      </c>
      <c r="M75" s="5" t="b">
        <v>0</v>
      </c>
      <c r="N75" s="5">
        <v>18</v>
      </c>
      <c r="O75" s="5" t="b">
        <v>1</v>
      </c>
      <c r="P75" s="5" t="s">
        <v>8266</v>
      </c>
      <c r="Q75" s="7">
        <f>Tabla1[[#This Row],[pledged]]/Tabla1[[#This Row],[goal]]</f>
        <v>1</v>
      </c>
      <c r="S75" s="8" t="s">
        <v>8310</v>
      </c>
      <c r="T75" s="5" t="s">
        <v>8312</v>
      </c>
    </row>
    <row r="76" spans="1:20" ht="33.75">
      <c r="A76" s="5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11">
        <f>(Tabla1[[#This Row],[deadline]]/86400)+25569+(-5/24)</f>
        <v>42390.278877314813</v>
      </c>
      <c r="K76" s="5">
        <v>1450784495</v>
      </c>
      <c r="L76" s="11">
        <f>(Tabla1[[#This Row],[launched_at]]/86400)+25569+(-5/24)</f>
        <v>42360.278877314813</v>
      </c>
      <c r="M76" s="5" t="b">
        <v>0</v>
      </c>
      <c r="N76" s="5">
        <v>29</v>
      </c>
      <c r="O76" s="5" t="b">
        <v>1</v>
      </c>
      <c r="P76" s="5" t="s">
        <v>8266</v>
      </c>
      <c r="Q76" s="7">
        <f>Tabla1[[#This Row],[pledged]]/Tabla1[[#This Row],[goal]]</f>
        <v>1.1293199999999999</v>
      </c>
      <c r="S76" s="8" t="s">
        <v>8310</v>
      </c>
      <c r="T76" s="5" t="s">
        <v>8312</v>
      </c>
    </row>
    <row r="77" spans="1:20" ht="22.5">
      <c r="A77" s="5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11">
        <f>(Tabla1[[#This Row],[deadline]]/86400)+25569+(-5/24)</f>
        <v>41387.000833333332</v>
      </c>
      <c r="K77" s="5">
        <v>1364101272</v>
      </c>
      <c r="L77" s="11">
        <f>(Tabla1[[#This Row],[launched_at]]/86400)+25569+(-5/24)</f>
        <v>41357.000833333332</v>
      </c>
      <c r="M77" s="5" t="b">
        <v>0</v>
      </c>
      <c r="N77" s="5">
        <v>47</v>
      </c>
      <c r="O77" s="5" t="b">
        <v>1</v>
      </c>
      <c r="P77" s="5" t="s">
        <v>8266</v>
      </c>
      <c r="Q77" s="7">
        <f>Tabla1[[#This Row],[pledged]]/Tabla1[[#This Row],[goal]]</f>
        <v>1.1542857142857144</v>
      </c>
      <c r="S77" s="8" t="s">
        <v>8310</v>
      </c>
      <c r="T77" s="5" t="s">
        <v>8312</v>
      </c>
    </row>
    <row r="78" spans="1:20" ht="33.75">
      <c r="A78" s="5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11">
        <f>(Tabla1[[#This Row],[deadline]]/86400)+25569+(-5/24)</f>
        <v>40904.524976851848</v>
      </c>
      <c r="K78" s="5">
        <v>1319819758</v>
      </c>
      <c r="L78" s="11">
        <f>(Tabla1[[#This Row],[launched_at]]/86400)+25569+(-5/24)</f>
        <v>40844.483310185184</v>
      </c>
      <c r="M78" s="5" t="b">
        <v>0</v>
      </c>
      <c r="N78" s="5">
        <v>15</v>
      </c>
      <c r="O78" s="5" t="b">
        <v>1</v>
      </c>
      <c r="P78" s="5" t="s">
        <v>8266</v>
      </c>
      <c r="Q78" s="7">
        <f>Tabla1[[#This Row],[pledged]]/Tabla1[[#This Row],[goal]]</f>
        <v>1.5333333333333334</v>
      </c>
      <c r="S78" s="8" t="s">
        <v>8310</v>
      </c>
      <c r="T78" s="5" t="s">
        <v>8312</v>
      </c>
    </row>
    <row r="79" spans="1:20" ht="22.5">
      <c r="A79" s="5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11">
        <f>(Tabla1[[#This Row],[deadline]]/86400)+25569+(-5/24)</f>
        <v>41049.915972222218</v>
      </c>
      <c r="K79" s="5">
        <v>1332991717</v>
      </c>
      <c r="L79" s="11">
        <f>(Tabla1[[#This Row],[launched_at]]/86400)+25569+(-5/24)</f>
        <v>40996.936539351846</v>
      </c>
      <c r="M79" s="5" t="b">
        <v>0</v>
      </c>
      <c r="N79" s="5">
        <v>26</v>
      </c>
      <c r="O79" s="5" t="b">
        <v>1</v>
      </c>
      <c r="P79" s="5" t="s">
        <v>8266</v>
      </c>
      <c r="Q79" s="7">
        <f>Tabla1[[#This Row],[pledged]]/Tabla1[[#This Row],[goal]]</f>
        <v>3.9249999999999998</v>
      </c>
      <c r="S79" s="8" t="s">
        <v>8310</v>
      </c>
      <c r="T79" s="5" t="s">
        <v>8312</v>
      </c>
    </row>
    <row r="80" spans="1:20" ht="67.5">
      <c r="A80" s="5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11">
        <f>(Tabla1[[#This Row],[deadline]]/86400)+25569+(-5/24)</f>
        <v>42614.522233796299</v>
      </c>
      <c r="K80" s="5">
        <v>1471887121</v>
      </c>
      <c r="L80" s="11">
        <f>(Tabla1[[#This Row],[launched_at]]/86400)+25569+(-5/24)</f>
        <v>42604.522233796299</v>
      </c>
      <c r="M80" s="5" t="b">
        <v>0</v>
      </c>
      <c r="N80" s="5">
        <v>35</v>
      </c>
      <c r="O80" s="5" t="b">
        <v>1</v>
      </c>
      <c r="P80" s="5" t="s">
        <v>8266</v>
      </c>
      <c r="Q80" s="7">
        <f>Tabla1[[#This Row],[pledged]]/Tabla1[[#This Row],[goal]]</f>
        <v>27.02</v>
      </c>
      <c r="S80" s="8" t="s">
        <v>8310</v>
      </c>
      <c r="T80" s="5" t="s">
        <v>8312</v>
      </c>
    </row>
    <row r="81" spans="1:20" ht="22.5">
      <c r="A81" s="5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11">
        <f>(Tabla1[[#This Row],[deadline]]/86400)+25569+(-5/24)</f>
        <v>41754.568206018514</v>
      </c>
      <c r="K81" s="5">
        <v>1395859093</v>
      </c>
      <c r="L81" s="11">
        <f>(Tabla1[[#This Row],[launched_at]]/86400)+25569+(-5/24)</f>
        <v>41724.568206018514</v>
      </c>
      <c r="M81" s="5" t="b">
        <v>0</v>
      </c>
      <c r="N81" s="5">
        <v>41</v>
      </c>
      <c r="O81" s="5" t="b">
        <v>1</v>
      </c>
      <c r="P81" s="5" t="s">
        <v>8266</v>
      </c>
      <c r="Q81" s="7">
        <f>Tabla1[[#This Row],[pledged]]/Tabla1[[#This Row],[goal]]</f>
        <v>1.27</v>
      </c>
      <c r="S81" s="8" t="s">
        <v>8310</v>
      </c>
      <c r="T81" s="5" t="s">
        <v>8312</v>
      </c>
    </row>
    <row r="82" spans="1:20" ht="22.5">
      <c r="A82" s="5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11">
        <f>(Tabla1[[#This Row],[deadline]]/86400)+25569+(-5/24)</f>
        <v>41617.875648148147</v>
      </c>
      <c r="K82" s="5">
        <v>1383616856</v>
      </c>
      <c r="L82" s="11">
        <f>(Tabla1[[#This Row],[launched_at]]/86400)+25569+(-5/24)</f>
        <v>41582.875648148147</v>
      </c>
      <c r="M82" s="5" t="b">
        <v>0</v>
      </c>
      <c r="N82" s="5">
        <v>47</v>
      </c>
      <c r="O82" s="5" t="b">
        <v>1</v>
      </c>
      <c r="P82" s="5" t="s">
        <v>8266</v>
      </c>
      <c r="Q82" s="7">
        <f>Tabla1[[#This Row],[pledged]]/Tabla1[[#This Row],[goal]]</f>
        <v>1.0725</v>
      </c>
      <c r="S82" s="8" t="s">
        <v>8310</v>
      </c>
      <c r="T82" s="5" t="s">
        <v>8312</v>
      </c>
    </row>
    <row r="83" spans="1:20" ht="33.75">
      <c r="A83" s="5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11">
        <f>(Tabla1[[#This Row],[deadline]]/86400)+25569+(-5/24)</f>
        <v>41103.918055555558</v>
      </c>
      <c r="K83" s="5">
        <v>1341892127</v>
      </c>
      <c r="L83" s="11">
        <f>(Tabla1[[#This Row],[launched_at]]/86400)+25569+(-5/24)</f>
        <v>41099.950543981475</v>
      </c>
      <c r="M83" s="5" t="b">
        <v>0</v>
      </c>
      <c r="N83" s="5">
        <v>28</v>
      </c>
      <c r="O83" s="5" t="b">
        <v>1</v>
      </c>
      <c r="P83" s="5" t="s">
        <v>8266</v>
      </c>
      <c r="Q83" s="7">
        <f>Tabla1[[#This Row],[pledged]]/Tabla1[[#This Row],[goal]]</f>
        <v>1.98</v>
      </c>
      <c r="S83" s="8" t="s">
        <v>8310</v>
      </c>
      <c r="T83" s="5" t="s">
        <v>8312</v>
      </c>
    </row>
    <row r="84" spans="1:20" ht="33.75">
      <c r="A84" s="5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11">
        <f>(Tabla1[[#This Row],[deadline]]/86400)+25569+(-5/24)</f>
        <v>40825.611817129626</v>
      </c>
      <c r="K84" s="5">
        <v>1315597261</v>
      </c>
      <c r="L84" s="11">
        <f>(Tabla1[[#This Row],[launched_at]]/86400)+25569+(-5/24)</f>
        <v>40795.611817129626</v>
      </c>
      <c r="M84" s="5" t="b">
        <v>0</v>
      </c>
      <c r="N84" s="5">
        <v>100</v>
      </c>
      <c r="O84" s="5" t="b">
        <v>1</v>
      </c>
      <c r="P84" s="5" t="s">
        <v>8266</v>
      </c>
      <c r="Q84" s="7">
        <f>Tabla1[[#This Row],[pledged]]/Tabla1[[#This Row],[goal]]</f>
        <v>1.0001249999999999</v>
      </c>
      <c r="S84" s="8" t="s">
        <v>8310</v>
      </c>
      <c r="T84" s="5" t="s">
        <v>8312</v>
      </c>
    </row>
    <row r="85" spans="1:20" ht="33.75">
      <c r="A85" s="5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11">
        <f>(Tabla1[[#This Row],[deadline]]/86400)+25569+(-5/24)</f>
        <v>42057.270833333336</v>
      </c>
      <c r="K85" s="5">
        <v>1423320389</v>
      </c>
      <c r="L85" s="11">
        <f>(Tabla1[[#This Row],[launched_at]]/86400)+25569+(-5/24)</f>
        <v>42042.407280092586</v>
      </c>
      <c r="M85" s="5" t="b">
        <v>0</v>
      </c>
      <c r="N85" s="5">
        <v>13</v>
      </c>
      <c r="O85" s="5" t="b">
        <v>1</v>
      </c>
      <c r="P85" s="5" t="s">
        <v>8266</v>
      </c>
      <c r="Q85" s="7">
        <f>Tabla1[[#This Row],[pledged]]/Tabla1[[#This Row],[goal]]</f>
        <v>1.0249999999999999</v>
      </c>
      <c r="S85" s="8" t="s">
        <v>8310</v>
      </c>
      <c r="T85" s="5" t="s">
        <v>8312</v>
      </c>
    </row>
    <row r="86" spans="1:20" ht="22.5">
      <c r="A86" s="5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11">
        <f>(Tabla1[[#This Row],[deadline]]/86400)+25569+(-5/24)</f>
        <v>40678.54960648148</v>
      </c>
      <c r="K86" s="5">
        <v>1302891086</v>
      </c>
      <c r="L86" s="11">
        <f>(Tabla1[[#This Row],[launched_at]]/86400)+25569+(-5/24)</f>
        <v>40648.54960648148</v>
      </c>
      <c r="M86" s="5" t="b">
        <v>0</v>
      </c>
      <c r="N86" s="5">
        <v>7</v>
      </c>
      <c r="O86" s="5" t="b">
        <v>1</v>
      </c>
      <c r="P86" s="5" t="s">
        <v>8266</v>
      </c>
      <c r="Q86" s="7">
        <f>Tabla1[[#This Row],[pledged]]/Tabla1[[#This Row],[goal]]</f>
        <v>1</v>
      </c>
      <c r="S86" s="8" t="s">
        <v>8310</v>
      </c>
      <c r="T86" s="5" t="s">
        <v>8312</v>
      </c>
    </row>
    <row r="87" spans="1:20" ht="33.75">
      <c r="A87" s="5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11">
        <f>(Tabla1[[#This Row],[deadline]]/86400)+25569+(-5/24)</f>
        <v>40808.917094907403</v>
      </c>
      <c r="K87" s="5">
        <v>1314154837</v>
      </c>
      <c r="L87" s="11">
        <f>(Tabla1[[#This Row],[launched_at]]/86400)+25569+(-5/24)</f>
        <v>40778.917094907403</v>
      </c>
      <c r="M87" s="5" t="b">
        <v>0</v>
      </c>
      <c r="N87" s="5">
        <v>21</v>
      </c>
      <c r="O87" s="5" t="b">
        <v>1</v>
      </c>
      <c r="P87" s="5" t="s">
        <v>8266</v>
      </c>
      <c r="Q87" s="7">
        <f>Tabla1[[#This Row],[pledged]]/Tabla1[[#This Row],[goal]]</f>
        <v>1.2549999999999999</v>
      </c>
      <c r="S87" s="8" t="s">
        <v>8310</v>
      </c>
      <c r="T87" s="5" t="s">
        <v>8312</v>
      </c>
    </row>
    <row r="88" spans="1:20" ht="33.75">
      <c r="A88" s="5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11">
        <f>(Tabla1[[#This Row],[deadline]]/86400)+25569+(-5/24)</f>
        <v>42365.389409722215</v>
      </c>
      <c r="K88" s="5">
        <v>1444828845</v>
      </c>
      <c r="L88" s="11">
        <f>(Tabla1[[#This Row],[launched_at]]/86400)+25569+(-5/24)</f>
        <v>42291.347743055558</v>
      </c>
      <c r="M88" s="5" t="b">
        <v>0</v>
      </c>
      <c r="N88" s="5">
        <v>17</v>
      </c>
      <c r="O88" s="5" t="b">
        <v>1</v>
      </c>
      <c r="P88" s="5" t="s">
        <v>8266</v>
      </c>
      <c r="Q88" s="7">
        <f>Tabla1[[#This Row],[pledged]]/Tabla1[[#This Row],[goal]]</f>
        <v>1.0646666666666667</v>
      </c>
      <c r="S88" s="8" t="s">
        <v>8310</v>
      </c>
      <c r="T88" s="5" t="s">
        <v>8312</v>
      </c>
    </row>
    <row r="89" spans="1:20" ht="22.5">
      <c r="A89" s="5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11">
        <f>(Tabla1[[#This Row],[deadline]]/86400)+25569+(-5/24)</f>
        <v>40331.861805555549</v>
      </c>
      <c r="K89" s="5">
        <v>1274705803</v>
      </c>
      <c r="L89" s="11">
        <f>(Tabla1[[#This Row],[launched_at]]/86400)+25569+(-5/24)</f>
        <v>40322.331053240741</v>
      </c>
      <c r="M89" s="5" t="b">
        <v>0</v>
      </c>
      <c r="N89" s="5">
        <v>25</v>
      </c>
      <c r="O89" s="5" t="b">
        <v>1</v>
      </c>
      <c r="P89" s="5" t="s">
        <v>8266</v>
      </c>
      <c r="Q89" s="7">
        <f>Tabla1[[#This Row],[pledged]]/Tabla1[[#This Row],[goal]]</f>
        <v>1.046</v>
      </c>
      <c r="S89" s="8" t="s">
        <v>8310</v>
      </c>
      <c r="T89" s="5" t="s">
        <v>8312</v>
      </c>
    </row>
    <row r="90" spans="1:20" ht="33.75">
      <c r="A90" s="5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11">
        <f>(Tabla1[[#This Row],[deadline]]/86400)+25569+(-5/24)</f>
        <v>41812.450590277775</v>
      </c>
      <c r="K90" s="5">
        <v>1401205731</v>
      </c>
      <c r="L90" s="11">
        <f>(Tabla1[[#This Row],[launched_at]]/86400)+25569+(-5/24)</f>
        <v>41786.450590277775</v>
      </c>
      <c r="M90" s="5" t="b">
        <v>0</v>
      </c>
      <c r="N90" s="5">
        <v>60</v>
      </c>
      <c r="O90" s="5" t="b">
        <v>1</v>
      </c>
      <c r="P90" s="5" t="s">
        <v>8266</v>
      </c>
      <c r="Q90" s="7">
        <f>Tabla1[[#This Row],[pledged]]/Tabla1[[#This Row],[goal]]</f>
        <v>1.0285714285714285</v>
      </c>
      <c r="S90" s="8" t="s">
        <v>8310</v>
      </c>
      <c r="T90" s="5" t="s">
        <v>8312</v>
      </c>
    </row>
    <row r="91" spans="1:20" ht="33.75">
      <c r="A91" s="5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11">
        <f>(Tabla1[[#This Row],[deadline]]/86400)+25569+(-5/24)</f>
        <v>41427.543888888882</v>
      </c>
      <c r="K91" s="5">
        <v>1368036192</v>
      </c>
      <c r="L91" s="11">
        <f>(Tabla1[[#This Row],[launched_at]]/86400)+25569+(-5/24)</f>
        <v>41402.543888888882</v>
      </c>
      <c r="M91" s="5" t="b">
        <v>0</v>
      </c>
      <c r="N91" s="5">
        <v>56</v>
      </c>
      <c r="O91" s="5" t="b">
        <v>1</v>
      </c>
      <c r="P91" s="5" t="s">
        <v>8266</v>
      </c>
      <c r="Q91" s="7">
        <f>Tabla1[[#This Row],[pledged]]/Tabla1[[#This Row],[goal]]</f>
        <v>1.1506666666666667</v>
      </c>
      <c r="S91" s="8" t="s">
        <v>8310</v>
      </c>
      <c r="T91" s="5" t="s">
        <v>8312</v>
      </c>
    </row>
    <row r="92" spans="1:20" ht="22.5">
      <c r="A92" s="5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11">
        <f>(Tabla1[[#This Row],[deadline]]/86400)+25569+(-5/24)</f>
        <v>40736.089108796295</v>
      </c>
      <c r="K92" s="5">
        <v>1307862499</v>
      </c>
      <c r="L92" s="11">
        <f>(Tabla1[[#This Row],[launched_at]]/86400)+25569+(-5/24)</f>
        <v>40706.089108796295</v>
      </c>
      <c r="M92" s="5" t="b">
        <v>0</v>
      </c>
      <c r="N92" s="5">
        <v>16</v>
      </c>
      <c r="O92" s="5" t="b">
        <v>1</v>
      </c>
      <c r="P92" s="5" t="s">
        <v>8266</v>
      </c>
      <c r="Q92" s="7">
        <f>Tabla1[[#This Row],[pledged]]/Tabla1[[#This Row],[goal]]</f>
        <v>1.004</v>
      </c>
      <c r="S92" s="8" t="s">
        <v>8310</v>
      </c>
      <c r="T92" s="5" t="s">
        <v>8312</v>
      </c>
    </row>
    <row r="93" spans="1:20" ht="33.75">
      <c r="A93" s="5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11">
        <f>(Tabla1[[#This Row],[deadline]]/86400)+25569+(-5/24)</f>
        <v>40680.194027777776</v>
      </c>
      <c r="K93" s="5">
        <v>1300354764</v>
      </c>
      <c r="L93" s="11">
        <f>(Tabla1[[#This Row],[launched_at]]/86400)+25569+(-5/24)</f>
        <v>40619.194027777776</v>
      </c>
      <c r="M93" s="5" t="b">
        <v>0</v>
      </c>
      <c r="N93" s="5">
        <v>46</v>
      </c>
      <c r="O93" s="5" t="b">
        <v>1</v>
      </c>
      <c r="P93" s="5" t="s">
        <v>8266</v>
      </c>
      <c r="Q93" s="7">
        <f>Tabla1[[#This Row],[pledged]]/Tabla1[[#This Row],[goal]]</f>
        <v>1.2</v>
      </c>
      <c r="S93" s="8" t="s">
        <v>8310</v>
      </c>
      <c r="T93" s="5" t="s">
        <v>8312</v>
      </c>
    </row>
    <row r="94" spans="1:20" ht="33.75">
      <c r="A94" s="5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11">
        <f>(Tabla1[[#This Row],[deadline]]/86400)+25569+(-5/24)</f>
        <v>42767.124999999993</v>
      </c>
      <c r="K94" s="5">
        <v>1481949983</v>
      </c>
      <c r="L94" s="11">
        <f>(Tabla1[[#This Row],[launched_at]]/86400)+25569+(-5/24)</f>
        <v>42720.990543981483</v>
      </c>
      <c r="M94" s="5" t="b">
        <v>0</v>
      </c>
      <c r="N94" s="5">
        <v>43</v>
      </c>
      <c r="O94" s="5" t="b">
        <v>1</v>
      </c>
      <c r="P94" s="5" t="s">
        <v>8266</v>
      </c>
      <c r="Q94" s="7">
        <f>Tabla1[[#This Row],[pledged]]/Tabla1[[#This Row],[goal]]</f>
        <v>1.052</v>
      </c>
      <c r="S94" s="8" t="s">
        <v>8310</v>
      </c>
      <c r="T94" s="5" t="s">
        <v>8312</v>
      </c>
    </row>
    <row r="95" spans="1:20" ht="33.75">
      <c r="A95" s="5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11">
        <f>(Tabla1[[#This Row],[deadline]]/86400)+25569+(-5/24)</f>
        <v>41093.666666666664</v>
      </c>
      <c r="K95" s="5">
        <v>1338928537</v>
      </c>
      <c r="L95" s="11">
        <f>(Tabla1[[#This Row],[launched_at]]/86400)+25569+(-5/24)</f>
        <v>41065.649733796294</v>
      </c>
      <c r="M95" s="5" t="b">
        <v>0</v>
      </c>
      <c r="N95" s="5">
        <v>15</v>
      </c>
      <c r="O95" s="5" t="b">
        <v>1</v>
      </c>
      <c r="P95" s="5" t="s">
        <v>8266</v>
      </c>
      <c r="Q95" s="7">
        <f>Tabla1[[#This Row],[pledged]]/Tabla1[[#This Row],[goal]]</f>
        <v>1.1060000000000001</v>
      </c>
      <c r="S95" s="8" t="s">
        <v>8310</v>
      </c>
      <c r="T95" s="5" t="s">
        <v>8312</v>
      </c>
    </row>
    <row r="96" spans="1:20" ht="33.75">
      <c r="A96" s="5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11">
        <f>(Tabla1[[#This Row],[deadline]]/86400)+25569+(-5/24)</f>
        <v>41736.509513888886</v>
      </c>
      <c r="K96" s="5">
        <v>1395162822</v>
      </c>
      <c r="L96" s="11">
        <f>(Tabla1[[#This Row],[launched_at]]/86400)+25569+(-5/24)</f>
        <v>41716.509513888886</v>
      </c>
      <c r="M96" s="5" t="b">
        <v>0</v>
      </c>
      <c r="N96" s="5">
        <v>12</v>
      </c>
      <c r="O96" s="5" t="b">
        <v>1</v>
      </c>
      <c r="P96" s="5" t="s">
        <v>8266</v>
      </c>
      <c r="Q96" s="7">
        <f>Tabla1[[#This Row],[pledged]]/Tabla1[[#This Row],[goal]]</f>
        <v>1.04</v>
      </c>
      <c r="S96" s="8" t="s">
        <v>8310</v>
      </c>
      <c r="T96" s="5" t="s">
        <v>8312</v>
      </c>
    </row>
    <row r="97" spans="1:20" ht="33.75">
      <c r="A97" s="5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11">
        <f>(Tabla1[[#This Row],[deadline]]/86400)+25569+(-5/24)</f>
        <v>40964.796770833331</v>
      </c>
      <c r="K97" s="5">
        <v>1327622841</v>
      </c>
      <c r="L97" s="11">
        <f>(Tabla1[[#This Row],[launched_at]]/86400)+25569+(-5/24)</f>
        <v>40934.796770833331</v>
      </c>
      <c r="M97" s="5" t="b">
        <v>0</v>
      </c>
      <c r="N97" s="5">
        <v>21</v>
      </c>
      <c r="O97" s="5" t="b">
        <v>1</v>
      </c>
      <c r="P97" s="5" t="s">
        <v>8266</v>
      </c>
      <c r="Q97" s="7">
        <f>Tabla1[[#This Row],[pledged]]/Tabla1[[#This Row],[goal]]</f>
        <v>1.3142857142857143</v>
      </c>
      <c r="S97" s="8" t="s">
        <v>8310</v>
      </c>
      <c r="T97" s="5" t="s">
        <v>8312</v>
      </c>
    </row>
    <row r="98" spans="1:20" ht="33.75">
      <c r="A98" s="5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11">
        <f>(Tabla1[[#This Row],[deadline]]/86400)+25569+(-5/24)</f>
        <v>40390.916666666664</v>
      </c>
      <c r="K98" s="5">
        <v>1274889241</v>
      </c>
      <c r="L98" s="11">
        <f>(Tabla1[[#This Row],[launched_at]]/86400)+25569+(-5/24)</f>
        <v>40324.45417824074</v>
      </c>
      <c r="M98" s="5" t="b">
        <v>0</v>
      </c>
      <c r="N98" s="5">
        <v>34</v>
      </c>
      <c r="O98" s="5" t="b">
        <v>1</v>
      </c>
      <c r="P98" s="5" t="s">
        <v>8266</v>
      </c>
      <c r="Q98" s="7">
        <f>Tabla1[[#This Row],[pledged]]/Tabla1[[#This Row],[goal]]</f>
        <v>1.1466666666666667</v>
      </c>
      <c r="S98" s="8" t="s">
        <v>8310</v>
      </c>
      <c r="T98" s="5" t="s">
        <v>8312</v>
      </c>
    </row>
    <row r="99" spans="1:20" ht="33.75">
      <c r="A99" s="5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11">
        <f>(Tabla1[[#This Row],[deadline]]/86400)+25569+(-5/24)</f>
        <v>40735.926874999997</v>
      </c>
      <c r="K99" s="5">
        <v>1307848482</v>
      </c>
      <c r="L99" s="11">
        <f>(Tabla1[[#This Row],[launched_at]]/86400)+25569+(-5/24)</f>
        <v>40705.926874999997</v>
      </c>
      <c r="M99" s="5" t="b">
        <v>0</v>
      </c>
      <c r="N99" s="5">
        <v>8</v>
      </c>
      <c r="O99" s="5" t="b">
        <v>1</v>
      </c>
      <c r="P99" s="5" t="s">
        <v>8266</v>
      </c>
      <c r="Q99" s="7">
        <f>Tabla1[[#This Row],[pledged]]/Tabla1[[#This Row],[goal]]</f>
        <v>1.0625</v>
      </c>
      <c r="S99" s="8" t="s">
        <v>8310</v>
      </c>
      <c r="T99" s="5" t="s">
        <v>8312</v>
      </c>
    </row>
    <row r="100" spans="1:20" ht="33.75">
      <c r="A100" s="5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11">
        <f>(Tabla1[[#This Row],[deadline]]/86400)+25569+(-5/24)</f>
        <v>41250.770833333328</v>
      </c>
      <c r="K100" s="5">
        <v>1351796674</v>
      </c>
      <c r="L100" s="11">
        <f>(Tabla1[[#This Row],[launched_at]]/86400)+25569+(-5/24)</f>
        <v>41214.586504629631</v>
      </c>
      <c r="M100" s="5" t="b">
        <v>0</v>
      </c>
      <c r="N100" s="5">
        <v>60</v>
      </c>
      <c r="O100" s="5" t="b">
        <v>1</v>
      </c>
      <c r="P100" s="5" t="s">
        <v>8266</v>
      </c>
      <c r="Q100" s="7">
        <f>Tabla1[[#This Row],[pledged]]/Tabla1[[#This Row],[goal]]</f>
        <v>1.0625</v>
      </c>
      <c r="S100" s="8" t="s">
        <v>8310</v>
      </c>
      <c r="T100" s="5" t="s">
        <v>8312</v>
      </c>
    </row>
    <row r="101" spans="1:20" ht="22.5">
      <c r="A101" s="5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11">
        <f>(Tabla1[[#This Row],[deadline]]/86400)+25569+(-5/24)</f>
        <v>41661.694432870368</v>
      </c>
      <c r="K101" s="5">
        <v>1387834799</v>
      </c>
      <c r="L101" s="11">
        <f>(Tabla1[[#This Row],[launched_at]]/86400)+25569+(-5/24)</f>
        <v>41631.694432870368</v>
      </c>
      <c r="M101" s="5" t="b">
        <v>0</v>
      </c>
      <c r="N101" s="5">
        <v>39</v>
      </c>
      <c r="O101" s="5" t="b">
        <v>1</v>
      </c>
      <c r="P101" s="5" t="s">
        <v>8266</v>
      </c>
      <c r="Q101" s="7">
        <f>Tabla1[[#This Row],[pledged]]/Tabla1[[#This Row],[goal]]</f>
        <v>1.0601933333333333</v>
      </c>
      <c r="S101" s="8" t="s">
        <v>8310</v>
      </c>
      <c r="T101" s="5" t="s">
        <v>8312</v>
      </c>
    </row>
    <row r="102" spans="1:20" ht="33.75">
      <c r="A102" s="5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11">
        <f>(Tabla1[[#This Row],[deadline]]/86400)+25569+(-5/24)</f>
        <v>41217.586643518516</v>
      </c>
      <c r="K102" s="5">
        <v>1350324286</v>
      </c>
      <c r="L102" s="11">
        <f>(Tabla1[[#This Row],[launched_at]]/86400)+25569+(-5/24)</f>
        <v>41197.544976851852</v>
      </c>
      <c r="M102" s="5" t="b">
        <v>0</v>
      </c>
      <c r="N102" s="5">
        <v>26</v>
      </c>
      <c r="O102" s="5" t="b">
        <v>1</v>
      </c>
      <c r="P102" s="5" t="s">
        <v>8266</v>
      </c>
      <c r="Q102" s="7">
        <f>Tabla1[[#This Row],[pledged]]/Tabla1[[#This Row],[goal]]</f>
        <v>1</v>
      </c>
      <c r="S102" s="8" t="s">
        <v>8310</v>
      </c>
      <c r="T102" s="5" t="s">
        <v>8312</v>
      </c>
    </row>
    <row r="103" spans="1:20" ht="33.75">
      <c r="A103" s="5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11">
        <f>(Tabla1[[#This Row],[deadline]]/86400)+25569+(-5/24)</f>
        <v>41298.568402777775</v>
      </c>
      <c r="K103" s="5">
        <v>1356979110</v>
      </c>
      <c r="L103" s="11">
        <f>(Tabla1[[#This Row],[launched_at]]/86400)+25569+(-5/24)</f>
        <v>41274.568402777775</v>
      </c>
      <c r="M103" s="5" t="b">
        <v>0</v>
      </c>
      <c r="N103" s="5">
        <v>35</v>
      </c>
      <c r="O103" s="5" t="b">
        <v>1</v>
      </c>
      <c r="P103" s="5" t="s">
        <v>8266</v>
      </c>
      <c r="Q103" s="7">
        <f>Tabla1[[#This Row],[pledged]]/Tabla1[[#This Row],[goal]]</f>
        <v>1</v>
      </c>
      <c r="S103" s="8" t="s">
        <v>8310</v>
      </c>
      <c r="T103" s="5" t="s">
        <v>8312</v>
      </c>
    </row>
    <row r="104" spans="1:20" ht="33.75">
      <c r="A104" s="5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11">
        <f>(Tabla1[[#This Row],[deadline]]/86400)+25569+(-5/24)</f>
        <v>40534.922835648147</v>
      </c>
      <c r="K104" s="5">
        <v>1290481733</v>
      </c>
      <c r="L104" s="11">
        <f>(Tabla1[[#This Row],[launched_at]]/86400)+25569+(-5/24)</f>
        <v>40504.922835648147</v>
      </c>
      <c r="M104" s="5" t="b">
        <v>0</v>
      </c>
      <c r="N104" s="5">
        <v>65</v>
      </c>
      <c r="O104" s="5" t="b">
        <v>1</v>
      </c>
      <c r="P104" s="5" t="s">
        <v>8266</v>
      </c>
      <c r="Q104" s="7">
        <f>Tabla1[[#This Row],[pledged]]/Tabla1[[#This Row],[goal]]</f>
        <v>1.2775000000000001</v>
      </c>
      <c r="S104" s="8" t="s">
        <v>8310</v>
      </c>
      <c r="T104" s="5" t="s">
        <v>8312</v>
      </c>
    </row>
    <row r="105" spans="1:20" ht="22.5">
      <c r="A105" s="5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11">
        <f>(Tabla1[[#This Row],[deadline]]/86400)+25569+(-5/24)</f>
        <v>41705.597569444442</v>
      </c>
      <c r="K105" s="5">
        <v>1392232830</v>
      </c>
      <c r="L105" s="11">
        <f>(Tabla1[[#This Row],[launched_at]]/86400)+25569+(-5/24)</f>
        <v>41682.597569444442</v>
      </c>
      <c r="M105" s="5" t="b">
        <v>0</v>
      </c>
      <c r="N105" s="5">
        <v>49</v>
      </c>
      <c r="O105" s="5" t="b">
        <v>1</v>
      </c>
      <c r="P105" s="5" t="s">
        <v>8266</v>
      </c>
      <c r="Q105" s="7">
        <f>Tabla1[[#This Row],[pledged]]/Tabla1[[#This Row],[goal]]</f>
        <v>1.0515384615384615</v>
      </c>
      <c r="S105" s="8" t="s">
        <v>8310</v>
      </c>
      <c r="T105" s="5" t="s">
        <v>8312</v>
      </c>
    </row>
    <row r="106" spans="1:20" ht="22.5">
      <c r="A106" s="5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11">
        <f>(Tabla1[[#This Row],[deadline]]/86400)+25569+(-5/24)</f>
        <v>40635.833333333328</v>
      </c>
      <c r="K106" s="5">
        <v>1299775266</v>
      </c>
      <c r="L106" s="11">
        <f>(Tabla1[[#This Row],[launched_at]]/86400)+25569+(-5/24)</f>
        <v>40612.486874999995</v>
      </c>
      <c r="M106" s="5" t="b">
        <v>0</v>
      </c>
      <c r="N106" s="5">
        <v>10</v>
      </c>
      <c r="O106" s="5" t="b">
        <v>1</v>
      </c>
      <c r="P106" s="5" t="s">
        <v>8266</v>
      </c>
      <c r="Q106" s="7">
        <f>Tabla1[[#This Row],[pledged]]/Tabla1[[#This Row],[goal]]</f>
        <v>1.2</v>
      </c>
      <c r="S106" s="8" t="s">
        <v>8310</v>
      </c>
      <c r="T106" s="5" t="s">
        <v>8312</v>
      </c>
    </row>
    <row r="107" spans="1:20" ht="22.5">
      <c r="A107" s="5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11">
        <f>(Tabla1[[#This Row],[deadline]]/86400)+25569+(-5/24)</f>
        <v>42503.791666666664</v>
      </c>
      <c r="K107" s="5">
        <v>1461605020</v>
      </c>
      <c r="L107" s="11">
        <f>(Tabla1[[#This Row],[launched_at]]/86400)+25569+(-5/24)</f>
        <v>42485.516435185178</v>
      </c>
      <c r="M107" s="5" t="b">
        <v>0</v>
      </c>
      <c r="N107" s="5">
        <v>60</v>
      </c>
      <c r="O107" s="5" t="b">
        <v>1</v>
      </c>
      <c r="P107" s="5" t="s">
        <v>8266</v>
      </c>
      <c r="Q107" s="7">
        <f>Tabla1[[#This Row],[pledged]]/Tabla1[[#This Row],[goal]]</f>
        <v>1.074090909090909</v>
      </c>
      <c r="S107" s="8" t="s">
        <v>8310</v>
      </c>
      <c r="T107" s="5" t="s">
        <v>8312</v>
      </c>
    </row>
    <row r="108" spans="1:20">
      <c r="A108" s="5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11">
        <f>(Tabla1[[#This Row],[deadline]]/86400)+25569+(-5/24)</f>
        <v>41001.568298611106</v>
      </c>
      <c r="K108" s="5">
        <v>1332182301</v>
      </c>
      <c r="L108" s="11">
        <f>(Tabla1[[#This Row],[launched_at]]/86400)+25569+(-5/24)</f>
        <v>40987.568298611106</v>
      </c>
      <c r="M108" s="5" t="b">
        <v>0</v>
      </c>
      <c r="N108" s="5">
        <v>27</v>
      </c>
      <c r="O108" s="5" t="b">
        <v>1</v>
      </c>
      <c r="P108" s="5" t="s">
        <v>8266</v>
      </c>
      <c r="Q108" s="7">
        <f>Tabla1[[#This Row],[pledged]]/Tabla1[[#This Row],[goal]]</f>
        <v>1.0049999999999999</v>
      </c>
      <c r="S108" s="8" t="s">
        <v>8310</v>
      </c>
      <c r="T108" s="5" t="s">
        <v>8312</v>
      </c>
    </row>
    <row r="109" spans="1:20" ht="33.75">
      <c r="A109" s="5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11">
        <f>(Tabla1[[#This Row],[deadline]]/86400)+25569+(-5/24)</f>
        <v>40657.774155092593</v>
      </c>
      <c r="K109" s="5">
        <v>1301787287</v>
      </c>
      <c r="L109" s="11">
        <f>(Tabla1[[#This Row],[launched_at]]/86400)+25569+(-5/24)</f>
        <v>40635.774155092593</v>
      </c>
      <c r="M109" s="5" t="b">
        <v>0</v>
      </c>
      <c r="N109" s="5">
        <v>69</v>
      </c>
      <c r="O109" s="5" t="b">
        <v>1</v>
      </c>
      <c r="P109" s="5" t="s">
        <v>8266</v>
      </c>
      <c r="Q109" s="7">
        <f>Tabla1[[#This Row],[pledged]]/Tabla1[[#This Row],[goal]]</f>
        <v>1.0246666666666666</v>
      </c>
      <c r="S109" s="8" t="s">
        <v>8310</v>
      </c>
      <c r="T109" s="5" t="s">
        <v>8312</v>
      </c>
    </row>
    <row r="110" spans="1:20" ht="22.5">
      <c r="A110" s="5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11">
        <f>(Tabla1[[#This Row],[deadline]]/86400)+25569+(-5/24)</f>
        <v>41425.404745370368</v>
      </c>
      <c r="K110" s="5">
        <v>1364827370</v>
      </c>
      <c r="L110" s="11">
        <f>(Tabla1[[#This Row],[launched_at]]/86400)+25569+(-5/24)</f>
        <v>41365.404745370368</v>
      </c>
      <c r="M110" s="5" t="b">
        <v>0</v>
      </c>
      <c r="N110" s="5">
        <v>47</v>
      </c>
      <c r="O110" s="5" t="b">
        <v>1</v>
      </c>
      <c r="P110" s="5" t="s">
        <v>8266</v>
      </c>
      <c r="Q110" s="7">
        <f>Tabla1[[#This Row],[pledged]]/Tabla1[[#This Row],[goal]]</f>
        <v>2.4666666666666668</v>
      </c>
      <c r="S110" s="8" t="s">
        <v>8310</v>
      </c>
      <c r="T110" s="5" t="s">
        <v>8312</v>
      </c>
    </row>
    <row r="111" spans="1:20" ht="33.75">
      <c r="A111" s="5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11">
        <f>(Tabla1[[#This Row],[deadline]]/86400)+25569+(-5/24)</f>
        <v>40599.817476851851</v>
      </c>
      <c r="K111" s="5">
        <v>1296088630</v>
      </c>
      <c r="L111" s="11">
        <f>(Tabla1[[#This Row],[launched_at]]/86400)+25569+(-5/24)</f>
        <v>40569.817476851851</v>
      </c>
      <c r="M111" s="5" t="b">
        <v>0</v>
      </c>
      <c r="N111" s="5">
        <v>47</v>
      </c>
      <c r="O111" s="5" t="b">
        <v>1</v>
      </c>
      <c r="P111" s="5" t="s">
        <v>8266</v>
      </c>
      <c r="Q111" s="7">
        <f>Tabla1[[#This Row],[pledged]]/Tabla1[[#This Row],[goal]]</f>
        <v>2.1949999999999998</v>
      </c>
      <c r="S111" s="8" t="s">
        <v>8310</v>
      </c>
      <c r="T111" s="5" t="s">
        <v>8312</v>
      </c>
    </row>
    <row r="112" spans="1:20" ht="33.75">
      <c r="A112" s="5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11">
        <f>(Tabla1[[#This Row],[deadline]]/86400)+25569+(-5/24)</f>
        <v>41592.040972222218</v>
      </c>
      <c r="K112" s="5">
        <v>1381445253</v>
      </c>
      <c r="L112" s="11">
        <f>(Tabla1[[#This Row],[launched_at]]/86400)+25569+(-5/24)</f>
        <v>41557.741354166668</v>
      </c>
      <c r="M112" s="5" t="b">
        <v>0</v>
      </c>
      <c r="N112" s="5">
        <v>26</v>
      </c>
      <c r="O112" s="5" t="b">
        <v>1</v>
      </c>
      <c r="P112" s="5" t="s">
        <v>8266</v>
      </c>
      <c r="Q112" s="7">
        <f>Tabla1[[#This Row],[pledged]]/Tabla1[[#This Row],[goal]]</f>
        <v>1.3076923076923077</v>
      </c>
      <c r="S112" s="8" t="s">
        <v>8310</v>
      </c>
      <c r="T112" s="5" t="s">
        <v>8312</v>
      </c>
    </row>
    <row r="113" spans="1:20" ht="22.5">
      <c r="A113" s="5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11">
        <f>(Tabla1[[#This Row],[deadline]]/86400)+25569+(-5/24)</f>
        <v>42155.124849537031</v>
      </c>
      <c r="K113" s="5">
        <v>1430467187</v>
      </c>
      <c r="L113" s="11">
        <f>(Tabla1[[#This Row],[launched_at]]/86400)+25569+(-5/24)</f>
        <v>42125.124849537031</v>
      </c>
      <c r="M113" s="5" t="b">
        <v>0</v>
      </c>
      <c r="N113" s="5">
        <v>53</v>
      </c>
      <c r="O113" s="5" t="b">
        <v>1</v>
      </c>
      <c r="P113" s="5" t="s">
        <v>8266</v>
      </c>
      <c r="Q113" s="7">
        <f>Tabla1[[#This Row],[pledged]]/Tabla1[[#This Row],[goal]]</f>
        <v>1.5457142857142858</v>
      </c>
      <c r="S113" s="8" t="s">
        <v>8310</v>
      </c>
      <c r="T113" s="5" t="s">
        <v>8312</v>
      </c>
    </row>
    <row r="114" spans="1:20" ht="33.75">
      <c r="A114" s="5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11">
        <f>(Tabla1[[#This Row],[deadline]]/86400)+25569+(-5/24)</f>
        <v>41741.875</v>
      </c>
      <c r="K114" s="5">
        <v>1395277318</v>
      </c>
      <c r="L114" s="11">
        <f>(Tabla1[[#This Row],[launched_at]]/86400)+25569+(-5/24)</f>
        <v>41717.834699074076</v>
      </c>
      <c r="M114" s="5" t="b">
        <v>0</v>
      </c>
      <c r="N114" s="5">
        <v>81</v>
      </c>
      <c r="O114" s="5" t="b">
        <v>1</v>
      </c>
      <c r="P114" s="5" t="s">
        <v>8266</v>
      </c>
      <c r="Q114" s="7">
        <f>Tabla1[[#This Row],[pledged]]/Tabla1[[#This Row],[goal]]</f>
        <v>1.04</v>
      </c>
      <c r="S114" s="8" t="s">
        <v>8310</v>
      </c>
      <c r="T114" s="5" t="s">
        <v>8312</v>
      </c>
    </row>
    <row r="115" spans="1:20" ht="22.5">
      <c r="A115" s="5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11">
        <f>(Tabla1[[#This Row],[deadline]]/86400)+25569+(-5/24)</f>
        <v>40761.416666666664</v>
      </c>
      <c r="K115" s="5">
        <v>1311963128</v>
      </c>
      <c r="L115" s="11">
        <f>(Tabla1[[#This Row],[launched_at]]/86400)+25569+(-5/24)</f>
        <v>40753.550092592588</v>
      </c>
      <c r="M115" s="5" t="b">
        <v>0</v>
      </c>
      <c r="N115" s="5">
        <v>78</v>
      </c>
      <c r="O115" s="5" t="b">
        <v>1</v>
      </c>
      <c r="P115" s="5" t="s">
        <v>8266</v>
      </c>
      <c r="Q115" s="7">
        <f>Tabla1[[#This Row],[pledged]]/Tabla1[[#This Row],[goal]]</f>
        <v>1.41</v>
      </c>
      <c r="S115" s="8" t="s">
        <v>8310</v>
      </c>
      <c r="T115" s="5" t="s">
        <v>8312</v>
      </c>
    </row>
    <row r="116" spans="1:20" ht="33.75">
      <c r="A116" s="5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11">
        <f>(Tabla1[[#This Row],[deadline]]/86400)+25569+(-5/24)</f>
        <v>40921.065833333334</v>
      </c>
      <c r="K116" s="5">
        <v>1321252488</v>
      </c>
      <c r="L116" s="11">
        <f>(Tabla1[[#This Row],[launched_at]]/86400)+25569+(-5/24)</f>
        <v>40861.065833333334</v>
      </c>
      <c r="M116" s="5" t="b">
        <v>0</v>
      </c>
      <c r="N116" s="5">
        <v>35</v>
      </c>
      <c r="O116" s="5" t="b">
        <v>1</v>
      </c>
      <c r="P116" s="5" t="s">
        <v>8266</v>
      </c>
      <c r="Q116" s="7">
        <f>Tabla1[[#This Row],[pledged]]/Tabla1[[#This Row],[goal]]</f>
        <v>1.0333333333333334</v>
      </c>
      <c r="S116" s="8" t="s">
        <v>8310</v>
      </c>
      <c r="T116" s="5" t="s">
        <v>8312</v>
      </c>
    </row>
    <row r="117" spans="1:20">
      <c r="A117" s="5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11">
        <f>(Tabla1[[#This Row],[deadline]]/86400)+25569+(-5/24)</f>
        <v>40943.530601851853</v>
      </c>
      <c r="K117" s="5">
        <v>1326217444</v>
      </c>
      <c r="L117" s="11">
        <f>(Tabla1[[#This Row],[launched_at]]/86400)+25569+(-5/24)</f>
        <v>40918.530601851853</v>
      </c>
      <c r="M117" s="5" t="b">
        <v>0</v>
      </c>
      <c r="N117" s="5">
        <v>22</v>
      </c>
      <c r="O117" s="5" t="b">
        <v>1</v>
      </c>
      <c r="P117" s="5" t="s">
        <v>8266</v>
      </c>
      <c r="Q117" s="7">
        <f>Tabla1[[#This Row],[pledged]]/Tabla1[[#This Row],[goal]]</f>
        <v>1.4044444444444444</v>
      </c>
      <c r="S117" s="8" t="s">
        <v>8310</v>
      </c>
      <c r="T117" s="5" t="s">
        <v>8312</v>
      </c>
    </row>
    <row r="118" spans="1:20" ht="33.75">
      <c r="A118" s="5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11">
        <f>(Tabla1[[#This Row],[deadline]]/86400)+25569+(-5/24)</f>
        <v>40641.247164351851</v>
      </c>
      <c r="K118" s="5">
        <v>1298289355</v>
      </c>
      <c r="L118" s="11">
        <f>(Tabla1[[#This Row],[launched_at]]/86400)+25569+(-5/24)</f>
        <v>40595.288831018515</v>
      </c>
      <c r="M118" s="5" t="b">
        <v>0</v>
      </c>
      <c r="N118" s="5">
        <v>57</v>
      </c>
      <c r="O118" s="5" t="b">
        <v>1</v>
      </c>
      <c r="P118" s="5" t="s">
        <v>8266</v>
      </c>
      <c r="Q118" s="7">
        <f>Tabla1[[#This Row],[pledged]]/Tabla1[[#This Row],[goal]]</f>
        <v>1.1365714285714286</v>
      </c>
      <c r="S118" s="8" t="s">
        <v>8310</v>
      </c>
      <c r="T118" s="5" t="s">
        <v>8312</v>
      </c>
    </row>
    <row r="119" spans="1:20" ht="33.75">
      <c r="A119" s="5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11">
        <f>(Tabla1[[#This Row],[deadline]]/86400)+25569+(-5/24)</f>
        <v>40338.583333333328</v>
      </c>
      <c r="K119" s="5">
        <v>1268337744</v>
      </c>
      <c r="L119" s="11">
        <f>(Tabla1[[#This Row],[launched_at]]/86400)+25569+(-5/24)</f>
        <v>40248.626666666663</v>
      </c>
      <c r="M119" s="5" t="b">
        <v>0</v>
      </c>
      <c r="N119" s="5">
        <v>27</v>
      </c>
      <c r="O119" s="5" t="b">
        <v>1</v>
      </c>
      <c r="P119" s="5" t="s">
        <v>8266</v>
      </c>
      <c r="Q119" s="7">
        <f>Tabla1[[#This Row],[pledged]]/Tabla1[[#This Row],[goal]]</f>
        <v>1.0049377777777779</v>
      </c>
      <c r="S119" s="8" t="s">
        <v>8310</v>
      </c>
      <c r="T119" s="5" t="s">
        <v>8312</v>
      </c>
    </row>
    <row r="120" spans="1:20" ht="22.5">
      <c r="A120" s="5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11">
        <f>(Tabla1[[#This Row],[deadline]]/86400)+25569+(-5/24)</f>
        <v>40752.845324074071</v>
      </c>
      <c r="K120" s="5">
        <v>1309310236</v>
      </c>
      <c r="L120" s="11">
        <f>(Tabla1[[#This Row],[launched_at]]/86400)+25569+(-5/24)</f>
        <v>40722.845324074071</v>
      </c>
      <c r="M120" s="5" t="b">
        <v>0</v>
      </c>
      <c r="N120" s="5">
        <v>39</v>
      </c>
      <c r="O120" s="5" t="b">
        <v>1</v>
      </c>
      <c r="P120" s="5" t="s">
        <v>8266</v>
      </c>
      <c r="Q120" s="7">
        <f>Tabla1[[#This Row],[pledged]]/Tabla1[[#This Row],[goal]]</f>
        <v>1.1303159999999999</v>
      </c>
      <c r="S120" s="8" t="s">
        <v>8310</v>
      </c>
      <c r="T120" s="5" t="s">
        <v>8312</v>
      </c>
    </row>
    <row r="121" spans="1:20" ht="33.75">
      <c r="A121" s="5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11">
        <f>(Tabla1[[#This Row],[deadline]]/86400)+25569+(-5/24)</f>
        <v>40768.75</v>
      </c>
      <c r="K121" s="5">
        <v>1310693986</v>
      </c>
      <c r="L121" s="11">
        <f>(Tabla1[[#This Row],[launched_at]]/86400)+25569+(-5/24)</f>
        <v>40738.860949074071</v>
      </c>
      <c r="M121" s="5" t="b">
        <v>0</v>
      </c>
      <c r="N121" s="5">
        <v>37</v>
      </c>
      <c r="O121" s="5" t="b">
        <v>1</v>
      </c>
      <c r="P121" s="5" t="s">
        <v>8266</v>
      </c>
      <c r="Q121" s="7">
        <f>Tabla1[[#This Row],[pledged]]/Tabla1[[#This Row],[goal]]</f>
        <v>1.0455692307692308</v>
      </c>
      <c r="S121" s="8" t="s">
        <v>8310</v>
      </c>
      <c r="T121" s="5" t="s">
        <v>8312</v>
      </c>
    </row>
    <row r="122" spans="1:20" ht="33.75">
      <c r="A122" s="5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11">
        <f>(Tabla1[[#This Row],[deadline]]/86400)+25569+(-5/24)</f>
        <v>42645.841516203705</v>
      </c>
      <c r="K122" s="5">
        <v>1472865107</v>
      </c>
      <c r="L122" s="11">
        <f>(Tabla1[[#This Row],[launched_at]]/86400)+25569+(-5/24)</f>
        <v>42615.841516203705</v>
      </c>
      <c r="M122" s="5" t="b">
        <v>0</v>
      </c>
      <c r="N122" s="5">
        <v>1</v>
      </c>
      <c r="O122" s="5" t="b">
        <v>0</v>
      </c>
      <c r="P122" s="5" t="s">
        <v>8267</v>
      </c>
      <c r="Q122" s="7">
        <f>Tabla1[[#This Row],[pledged]]/Tabla1[[#This Row],[goal]]</f>
        <v>1.4285714285714287E-4</v>
      </c>
      <c r="S122" s="8" t="s">
        <v>8310</v>
      </c>
      <c r="T122" s="5" t="s">
        <v>8313</v>
      </c>
    </row>
    <row r="123" spans="1:20" ht="33.75">
      <c r="A123" s="5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11">
        <f>(Tabla1[[#This Row],[deadline]]/86400)+25569+(-5/24)</f>
        <v>42112.219444444439</v>
      </c>
      <c r="K123" s="5">
        <v>1427993710</v>
      </c>
      <c r="L123" s="11">
        <f>(Tabla1[[#This Row],[launched_at]]/86400)+25569+(-5/24)</f>
        <v>42096.496643518512</v>
      </c>
      <c r="M123" s="5" t="b">
        <v>0</v>
      </c>
      <c r="N123" s="5">
        <v>1</v>
      </c>
      <c r="O123" s="5" t="b">
        <v>0</v>
      </c>
      <c r="P123" s="5" t="s">
        <v>8267</v>
      </c>
      <c r="Q123" s="7">
        <f>Tabla1[[#This Row],[pledged]]/Tabla1[[#This Row],[goal]]</f>
        <v>3.3333333333333332E-4</v>
      </c>
      <c r="S123" s="8" t="s">
        <v>8310</v>
      </c>
      <c r="T123" s="5" t="s">
        <v>8313</v>
      </c>
    </row>
    <row r="124" spans="1:20" ht="22.5">
      <c r="A124" s="5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11">
        <f>(Tabla1[[#This Row],[deadline]]/86400)+25569+(-5/24)</f>
        <v>42653.223460648143</v>
      </c>
      <c r="K124" s="5">
        <v>1470910907</v>
      </c>
      <c r="L124" s="11">
        <f>(Tabla1[[#This Row],[launched_at]]/86400)+25569+(-5/24)</f>
        <v>42593.223460648143</v>
      </c>
      <c r="M124" s="5" t="b">
        <v>0</v>
      </c>
      <c r="N124" s="5">
        <v>0</v>
      </c>
      <c r="O124" s="5" t="b">
        <v>0</v>
      </c>
      <c r="P124" s="5" t="s">
        <v>8267</v>
      </c>
      <c r="Q124" s="7">
        <f>Tabla1[[#This Row],[pledged]]/Tabla1[[#This Row],[goal]]</f>
        <v>0</v>
      </c>
      <c r="S124" s="8" t="s">
        <v>8310</v>
      </c>
      <c r="T124" s="5" t="s">
        <v>8313</v>
      </c>
    </row>
    <row r="125" spans="1:20" ht="33.75">
      <c r="A125" s="5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11">
        <f>(Tabla1[[#This Row],[deadline]]/86400)+25569+(-5/24)</f>
        <v>41940.708333333328</v>
      </c>
      <c r="K125" s="5">
        <v>1411411564</v>
      </c>
      <c r="L125" s="11">
        <f>(Tabla1[[#This Row],[launched_at]]/86400)+25569+(-5/24)</f>
        <v>41904.573657407404</v>
      </c>
      <c r="M125" s="5" t="b">
        <v>0</v>
      </c>
      <c r="N125" s="5">
        <v>6</v>
      </c>
      <c r="O125" s="5" t="b">
        <v>0</v>
      </c>
      <c r="P125" s="5" t="s">
        <v>8267</v>
      </c>
      <c r="Q125" s="7">
        <f>Tabla1[[#This Row],[pledged]]/Tabla1[[#This Row],[goal]]</f>
        <v>2.7454545454545453E-3</v>
      </c>
      <c r="S125" s="8" t="s">
        <v>8310</v>
      </c>
      <c r="T125" s="5" t="s">
        <v>8313</v>
      </c>
    </row>
    <row r="126" spans="1:20" ht="33.75">
      <c r="A126" s="5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11">
        <f>(Tabla1[[#This Row],[deadline]]/86400)+25569+(-5/24)</f>
        <v>42139.720393518517</v>
      </c>
      <c r="K126" s="5">
        <v>1429568242</v>
      </c>
      <c r="L126" s="11">
        <f>(Tabla1[[#This Row],[launched_at]]/86400)+25569+(-5/24)</f>
        <v>42114.720393518517</v>
      </c>
      <c r="M126" s="5" t="b">
        <v>0</v>
      </c>
      <c r="N126" s="5">
        <v>0</v>
      </c>
      <c r="O126" s="5" t="b">
        <v>0</v>
      </c>
      <c r="P126" s="5" t="s">
        <v>8267</v>
      </c>
      <c r="Q126" s="7">
        <f>Tabla1[[#This Row],[pledged]]/Tabla1[[#This Row],[goal]]</f>
        <v>0</v>
      </c>
      <c r="S126" s="8" t="s">
        <v>8310</v>
      </c>
      <c r="T126" s="5" t="s">
        <v>8313</v>
      </c>
    </row>
    <row r="127" spans="1:20" ht="33.75">
      <c r="A127" s="5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11">
        <f>(Tabla1[[#This Row],[deadline]]/86400)+25569+(-5/24)</f>
        <v>42769.78564814815</v>
      </c>
      <c r="K127" s="5">
        <v>1480981880</v>
      </c>
      <c r="L127" s="11">
        <f>(Tabla1[[#This Row],[launched_at]]/86400)+25569+(-5/24)</f>
        <v>42709.78564814815</v>
      </c>
      <c r="M127" s="5" t="b">
        <v>0</v>
      </c>
      <c r="N127" s="5">
        <v>6</v>
      </c>
      <c r="O127" s="5" t="b">
        <v>0</v>
      </c>
      <c r="P127" s="5" t="s">
        <v>8267</v>
      </c>
      <c r="Q127" s="7">
        <f>Tabla1[[#This Row],[pledged]]/Tabla1[[#This Row],[goal]]</f>
        <v>0.14000000000000001</v>
      </c>
      <c r="S127" s="8" t="s">
        <v>8310</v>
      </c>
      <c r="T127" s="5" t="s">
        <v>8313</v>
      </c>
    </row>
    <row r="128" spans="1:20" ht="33.75">
      <c r="A128" s="5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11">
        <f>(Tabla1[[#This Row],[deadline]]/86400)+25569+(-5/24)</f>
        <v>42165.874999999993</v>
      </c>
      <c r="K128" s="5">
        <v>1431353337</v>
      </c>
      <c r="L128" s="11">
        <f>(Tabla1[[#This Row],[launched_at]]/86400)+25569+(-5/24)</f>
        <v>42135.381215277775</v>
      </c>
      <c r="M128" s="5" t="b">
        <v>0</v>
      </c>
      <c r="N128" s="5">
        <v>13</v>
      </c>
      <c r="O128" s="5" t="b">
        <v>0</v>
      </c>
      <c r="P128" s="5" t="s">
        <v>8267</v>
      </c>
      <c r="Q128" s="7">
        <f>Tabla1[[#This Row],[pledged]]/Tabla1[[#This Row],[goal]]</f>
        <v>5.5480000000000002E-2</v>
      </c>
      <c r="S128" s="8" t="s">
        <v>8310</v>
      </c>
      <c r="T128" s="5" t="s">
        <v>8313</v>
      </c>
    </row>
    <row r="129" spans="1:20" ht="33.75">
      <c r="A129" s="5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11">
        <f>(Tabla1[[#This Row],[deadline]]/86400)+25569+(-5/24)</f>
        <v>42097.37431712963</v>
      </c>
      <c r="K129" s="5">
        <v>1425481141</v>
      </c>
      <c r="L129" s="11">
        <f>(Tabla1[[#This Row],[launched_at]]/86400)+25569+(-5/24)</f>
        <v>42067.415983796294</v>
      </c>
      <c r="M129" s="5" t="b">
        <v>0</v>
      </c>
      <c r="N129" s="5">
        <v>4</v>
      </c>
      <c r="O129" s="5" t="b">
        <v>0</v>
      </c>
      <c r="P129" s="5" t="s">
        <v>8267</v>
      </c>
      <c r="Q129" s="7">
        <f>Tabla1[[#This Row],[pledged]]/Tabla1[[#This Row],[goal]]</f>
        <v>2.375E-2</v>
      </c>
      <c r="S129" s="8" t="s">
        <v>8310</v>
      </c>
      <c r="T129" s="5" t="s">
        <v>8313</v>
      </c>
    </row>
    <row r="130" spans="1:20" ht="22.5">
      <c r="A130" s="5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11">
        <f>(Tabla1[[#This Row],[deadline]]/86400)+25569+(-5/24)</f>
        <v>42663.019594907404</v>
      </c>
      <c r="K130" s="5">
        <v>1473917293</v>
      </c>
      <c r="L130" s="11">
        <f>(Tabla1[[#This Row],[launched_at]]/86400)+25569+(-5/24)</f>
        <v>42628.019594907404</v>
      </c>
      <c r="M130" s="5" t="b">
        <v>0</v>
      </c>
      <c r="N130" s="5">
        <v>6</v>
      </c>
      <c r="O130" s="5" t="b">
        <v>0</v>
      </c>
      <c r="P130" s="5" t="s">
        <v>8267</v>
      </c>
      <c r="Q130" s="7">
        <f>Tabla1[[#This Row],[pledged]]/Tabla1[[#This Row],[goal]]</f>
        <v>1.8669999999999999E-2</v>
      </c>
      <c r="S130" s="8" t="s">
        <v>8310</v>
      </c>
      <c r="T130" s="5" t="s">
        <v>8313</v>
      </c>
    </row>
    <row r="131" spans="1:20" ht="33.75">
      <c r="A131" s="5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11">
        <f>(Tabla1[[#This Row],[deadline]]/86400)+25569+(-5/24)</f>
        <v>41942.728969907403</v>
      </c>
      <c r="K131" s="5">
        <v>1409524183</v>
      </c>
      <c r="L131" s="11">
        <f>(Tabla1[[#This Row],[launched_at]]/86400)+25569+(-5/24)</f>
        <v>41882.728969907403</v>
      </c>
      <c r="M131" s="5" t="b">
        <v>0</v>
      </c>
      <c r="N131" s="5">
        <v>0</v>
      </c>
      <c r="O131" s="5" t="b">
        <v>0</v>
      </c>
      <c r="P131" s="5" t="s">
        <v>8267</v>
      </c>
      <c r="Q131" s="7">
        <f>Tabla1[[#This Row],[pledged]]/Tabla1[[#This Row],[goal]]</f>
        <v>0</v>
      </c>
      <c r="S131" s="8" t="s">
        <v>8310</v>
      </c>
      <c r="T131" s="5" t="s">
        <v>8313</v>
      </c>
    </row>
    <row r="132" spans="1:20" ht="33.75">
      <c r="A132" s="5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11">
        <f>(Tabla1[[#This Row],[deadline]]/86400)+25569+(-5/24)</f>
        <v>41806.636111111111</v>
      </c>
      <c r="K132" s="5">
        <v>1400536692</v>
      </c>
      <c r="L132" s="11">
        <f>(Tabla1[[#This Row],[launched_at]]/86400)+25569+(-5/24)</f>
        <v>41778.707083333335</v>
      </c>
      <c r="M132" s="5" t="b">
        <v>0</v>
      </c>
      <c r="N132" s="5">
        <v>0</v>
      </c>
      <c r="O132" s="5" t="b">
        <v>0</v>
      </c>
      <c r="P132" s="5" t="s">
        <v>8267</v>
      </c>
      <c r="Q132" s="7">
        <f>Tabla1[[#This Row],[pledged]]/Tabla1[[#This Row],[goal]]</f>
        <v>0</v>
      </c>
      <c r="S132" s="8" t="s">
        <v>8310</v>
      </c>
      <c r="T132" s="5" t="s">
        <v>8313</v>
      </c>
    </row>
    <row r="133" spans="1:20">
      <c r="A133" s="5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11">
        <f>(Tabla1[[#This Row],[deadline]]/86400)+25569+(-5/24)</f>
        <v>42556.791666666664</v>
      </c>
      <c r="K133" s="5">
        <v>1466453161</v>
      </c>
      <c r="L133" s="11">
        <f>(Tabla1[[#This Row],[launched_at]]/86400)+25569+(-5/24)</f>
        <v>42541.629178240742</v>
      </c>
      <c r="M133" s="5" t="b">
        <v>0</v>
      </c>
      <c r="N133" s="5">
        <v>0</v>
      </c>
      <c r="O133" s="5" t="b">
        <v>0</v>
      </c>
      <c r="P133" s="5" t="s">
        <v>8267</v>
      </c>
      <c r="Q133" s="7">
        <f>Tabla1[[#This Row],[pledged]]/Tabla1[[#This Row],[goal]]</f>
        <v>0</v>
      </c>
      <c r="S133" s="8" t="s">
        <v>8310</v>
      </c>
      <c r="T133" s="5" t="s">
        <v>8313</v>
      </c>
    </row>
    <row r="134" spans="1:20" ht="33.75">
      <c r="A134" s="5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11">
        <f>(Tabla1[[#This Row],[deadline]]/86400)+25569+(-5/24)</f>
        <v>41950.645914351851</v>
      </c>
      <c r="K134" s="5">
        <v>1411500607</v>
      </c>
      <c r="L134" s="11">
        <f>(Tabla1[[#This Row],[launched_at]]/86400)+25569+(-5/24)</f>
        <v>41905.60424768518</v>
      </c>
      <c r="M134" s="5" t="b">
        <v>0</v>
      </c>
      <c r="N134" s="5">
        <v>81</v>
      </c>
      <c r="O134" s="5" t="b">
        <v>0</v>
      </c>
      <c r="P134" s="5" t="s">
        <v>8267</v>
      </c>
      <c r="Q134" s="7">
        <f>Tabla1[[#This Row],[pledged]]/Tabla1[[#This Row],[goal]]</f>
        <v>9.5687499999999995E-2</v>
      </c>
      <c r="S134" s="8" t="s">
        <v>8310</v>
      </c>
      <c r="T134" s="5" t="s">
        <v>8313</v>
      </c>
    </row>
    <row r="135" spans="1:20" ht="22.5">
      <c r="A135" s="5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11">
        <f>(Tabla1[[#This Row],[deadline]]/86400)+25569+(-5/24)</f>
        <v>42521.521527777775</v>
      </c>
      <c r="K135" s="5">
        <v>1462130584</v>
      </c>
      <c r="L135" s="11">
        <f>(Tabla1[[#This Row],[launched_at]]/86400)+25569+(-5/24)</f>
        <v>42491.599351851844</v>
      </c>
      <c r="M135" s="5" t="b">
        <v>0</v>
      </c>
      <c r="N135" s="5">
        <v>0</v>
      </c>
      <c r="O135" s="5" t="b">
        <v>0</v>
      </c>
      <c r="P135" s="5" t="s">
        <v>8267</v>
      </c>
      <c r="Q135" s="7">
        <f>Tabla1[[#This Row],[pledged]]/Tabla1[[#This Row],[goal]]</f>
        <v>0</v>
      </c>
      <c r="S135" s="8" t="s">
        <v>8310</v>
      </c>
      <c r="T135" s="5" t="s">
        <v>8313</v>
      </c>
    </row>
    <row r="136" spans="1:20">
      <c r="A136" s="5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11">
        <f>(Tabla1[[#This Row],[deadline]]/86400)+25569+(-5/24)</f>
        <v>42251.499999999993</v>
      </c>
      <c r="K136" s="5">
        <v>1438811418</v>
      </c>
      <c r="L136" s="11">
        <f>(Tabla1[[#This Row],[launched_at]]/86400)+25569+(-5/24)</f>
        <v>42221.701597222222</v>
      </c>
      <c r="M136" s="5" t="b">
        <v>0</v>
      </c>
      <c r="N136" s="5">
        <v>0</v>
      </c>
      <c r="O136" s="5" t="b">
        <v>0</v>
      </c>
      <c r="P136" s="5" t="s">
        <v>8267</v>
      </c>
      <c r="Q136" s="7">
        <f>Tabla1[[#This Row],[pledged]]/Tabla1[[#This Row],[goal]]</f>
        <v>0</v>
      </c>
      <c r="S136" s="8" t="s">
        <v>8310</v>
      </c>
      <c r="T136" s="5" t="s">
        <v>8313</v>
      </c>
    </row>
    <row r="137" spans="1:20" ht="33.75">
      <c r="A137" s="5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11">
        <f>(Tabla1[[#This Row],[deadline]]/86400)+25569+(-5/24)</f>
        <v>41821.583333333328</v>
      </c>
      <c r="K137" s="5">
        <v>1401354597</v>
      </c>
      <c r="L137" s="11">
        <f>(Tabla1[[#This Row],[launched_at]]/86400)+25569+(-5/24)</f>
        <v>41788.173576388886</v>
      </c>
      <c r="M137" s="5" t="b">
        <v>0</v>
      </c>
      <c r="N137" s="5">
        <v>5</v>
      </c>
      <c r="O137" s="5" t="b">
        <v>0</v>
      </c>
      <c r="P137" s="5" t="s">
        <v>8267</v>
      </c>
      <c r="Q137" s="7">
        <f>Tabla1[[#This Row],[pledged]]/Tabla1[[#This Row],[goal]]</f>
        <v>0.13433333333333333</v>
      </c>
      <c r="S137" s="8" t="s">
        <v>8310</v>
      </c>
      <c r="T137" s="5" t="s">
        <v>8313</v>
      </c>
    </row>
    <row r="138" spans="1:20" ht="33.75">
      <c r="A138" s="5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11">
        <f>(Tabla1[[#This Row],[deadline]]/86400)+25569+(-5/24)</f>
        <v>42140.219444444439</v>
      </c>
      <c r="K138" s="5">
        <v>1427968234</v>
      </c>
      <c r="L138" s="11">
        <f>(Tabla1[[#This Row],[launched_at]]/86400)+25569+(-5/24)</f>
        <v>42096.201782407406</v>
      </c>
      <c r="M138" s="5" t="b">
        <v>0</v>
      </c>
      <c r="N138" s="5">
        <v>0</v>
      </c>
      <c r="O138" s="5" t="b">
        <v>0</v>
      </c>
      <c r="P138" s="5" t="s">
        <v>8267</v>
      </c>
      <c r="Q138" s="7">
        <f>Tabla1[[#This Row],[pledged]]/Tabla1[[#This Row],[goal]]</f>
        <v>0</v>
      </c>
      <c r="S138" s="8" t="s">
        <v>8310</v>
      </c>
      <c r="T138" s="5" t="s">
        <v>8313</v>
      </c>
    </row>
    <row r="139" spans="1:20" ht="33.75">
      <c r="A139" s="5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11">
        <f>(Tabla1[[#This Row],[deadline]]/86400)+25569+(-5/24)</f>
        <v>42289.365659722222</v>
      </c>
      <c r="K139" s="5">
        <v>1440337593</v>
      </c>
      <c r="L139" s="11">
        <f>(Tabla1[[#This Row],[launched_at]]/86400)+25569+(-5/24)</f>
        <v>42239.365659722222</v>
      </c>
      <c r="M139" s="5" t="b">
        <v>0</v>
      </c>
      <c r="N139" s="5">
        <v>0</v>
      </c>
      <c r="O139" s="5" t="b">
        <v>0</v>
      </c>
      <c r="P139" s="5" t="s">
        <v>8267</v>
      </c>
      <c r="Q139" s="7">
        <f>Tabla1[[#This Row],[pledged]]/Tabla1[[#This Row],[goal]]</f>
        <v>0</v>
      </c>
      <c r="S139" s="8" t="s">
        <v>8310</v>
      </c>
      <c r="T139" s="5" t="s">
        <v>8313</v>
      </c>
    </row>
    <row r="140" spans="1:20" ht="33.75">
      <c r="A140" s="5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11">
        <f>(Tabla1[[#This Row],[deadline]]/86400)+25569+(-5/24)</f>
        <v>42216.999305555553</v>
      </c>
      <c r="K140" s="5">
        <v>1435731041</v>
      </c>
      <c r="L140" s="11">
        <f>(Tabla1[[#This Row],[launched_at]]/86400)+25569+(-5/24)</f>
        <v>42186.049085648141</v>
      </c>
      <c r="M140" s="5" t="b">
        <v>0</v>
      </c>
      <c r="N140" s="5">
        <v>58</v>
      </c>
      <c r="O140" s="5" t="b">
        <v>0</v>
      </c>
      <c r="P140" s="5" t="s">
        <v>8267</v>
      </c>
      <c r="Q140" s="7">
        <f>Tabla1[[#This Row],[pledged]]/Tabla1[[#This Row],[goal]]</f>
        <v>3.1413333333333335E-2</v>
      </c>
      <c r="S140" s="8" t="s">
        <v>8310</v>
      </c>
      <c r="T140" s="5" t="s">
        <v>8313</v>
      </c>
    </row>
    <row r="141" spans="1:20" ht="22.5">
      <c r="A141" s="5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11">
        <f>(Tabla1[[#This Row],[deadline]]/86400)+25569+(-5/24)</f>
        <v>42197.712638888886</v>
      </c>
      <c r="K141" s="5">
        <v>1435874772</v>
      </c>
      <c r="L141" s="11">
        <f>(Tabla1[[#This Row],[launched_at]]/86400)+25569+(-5/24)</f>
        <v>42187.712638888886</v>
      </c>
      <c r="M141" s="5" t="b">
        <v>0</v>
      </c>
      <c r="N141" s="5">
        <v>1</v>
      </c>
      <c r="O141" s="5" t="b">
        <v>0</v>
      </c>
      <c r="P141" s="5" t="s">
        <v>8267</v>
      </c>
      <c r="Q141" s="7">
        <f>Tabla1[[#This Row],[pledged]]/Tabla1[[#This Row],[goal]]</f>
        <v>1</v>
      </c>
      <c r="S141" s="8" t="s">
        <v>8310</v>
      </c>
      <c r="T141" s="5" t="s">
        <v>8313</v>
      </c>
    </row>
    <row r="142" spans="1:20" ht="33.75">
      <c r="A142" s="5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11">
        <f>(Tabla1[[#This Row],[deadline]]/86400)+25569+(-5/24)</f>
        <v>42082.948287037034</v>
      </c>
      <c r="K142" s="5">
        <v>1424234732</v>
      </c>
      <c r="L142" s="11">
        <f>(Tabla1[[#This Row],[launched_at]]/86400)+25569+(-5/24)</f>
        <v>42052.989953703705</v>
      </c>
      <c r="M142" s="5" t="b">
        <v>0</v>
      </c>
      <c r="N142" s="5">
        <v>0</v>
      </c>
      <c r="O142" s="5" t="b">
        <v>0</v>
      </c>
      <c r="P142" s="5" t="s">
        <v>8267</v>
      </c>
      <c r="Q142" s="7">
        <f>Tabla1[[#This Row],[pledged]]/Tabla1[[#This Row],[goal]]</f>
        <v>0</v>
      </c>
      <c r="S142" s="8" t="s">
        <v>8310</v>
      </c>
      <c r="T142" s="5" t="s">
        <v>8313</v>
      </c>
    </row>
    <row r="143" spans="1:20" ht="22.5">
      <c r="A143" s="5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11">
        <f>(Tabla1[[#This Row],[deadline]]/86400)+25569+(-5/24)</f>
        <v>42154.944710648146</v>
      </c>
      <c r="K143" s="5">
        <v>1429155623</v>
      </c>
      <c r="L143" s="11">
        <f>(Tabla1[[#This Row],[launched_at]]/86400)+25569+(-5/24)</f>
        <v>42109.944710648146</v>
      </c>
      <c r="M143" s="5" t="b">
        <v>0</v>
      </c>
      <c r="N143" s="5">
        <v>28</v>
      </c>
      <c r="O143" s="5" t="b">
        <v>0</v>
      </c>
      <c r="P143" s="5" t="s">
        <v>8267</v>
      </c>
      <c r="Q143" s="7">
        <f>Tabla1[[#This Row],[pledged]]/Tabla1[[#This Row],[goal]]</f>
        <v>0.10775</v>
      </c>
      <c r="S143" s="8" t="s">
        <v>8310</v>
      </c>
      <c r="T143" s="5" t="s">
        <v>8313</v>
      </c>
    </row>
    <row r="144" spans="1:20" ht="33.75">
      <c r="A144" s="5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11">
        <f>(Tabla1[[#This Row],[deadline]]/86400)+25569+(-5/24)</f>
        <v>41959.726597222216</v>
      </c>
      <c r="K144" s="5">
        <v>1414358778</v>
      </c>
      <c r="L144" s="11">
        <f>(Tabla1[[#This Row],[launched_at]]/86400)+25569+(-5/24)</f>
        <v>41938.684930555552</v>
      </c>
      <c r="M144" s="5" t="b">
        <v>0</v>
      </c>
      <c r="N144" s="5">
        <v>1</v>
      </c>
      <c r="O144" s="5" t="b">
        <v>0</v>
      </c>
      <c r="P144" s="5" t="s">
        <v>8267</v>
      </c>
      <c r="Q144" s="7">
        <f>Tabla1[[#This Row],[pledged]]/Tabla1[[#This Row],[goal]]</f>
        <v>3.3333333333333335E-3</v>
      </c>
      <c r="S144" s="8" t="s">
        <v>8310</v>
      </c>
      <c r="T144" s="5" t="s">
        <v>8313</v>
      </c>
    </row>
    <row r="145" spans="1:20" ht="33.75">
      <c r="A145" s="5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11">
        <f>(Tabla1[[#This Row],[deadline]]/86400)+25569+(-5/24)</f>
        <v>42616.038194444445</v>
      </c>
      <c r="K145" s="5">
        <v>1467941542</v>
      </c>
      <c r="L145" s="11">
        <f>(Tabla1[[#This Row],[launched_at]]/86400)+25569+(-5/24)</f>
        <v>42558.855810185181</v>
      </c>
      <c r="M145" s="5" t="b">
        <v>0</v>
      </c>
      <c r="N145" s="5">
        <v>0</v>
      </c>
      <c r="O145" s="5" t="b">
        <v>0</v>
      </c>
      <c r="P145" s="5" t="s">
        <v>8267</v>
      </c>
      <c r="Q145" s="7">
        <f>Tabla1[[#This Row],[pledged]]/Tabla1[[#This Row],[goal]]</f>
        <v>0</v>
      </c>
      <c r="S145" s="8" t="s">
        <v>8310</v>
      </c>
      <c r="T145" s="5" t="s">
        <v>8313</v>
      </c>
    </row>
    <row r="146" spans="1:20" ht="33.75">
      <c r="A146" s="5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11">
        <f>(Tabla1[[#This Row],[deadline]]/86400)+25569+(-5/24)</f>
        <v>42107.512407407405</v>
      </c>
      <c r="K146" s="5">
        <v>1423765072</v>
      </c>
      <c r="L146" s="11">
        <f>(Tabla1[[#This Row],[launched_at]]/86400)+25569+(-5/24)</f>
        <v>42047.554074074076</v>
      </c>
      <c r="M146" s="5" t="b">
        <v>0</v>
      </c>
      <c r="N146" s="5">
        <v>37</v>
      </c>
      <c r="O146" s="5" t="b">
        <v>0</v>
      </c>
      <c r="P146" s="5" t="s">
        <v>8267</v>
      </c>
      <c r="Q146" s="7">
        <f>Tabla1[[#This Row],[pledged]]/Tabla1[[#This Row],[goal]]</f>
        <v>0.27600000000000002</v>
      </c>
      <c r="S146" s="8" t="s">
        <v>8310</v>
      </c>
      <c r="T146" s="5" t="s">
        <v>8313</v>
      </c>
    </row>
    <row r="147" spans="1:20" ht="33.75">
      <c r="A147" s="5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11">
        <f>(Tabla1[[#This Row],[deadline]]/86400)+25569+(-5/24)</f>
        <v>42227.333935185183</v>
      </c>
      <c r="K147" s="5">
        <v>1436965252</v>
      </c>
      <c r="L147" s="11">
        <f>(Tabla1[[#This Row],[launched_at]]/86400)+25569+(-5/24)</f>
        <v>42200.333935185183</v>
      </c>
      <c r="M147" s="5" t="b">
        <v>0</v>
      </c>
      <c r="N147" s="5">
        <v>9</v>
      </c>
      <c r="O147" s="5" t="b">
        <v>0</v>
      </c>
      <c r="P147" s="5" t="s">
        <v>8267</v>
      </c>
      <c r="Q147" s="7">
        <f>Tabla1[[#This Row],[pledged]]/Tabla1[[#This Row],[goal]]</f>
        <v>7.5111111111111115E-2</v>
      </c>
      <c r="S147" s="8" t="s">
        <v>8310</v>
      </c>
      <c r="T147" s="5" t="s">
        <v>8313</v>
      </c>
    </row>
    <row r="148" spans="1:20" ht="33.75">
      <c r="A148" s="5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11">
        <f>(Tabla1[[#This Row],[deadline]]/86400)+25569+(-5/24)</f>
        <v>42752.807847222219</v>
      </c>
      <c r="K148" s="5">
        <v>1479514998</v>
      </c>
      <c r="L148" s="11">
        <f>(Tabla1[[#This Row],[launched_at]]/86400)+25569+(-5/24)</f>
        <v>42692.807847222219</v>
      </c>
      <c r="M148" s="5" t="b">
        <v>0</v>
      </c>
      <c r="N148" s="5">
        <v>3</v>
      </c>
      <c r="O148" s="5" t="b">
        <v>0</v>
      </c>
      <c r="P148" s="5" t="s">
        <v>8267</v>
      </c>
      <c r="Q148" s="7">
        <f>Tabla1[[#This Row],[pledged]]/Tabla1[[#This Row],[goal]]</f>
        <v>5.7499999999999999E-3</v>
      </c>
      <c r="S148" s="8" t="s">
        <v>8310</v>
      </c>
      <c r="T148" s="5" t="s">
        <v>8313</v>
      </c>
    </row>
    <row r="149" spans="1:20" ht="22.5">
      <c r="A149" s="5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11">
        <f>(Tabla1[[#This Row],[deadline]]/86400)+25569+(-5/24)</f>
        <v>42012.554166666661</v>
      </c>
      <c r="K149" s="5">
        <v>1417026340</v>
      </c>
      <c r="L149" s="11">
        <f>(Tabla1[[#This Row],[launched_at]]/86400)+25569+(-5/24)</f>
        <v>41969.559490740743</v>
      </c>
      <c r="M149" s="5" t="b">
        <v>0</v>
      </c>
      <c r="N149" s="5">
        <v>0</v>
      </c>
      <c r="O149" s="5" t="b">
        <v>0</v>
      </c>
      <c r="P149" s="5" t="s">
        <v>8267</v>
      </c>
      <c r="Q149" s="7">
        <f>Tabla1[[#This Row],[pledged]]/Tabla1[[#This Row],[goal]]</f>
        <v>0</v>
      </c>
      <c r="S149" s="8" t="s">
        <v>8310</v>
      </c>
      <c r="T149" s="5" t="s">
        <v>8313</v>
      </c>
    </row>
    <row r="150" spans="1:20" ht="33.75">
      <c r="A150" s="5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11">
        <f>(Tabla1[[#This Row],[deadline]]/86400)+25569+(-5/24)</f>
        <v>42427.073333333326</v>
      </c>
      <c r="K150" s="5">
        <v>1453963536</v>
      </c>
      <c r="L150" s="11">
        <f>(Tabla1[[#This Row],[launched_at]]/86400)+25569+(-5/24)</f>
        <v>42397.073333333326</v>
      </c>
      <c r="M150" s="5" t="b">
        <v>0</v>
      </c>
      <c r="N150" s="5">
        <v>2</v>
      </c>
      <c r="O150" s="5" t="b">
        <v>0</v>
      </c>
      <c r="P150" s="5" t="s">
        <v>8267</v>
      </c>
      <c r="Q150" s="7">
        <f>Tabla1[[#This Row],[pledged]]/Tabla1[[#This Row],[goal]]</f>
        <v>8.0000000000000004E-4</v>
      </c>
      <c r="S150" s="8" t="s">
        <v>8310</v>
      </c>
      <c r="T150" s="5" t="s">
        <v>8313</v>
      </c>
    </row>
    <row r="151" spans="1:20" ht="33.75">
      <c r="A151" s="5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11">
        <f>(Tabla1[[#This Row],[deadline]]/86400)+25569+(-5/24)</f>
        <v>41998.124999999993</v>
      </c>
      <c r="K151" s="5">
        <v>1416888470</v>
      </c>
      <c r="L151" s="11">
        <f>(Tabla1[[#This Row],[launched_at]]/86400)+25569+(-5/24)</f>
        <v>41967.963773148142</v>
      </c>
      <c r="M151" s="5" t="b">
        <v>0</v>
      </c>
      <c r="N151" s="5">
        <v>6</v>
      </c>
      <c r="O151" s="5" t="b">
        <v>0</v>
      </c>
      <c r="P151" s="5" t="s">
        <v>8267</v>
      </c>
      <c r="Q151" s="7">
        <f>Tabla1[[#This Row],[pledged]]/Tabla1[[#This Row],[goal]]</f>
        <v>9.1999999999999998E-3</v>
      </c>
      <c r="S151" s="8" t="s">
        <v>8310</v>
      </c>
      <c r="T151" s="5" t="s">
        <v>8313</v>
      </c>
    </row>
    <row r="152" spans="1:20" ht="22.5">
      <c r="A152" s="5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11">
        <f>(Tabla1[[#This Row],[deadline]]/86400)+25569+(-5/24)</f>
        <v>42149.95349537037</v>
      </c>
      <c r="K152" s="5">
        <v>1427428382</v>
      </c>
      <c r="L152" s="11">
        <f>(Tabla1[[#This Row],[launched_at]]/86400)+25569+(-5/24)</f>
        <v>42089.95349537037</v>
      </c>
      <c r="M152" s="5" t="b">
        <v>0</v>
      </c>
      <c r="N152" s="5">
        <v>67</v>
      </c>
      <c r="O152" s="5" t="b">
        <v>0</v>
      </c>
      <c r="P152" s="5" t="s">
        <v>8267</v>
      </c>
      <c r="Q152" s="7">
        <f>Tabla1[[#This Row],[pledged]]/Tabla1[[#This Row],[goal]]</f>
        <v>0.23163076923076922</v>
      </c>
      <c r="S152" s="8" t="s">
        <v>8310</v>
      </c>
      <c r="T152" s="5" t="s">
        <v>8313</v>
      </c>
    </row>
    <row r="153" spans="1:20" ht="33.75">
      <c r="A153" s="5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11">
        <f>(Tabla1[[#This Row],[deadline]]/86400)+25569+(-5/24)</f>
        <v>42173.342488425922</v>
      </c>
      <c r="K153" s="5">
        <v>1429449191</v>
      </c>
      <c r="L153" s="11">
        <f>(Tabla1[[#This Row],[launched_at]]/86400)+25569+(-5/24)</f>
        <v>42113.342488425922</v>
      </c>
      <c r="M153" s="5" t="b">
        <v>0</v>
      </c>
      <c r="N153" s="5">
        <v>5</v>
      </c>
      <c r="O153" s="5" t="b">
        <v>0</v>
      </c>
      <c r="P153" s="5" t="s">
        <v>8267</v>
      </c>
      <c r="Q153" s="7">
        <f>Tabla1[[#This Row],[pledged]]/Tabla1[[#This Row],[goal]]</f>
        <v>5.5999999999999995E-4</v>
      </c>
      <c r="S153" s="8" t="s">
        <v>8310</v>
      </c>
      <c r="T153" s="5" t="s">
        <v>8313</v>
      </c>
    </row>
    <row r="154" spans="1:20" ht="22.5">
      <c r="A154" s="5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11">
        <f>(Tabla1[[#This Row],[deadline]]/86400)+25569+(-5/24)</f>
        <v>41904.869212962956</v>
      </c>
      <c r="K154" s="5">
        <v>1408845100</v>
      </c>
      <c r="L154" s="11">
        <f>(Tabla1[[#This Row],[launched_at]]/86400)+25569+(-5/24)</f>
        <v>41874.869212962956</v>
      </c>
      <c r="M154" s="5" t="b">
        <v>0</v>
      </c>
      <c r="N154" s="5">
        <v>2</v>
      </c>
      <c r="O154" s="5" t="b">
        <v>0</v>
      </c>
      <c r="P154" s="5" t="s">
        <v>8267</v>
      </c>
      <c r="Q154" s="7">
        <f>Tabla1[[#This Row],[pledged]]/Tabla1[[#This Row],[goal]]</f>
        <v>7.8947368421052633E-5</v>
      </c>
      <c r="S154" s="8" t="s">
        <v>8310</v>
      </c>
      <c r="T154" s="5" t="s">
        <v>8313</v>
      </c>
    </row>
    <row r="155" spans="1:20" ht="33.75">
      <c r="A155" s="5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11">
        <f>(Tabla1[[#This Row],[deadline]]/86400)+25569+(-5/24)</f>
        <v>41975.419490740744</v>
      </c>
      <c r="K155" s="5">
        <v>1413900244</v>
      </c>
      <c r="L155" s="11">
        <f>(Tabla1[[#This Row],[launched_at]]/86400)+25569+(-5/24)</f>
        <v>41933.377824074072</v>
      </c>
      <c r="M155" s="5" t="b">
        <v>0</v>
      </c>
      <c r="N155" s="5">
        <v>10</v>
      </c>
      <c r="O155" s="5" t="b">
        <v>0</v>
      </c>
      <c r="P155" s="5" t="s">
        <v>8267</v>
      </c>
      <c r="Q155" s="7">
        <f>Tabla1[[#This Row],[pledged]]/Tabla1[[#This Row],[goal]]</f>
        <v>7.1799999999999998E-3</v>
      </c>
      <c r="S155" s="8" t="s">
        <v>8310</v>
      </c>
      <c r="T155" s="5" t="s">
        <v>8313</v>
      </c>
    </row>
    <row r="156" spans="1:20" ht="22.5">
      <c r="A156" s="5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11">
        <f>(Tabla1[[#This Row],[deadline]]/86400)+25569+(-5/24)</f>
        <v>42158.339062499996</v>
      </c>
      <c r="K156" s="5">
        <v>1429621695</v>
      </c>
      <c r="L156" s="11">
        <f>(Tabla1[[#This Row],[launched_at]]/86400)+25569+(-5/24)</f>
        <v>42115.339062499996</v>
      </c>
      <c r="M156" s="5" t="b">
        <v>0</v>
      </c>
      <c r="N156" s="5">
        <v>3</v>
      </c>
      <c r="O156" s="5" t="b">
        <v>0</v>
      </c>
      <c r="P156" s="5" t="s">
        <v>8267</v>
      </c>
      <c r="Q156" s="7">
        <f>Tabla1[[#This Row],[pledged]]/Tabla1[[#This Row],[goal]]</f>
        <v>2.6666666666666668E-2</v>
      </c>
      <c r="S156" s="8" t="s">
        <v>8310</v>
      </c>
      <c r="T156" s="5" t="s">
        <v>8313</v>
      </c>
    </row>
    <row r="157" spans="1:20" ht="33.75">
      <c r="A157" s="5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11">
        <f>(Tabla1[[#This Row],[deadline]]/86400)+25569+(-5/24)</f>
        <v>42208.351099537038</v>
      </c>
      <c r="K157" s="5">
        <v>1434201935</v>
      </c>
      <c r="L157" s="11">
        <f>(Tabla1[[#This Row],[launched_at]]/86400)+25569+(-5/24)</f>
        <v>42168.351099537038</v>
      </c>
      <c r="M157" s="5" t="b">
        <v>0</v>
      </c>
      <c r="N157" s="5">
        <v>4</v>
      </c>
      <c r="O157" s="5" t="b">
        <v>0</v>
      </c>
      <c r="P157" s="5" t="s">
        <v>8267</v>
      </c>
      <c r="Q157" s="7">
        <f>Tabla1[[#This Row],[pledged]]/Tabla1[[#This Row],[goal]]</f>
        <v>6.0000000000000002E-5</v>
      </c>
      <c r="S157" s="8" t="s">
        <v>8310</v>
      </c>
      <c r="T157" s="5" t="s">
        <v>8313</v>
      </c>
    </row>
    <row r="158" spans="1:20" ht="33.75">
      <c r="A158" s="5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11">
        <f>(Tabla1[[#This Row],[deadline]]/86400)+25569+(-5/24)</f>
        <v>41853.916620370372</v>
      </c>
      <c r="K158" s="5">
        <v>1401850796</v>
      </c>
      <c r="L158" s="11">
        <f>(Tabla1[[#This Row],[launched_at]]/86400)+25569+(-5/24)</f>
        <v>41793.916620370372</v>
      </c>
      <c r="M158" s="5" t="b">
        <v>0</v>
      </c>
      <c r="N158" s="5">
        <v>15</v>
      </c>
      <c r="O158" s="5" t="b">
        <v>0</v>
      </c>
      <c r="P158" s="5" t="s">
        <v>8267</v>
      </c>
      <c r="Q158" s="7">
        <f>Tabla1[[#This Row],[pledged]]/Tabla1[[#This Row],[goal]]</f>
        <v>5.0999999999999997E-2</v>
      </c>
      <c r="S158" s="8" t="s">
        <v>8310</v>
      </c>
      <c r="T158" s="5" t="s">
        <v>8313</v>
      </c>
    </row>
    <row r="159" spans="1:20" ht="33.75">
      <c r="A159" s="5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11">
        <f>(Tabla1[[#This Row],[deadline]]/86400)+25569+(-5/24)</f>
        <v>42426.703379629624</v>
      </c>
      <c r="K159" s="5">
        <v>1453931572</v>
      </c>
      <c r="L159" s="11">
        <f>(Tabla1[[#This Row],[launched_at]]/86400)+25569+(-5/24)</f>
        <v>42396.703379629624</v>
      </c>
      <c r="M159" s="5" t="b">
        <v>0</v>
      </c>
      <c r="N159" s="5">
        <v>2</v>
      </c>
      <c r="O159" s="5" t="b">
        <v>0</v>
      </c>
      <c r="P159" s="5" t="s">
        <v>8267</v>
      </c>
      <c r="Q159" s="7">
        <f>Tabla1[[#This Row],[pledged]]/Tabla1[[#This Row],[goal]]</f>
        <v>2.671118530884808E-3</v>
      </c>
      <c r="S159" s="8" t="s">
        <v>8310</v>
      </c>
      <c r="T159" s="5" t="s">
        <v>8313</v>
      </c>
    </row>
    <row r="160" spans="1:20" ht="33.75">
      <c r="A160" s="5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11">
        <f>(Tabla1[[#This Row],[deadline]]/86400)+25569+(-5/24)</f>
        <v>41933.868379629625</v>
      </c>
      <c r="K160" s="5">
        <v>1411350628</v>
      </c>
      <c r="L160" s="11">
        <f>(Tabla1[[#This Row],[launched_at]]/86400)+25569+(-5/24)</f>
        <v>41903.868379629625</v>
      </c>
      <c r="M160" s="5" t="b">
        <v>0</v>
      </c>
      <c r="N160" s="5">
        <v>0</v>
      </c>
      <c r="O160" s="5" t="b">
        <v>0</v>
      </c>
      <c r="P160" s="5" t="s">
        <v>8267</v>
      </c>
      <c r="Q160" s="7">
        <f>Tabla1[[#This Row],[pledged]]/Tabla1[[#This Row],[goal]]</f>
        <v>0</v>
      </c>
      <c r="S160" s="8" t="s">
        <v>8310</v>
      </c>
      <c r="T160" s="5" t="s">
        <v>8313</v>
      </c>
    </row>
    <row r="161" spans="1:20" ht="33.75">
      <c r="A161" s="5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11">
        <f>(Tabla1[[#This Row],[deadline]]/86400)+25569+(-5/24)</f>
        <v>42554.226215277777</v>
      </c>
      <c r="K161" s="5">
        <v>1464085545</v>
      </c>
      <c r="L161" s="11">
        <f>(Tabla1[[#This Row],[launched_at]]/86400)+25569+(-5/24)</f>
        <v>42514.226215277777</v>
      </c>
      <c r="M161" s="5" t="b">
        <v>0</v>
      </c>
      <c r="N161" s="5">
        <v>1</v>
      </c>
      <c r="O161" s="5" t="b">
        <v>0</v>
      </c>
      <c r="P161" s="5" t="s">
        <v>8267</v>
      </c>
      <c r="Q161" s="7">
        <f>Tabla1[[#This Row],[pledged]]/Tabla1[[#This Row],[goal]]</f>
        <v>2.0000000000000002E-5</v>
      </c>
      <c r="S161" s="8" t="s">
        <v>8310</v>
      </c>
      <c r="T161" s="5" t="s">
        <v>8313</v>
      </c>
    </row>
    <row r="162" spans="1:20" ht="33.75">
      <c r="A162" s="5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11">
        <f>(Tabla1[[#This Row],[deadline]]/86400)+25569+(-5/24)</f>
        <v>42231.70475694444</v>
      </c>
      <c r="K162" s="5">
        <v>1434491691</v>
      </c>
      <c r="L162" s="11">
        <f>(Tabla1[[#This Row],[launched_at]]/86400)+25569+(-5/24)</f>
        <v>42171.70475694444</v>
      </c>
      <c r="M162" s="5" t="b">
        <v>0</v>
      </c>
      <c r="N162" s="5">
        <v>0</v>
      </c>
      <c r="O162" s="5" t="b">
        <v>0</v>
      </c>
      <c r="P162" s="5" t="s">
        <v>8268</v>
      </c>
      <c r="Q162" s="7">
        <f>Tabla1[[#This Row],[pledged]]/Tabla1[[#This Row],[goal]]</f>
        <v>0</v>
      </c>
      <c r="S162" s="8" t="s">
        <v>8310</v>
      </c>
      <c r="T162" s="5" t="s">
        <v>8314</v>
      </c>
    </row>
    <row r="163" spans="1:20" ht="33.75">
      <c r="A163" s="5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11">
        <f>(Tabla1[[#This Row],[deadline]]/86400)+25569+(-5/24)</f>
        <v>41822.479108796295</v>
      </c>
      <c r="K163" s="5">
        <v>1401726595</v>
      </c>
      <c r="L163" s="11">
        <f>(Tabla1[[#This Row],[launched_at]]/86400)+25569+(-5/24)</f>
        <v>41792.479108796295</v>
      </c>
      <c r="M163" s="5" t="b">
        <v>0</v>
      </c>
      <c r="N163" s="5">
        <v>1</v>
      </c>
      <c r="O163" s="5" t="b">
        <v>0</v>
      </c>
      <c r="P163" s="5" t="s">
        <v>8268</v>
      </c>
      <c r="Q163" s="7">
        <f>Tabla1[[#This Row],[pledged]]/Tabla1[[#This Row],[goal]]</f>
        <v>1E-4</v>
      </c>
      <c r="S163" s="8" t="s">
        <v>8310</v>
      </c>
      <c r="T163" s="5" t="s">
        <v>8314</v>
      </c>
    </row>
    <row r="164" spans="1:20" ht="33.75">
      <c r="A164" s="5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11">
        <f>(Tabla1[[#This Row],[deadline]]/86400)+25569+(-5/24)</f>
        <v>41867.779166666667</v>
      </c>
      <c r="K164" s="5">
        <v>1405393356</v>
      </c>
      <c r="L164" s="11">
        <f>(Tabla1[[#This Row],[launched_at]]/86400)+25569+(-5/24)</f>
        <v>41834.91847222222</v>
      </c>
      <c r="M164" s="5" t="b">
        <v>0</v>
      </c>
      <c r="N164" s="5">
        <v>10</v>
      </c>
      <c r="O164" s="5" t="b">
        <v>0</v>
      </c>
      <c r="P164" s="5" t="s">
        <v>8268</v>
      </c>
      <c r="Q164" s="7">
        <f>Tabla1[[#This Row],[pledged]]/Tabla1[[#This Row],[goal]]</f>
        <v>0.15535714285714286</v>
      </c>
      <c r="S164" s="8" t="s">
        <v>8310</v>
      </c>
      <c r="T164" s="5" t="s">
        <v>8314</v>
      </c>
    </row>
    <row r="165" spans="1:20" ht="45">
      <c r="A165" s="5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11">
        <f>(Tabla1[[#This Row],[deadline]]/86400)+25569+(-5/24)</f>
        <v>42277.791666666664</v>
      </c>
      <c r="K165" s="5">
        <v>1440716654</v>
      </c>
      <c r="L165" s="11">
        <f>(Tabla1[[#This Row],[launched_at]]/86400)+25569+(-5/24)</f>
        <v>42243.752939814811</v>
      </c>
      <c r="M165" s="5" t="b">
        <v>0</v>
      </c>
      <c r="N165" s="5">
        <v>0</v>
      </c>
      <c r="O165" s="5" t="b">
        <v>0</v>
      </c>
      <c r="P165" s="5" t="s">
        <v>8268</v>
      </c>
      <c r="Q165" s="7">
        <f>Tabla1[[#This Row],[pledged]]/Tabla1[[#This Row],[goal]]</f>
        <v>0</v>
      </c>
      <c r="S165" s="8" t="s">
        <v>8310</v>
      </c>
      <c r="T165" s="5" t="s">
        <v>8314</v>
      </c>
    </row>
    <row r="166" spans="1:20" ht="33.75">
      <c r="A166" s="5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11">
        <f>(Tabla1[[#This Row],[deadline]]/86400)+25569+(-5/24)</f>
        <v>41901.554409722223</v>
      </c>
      <c r="K166" s="5">
        <v>1405966701</v>
      </c>
      <c r="L166" s="11">
        <f>(Tabla1[[#This Row],[launched_at]]/86400)+25569+(-5/24)</f>
        <v>41841.554409722223</v>
      </c>
      <c r="M166" s="5" t="b">
        <v>0</v>
      </c>
      <c r="N166" s="5">
        <v>7</v>
      </c>
      <c r="O166" s="5" t="b">
        <v>0</v>
      </c>
      <c r="P166" s="5" t="s">
        <v>8268</v>
      </c>
      <c r="Q166" s="7">
        <f>Tabla1[[#This Row],[pledged]]/Tabla1[[#This Row],[goal]]</f>
        <v>5.3333333333333332E-3</v>
      </c>
      <c r="S166" s="8" t="s">
        <v>8310</v>
      </c>
      <c r="T166" s="5" t="s">
        <v>8314</v>
      </c>
    </row>
    <row r="167" spans="1:20" ht="22.5">
      <c r="A167" s="5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11">
        <f>(Tabla1[[#This Row],[deadline]]/86400)+25569+(-5/24)</f>
        <v>42381.450509259252</v>
      </c>
      <c r="K167" s="5">
        <v>1450021724</v>
      </c>
      <c r="L167" s="11">
        <f>(Tabla1[[#This Row],[launched_at]]/86400)+25569+(-5/24)</f>
        <v>42351.450509259252</v>
      </c>
      <c r="M167" s="5" t="b">
        <v>0</v>
      </c>
      <c r="N167" s="5">
        <v>0</v>
      </c>
      <c r="O167" s="5" t="b">
        <v>0</v>
      </c>
      <c r="P167" s="5" t="s">
        <v>8268</v>
      </c>
      <c r="Q167" s="7">
        <f>Tabla1[[#This Row],[pledged]]/Tabla1[[#This Row],[goal]]</f>
        <v>0</v>
      </c>
      <c r="S167" s="8" t="s">
        <v>8310</v>
      </c>
      <c r="T167" s="5" t="s">
        <v>8314</v>
      </c>
    </row>
    <row r="168" spans="1:20" ht="22.5">
      <c r="A168" s="5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11">
        <f>(Tabla1[[#This Row],[deadline]]/86400)+25569+(-5/24)</f>
        <v>42750.867615740739</v>
      </c>
      <c r="K168" s="5">
        <v>1481939362</v>
      </c>
      <c r="L168" s="11">
        <f>(Tabla1[[#This Row],[launched_at]]/86400)+25569+(-5/24)</f>
        <v>42720.867615740739</v>
      </c>
      <c r="M168" s="5" t="b">
        <v>0</v>
      </c>
      <c r="N168" s="5">
        <v>1</v>
      </c>
      <c r="O168" s="5" t="b">
        <v>0</v>
      </c>
      <c r="P168" s="5" t="s">
        <v>8268</v>
      </c>
      <c r="Q168" s="7">
        <f>Tabla1[[#This Row],[pledged]]/Tabla1[[#This Row],[goal]]</f>
        <v>0.6</v>
      </c>
      <c r="S168" s="8" t="s">
        <v>8310</v>
      </c>
      <c r="T168" s="5" t="s">
        <v>8314</v>
      </c>
    </row>
    <row r="169" spans="1:20" ht="33.75">
      <c r="A169" s="5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11">
        <f>(Tabla1[[#This Row],[deadline]]/86400)+25569+(-5/24)</f>
        <v>42220.719155092585</v>
      </c>
      <c r="K169" s="5">
        <v>1433542535</v>
      </c>
      <c r="L169" s="11">
        <f>(Tabla1[[#This Row],[launched_at]]/86400)+25569+(-5/24)</f>
        <v>42160.719155092585</v>
      </c>
      <c r="M169" s="5" t="b">
        <v>0</v>
      </c>
      <c r="N169" s="5">
        <v>2</v>
      </c>
      <c r="O169" s="5" t="b">
        <v>0</v>
      </c>
      <c r="P169" s="5" t="s">
        <v>8268</v>
      </c>
      <c r="Q169" s="7">
        <f>Tabla1[[#This Row],[pledged]]/Tabla1[[#This Row],[goal]]</f>
        <v>1E-4</v>
      </c>
      <c r="S169" s="8" t="s">
        <v>8310</v>
      </c>
      <c r="T169" s="5" t="s">
        <v>8314</v>
      </c>
    </row>
    <row r="170" spans="1:20" ht="33.75">
      <c r="A170" s="5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11">
        <f>(Tabla1[[#This Row],[deadline]]/86400)+25569+(-5/24)</f>
        <v>42082.585300925923</v>
      </c>
      <c r="K170" s="5">
        <v>1424203370</v>
      </c>
      <c r="L170" s="11">
        <f>(Tabla1[[#This Row],[launched_at]]/86400)+25569+(-5/24)</f>
        <v>42052.626967592594</v>
      </c>
      <c r="M170" s="5" t="b">
        <v>0</v>
      </c>
      <c r="N170" s="5">
        <v>3</v>
      </c>
      <c r="O170" s="5" t="b">
        <v>0</v>
      </c>
      <c r="P170" s="5" t="s">
        <v>8268</v>
      </c>
      <c r="Q170" s="7">
        <f>Tabla1[[#This Row],[pledged]]/Tabla1[[#This Row],[goal]]</f>
        <v>4.0625000000000001E-2</v>
      </c>
      <c r="S170" s="8" t="s">
        <v>8310</v>
      </c>
      <c r="T170" s="5" t="s">
        <v>8314</v>
      </c>
    </row>
    <row r="171" spans="1:20" ht="33.75">
      <c r="A171" s="5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11">
        <f>(Tabla1[[#This Row],[deadline]]/86400)+25569+(-5/24)</f>
        <v>41930.296979166662</v>
      </c>
      <c r="K171" s="5">
        <v>1411042059</v>
      </c>
      <c r="L171" s="11">
        <f>(Tabla1[[#This Row],[launched_at]]/86400)+25569+(-5/24)</f>
        <v>41900.296979166662</v>
      </c>
      <c r="M171" s="5" t="b">
        <v>0</v>
      </c>
      <c r="N171" s="5">
        <v>10</v>
      </c>
      <c r="O171" s="5" t="b">
        <v>0</v>
      </c>
      <c r="P171" s="5" t="s">
        <v>8268</v>
      </c>
      <c r="Q171" s="7">
        <f>Tabla1[[#This Row],[pledged]]/Tabla1[[#This Row],[goal]]</f>
        <v>0.224</v>
      </c>
      <c r="S171" s="8" t="s">
        <v>8310</v>
      </c>
      <c r="T171" s="5" t="s">
        <v>8314</v>
      </c>
    </row>
    <row r="172" spans="1:20" ht="33.75">
      <c r="A172" s="5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11">
        <f>(Tabla1[[#This Row],[deadline]]/86400)+25569+(-5/24)</f>
        <v>42246.019444444442</v>
      </c>
      <c r="K172" s="5">
        <v>1438385283</v>
      </c>
      <c r="L172" s="11">
        <f>(Tabla1[[#This Row],[launched_at]]/86400)+25569+(-5/24)</f>
        <v>42216.769479166665</v>
      </c>
      <c r="M172" s="5" t="b">
        <v>0</v>
      </c>
      <c r="N172" s="5">
        <v>10</v>
      </c>
      <c r="O172" s="5" t="b">
        <v>0</v>
      </c>
      <c r="P172" s="5" t="s">
        <v>8268</v>
      </c>
      <c r="Q172" s="7">
        <f>Tabla1[[#This Row],[pledged]]/Tabla1[[#This Row],[goal]]</f>
        <v>3.2500000000000001E-2</v>
      </c>
      <c r="S172" s="8" t="s">
        <v>8310</v>
      </c>
      <c r="T172" s="5" t="s">
        <v>8314</v>
      </c>
    </row>
    <row r="173" spans="1:20" ht="33.75">
      <c r="A173" s="5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11">
        <f>(Tabla1[[#This Row],[deadline]]/86400)+25569+(-5/24)</f>
        <v>42593.972384259258</v>
      </c>
      <c r="K173" s="5">
        <v>1465791614</v>
      </c>
      <c r="L173" s="11">
        <f>(Tabla1[[#This Row],[launched_at]]/86400)+25569+(-5/24)</f>
        <v>42533.972384259258</v>
      </c>
      <c r="M173" s="5" t="b">
        <v>0</v>
      </c>
      <c r="N173" s="5">
        <v>1</v>
      </c>
      <c r="O173" s="5" t="b">
        <v>0</v>
      </c>
      <c r="P173" s="5" t="s">
        <v>8268</v>
      </c>
      <c r="Q173" s="7">
        <f>Tabla1[[#This Row],[pledged]]/Tabla1[[#This Row],[goal]]</f>
        <v>2.0000000000000002E-5</v>
      </c>
      <c r="S173" s="8" t="s">
        <v>8310</v>
      </c>
      <c r="T173" s="5" t="s">
        <v>8314</v>
      </c>
    </row>
    <row r="174" spans="1:20" ht="22.5">
      <c r="A174" s="5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11">
        <f>(Tabla1[[#This Row],[deadline]]/86400)+25569+(-5/24)</f>
        <v>42082.144942129627</v>
      </c>
      <c r="K174" s="5">
        <v>1423733323</v>
      </c>
      <c r="L174" s="11">
        <f>(Tabla1[[#This Row],[launched_at]]/86400)+25569+(-5/24)</f>
        <v>42047.186608796292</v>
      </c>
      <c r="M174" s="5" t="b">
        <v>0</v>
      </c>
      <c r="N174" s="5">
        <v>0</v>
      </c>
      <c r="O174" s="5" t="b">
        <v>0</v>
      </c>
      <c r="P174" s="5" t="s">
        <v>8268</v>
      </c>
      <c r="Q174" s="7">
        <f>Tabla1[[#This Row],[pledged]]/Tabla1[[#This Row],[goal]]</f>
        <v>0</v>
      </c>
      <c r="S174" s="8" t="s">
        <v>8310</v>
      </c>
      <c r="T174" s="5" t="s">
        <v>8314</v>
      </c>
    </row>
    <row r="175" spans="1:20" ht="33.75">
      <c r="A175" s="5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11">
        <f>(Tabla1[[#This Row],[deadline]]/86400)+25569+(-5/24)</f>
        <v>42063.364675925921</v>
      </c>
      <c r="K175" s="5">
        <v>1422539108</v>
      </c>
      <c r="L175" s="11">
        <f>(Tabla1[[#This Row],[launched_at]]/86400)+25569+(-5/24)</f>
        <v>42033.364675925921</v>
      </c>
      <c r="M175" s="5" t="b">
        <v>0</v>
      </c>
      <c r="N175" s="5">
        <v>0</v>
      </c>
      <c r="O175" s="5" t="b">
        <v>0</v>
      </c>
      <c r="P175" s="5" t="s">
        <v>8268</v>
      </c>
      <c r="Q175" s="7">
        <f>Tabla1[[#This Row],[pledged]]/Tabla1[[#This Row],[goal]]</f>
        <v>0</v>
      </c>
      <c r="S175" s="8" t="s">
        <v>8310</v>
      </c>
      <c r="T175" s="5" t="s">
        <v>8314</v>
      </c>
    </row>
    <row r="176" spans="1:20" ht="33.75">
      <c r="A176" s="5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11">
        <f>(Tabla1[[#This Row],[deadline]]/86400)+25569+(-5/24)</f>
        <v>42132.55064814815</v>
      </c>
      <c r="K176" s="5">
        <v>1425924776</v>
      </c>
      <c r="L176" s="11">
        <f>(Tabla1[[#This Row],[launched_at]]/86400)+25569+(-5/24)</f>
        <v>42072.55064814815</v>
      </c>
      <c r="M176" s="5" t="b">
        <v>0</v>
      </c>
      <c r="N176" s="5">
        <v>0</v>
      </c>
      <c r="O176" s="5" t="b">
        <v>0</v>
      </c>
      <c r="P176" s="5" t="s">
        <v>8268</v>
      </c>
      <c r="Q176" s="7">
        <f>Tabla1[[#This Row],[pledged]]/Tabla1[[#This Row],[goal]]</f>
        <v>0</v>
      </c>
      <c r="S176" s="8" t="s">
        <v>8310</v>
      </c>
      <c r="T176" s="5" t="s">
        <v>8314</v>
      </c>
    </row>
    <row r="177" spans="1:20" ht="33.75">
      <c r="A177" s="5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11">
        <f>(Tabla1[[#This Row],[deadline]]/86400)+25569+(-5/24)</f>
        <v>41880.569571759253</v>
      </c>
      <c r="K177" s="5">
        <v>1407177611</v>
      </c>
      <c r="L177" s="11">
        <f>(Tabla1[[#This Row],[launched_at]]/86400)+25569+(-5/24)</f>
        <v>41855.569571759253</v>
      </c>
      <c r="M177" s="5" t="b">
        <v>0</v>
      </c>
      <c r="N177" s="5">
        <v>26</v>
      </c>
      <c r="O177" s="5" t="b">
        <v>0</v>
      </c>
      <c r="P177" s="5" t="s">
        <v>8268</v>
      </c>
      <c r="Q177" s="7">
        <f>Tabla1[[#This Row],[pledged]]/Tabla1[[#This Row],[goal]]</f>
        <v>6.4850000000000005E-2</v>
      </c>
      <c r="S177" s="8" t="s">
        <v>8310</v>
      </c>
      <c r="T177" s="5" t="s">
        <v>8314</v>
      </c>
    </row>
    <row r="178" spans="1:20" ht="33.75">
      <c r="A178" s="5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11">
        <f>(Tabla1[[#This Row],[deadline]]/86400)+25569+(-5/24)</f>
        <v>42221.615729166668</v>
      </c>
      <c r="K178" s="5">
        <v>1436211999</v>
      </c>
      <c r="L178" s="11">
        <f>(Tabla1[[#This Row],[launched_at]]/86400)+25569+(-5/24)</f>
        <v>42191.615729166668</v>
      </c>
      <c r="M178" s="5" t="b">
        <v>0</v>
      </c>
      <c r="N178" s="5">
        <v>0</v>
      </c>
      <c r="O178" s="5" t="b">
        <v>0</v>
      </c>
      <c r="P178" s="5" t="s">
        <v>8268</v>
      </c>
      <c r="Q178" s="7">
        <f>Tabla1[[#This Row],[pledged]]/Tabla1[[#This Row],[goal]]</f>
        <v>0</v>
      </c>
      <c r="S178" s="8" t="s">
        <v>8310</v>
      </c>
      <c r="T178" s="5" t="s">
        <v>8314</v>
      </c>
    </row>
    <row r="179" spans="1:20" ht="22.5">
      <c r="A179" s="5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11">
        <f>(Tabla1[[#This Row],[deadline]]/86400)+25569+(-5/24)</f>
        <v>42086.797754629624</v>
      </c>
      <c r="K179" s="5">
        <v>1425690526</v>
      </c>
      <c r="L179" s="11">
        <f>(Tabla1[[#This Row],[launched_at]]/86400)+25569+(-5/24)</f>
        <v>42069.839421296296</v>
      </c>
      <c r="M179" s="5" t="b">
        <v>0</v>
      </c>
      <c r="N179" s="5">
        <v>7</v>
      </c>
      <c r="O179" s="5" t="b">
        <v>0</v>
      </c>
      <c r="P179" s="5" t="s">
        <v>8268</v>
      </c>
      <c r="Q179" s="7">
        <f>Tabla1[[#This Row],[pledged]]/Tabla1[[#This Row],[goal]]</f>
        <v>0.4</v>
      </c>
      <c r="S179" s="8" t="s">
        <v>8310</v>
      </c>
      <c r="T179" s="5" t="s">
        <v>8314</v>
      </c>
    </row>
    <row r="180" spans="1:20" ht="22.5">
      <c r="A180" s="5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11">
        <f>(Tabla1[[#This Row],[deadline]]/86400)+25569+(-5/24)</f>
        <v>42334.788715277777</v>
      </c>
      <c r="K180" s="5">
        <v>1445986545</v>
      </c>
      <c r="L180" s="11">
        <f>(Tabla1[[#This Row],[launched_at]]/86400)+25569+(-5/24)</f>
        <v>42304.747048611105</v>
      </c>
      <c r="M180" s="5" t="b">
        <v>0</v>
      </c>
      <c r="N180" s="5">
        <v>0</v>
      </c>
      <c r="O180" s="5" t="b">
        <v>0</v>
      </c>
      <c r="P180" s="5" t="s">
        <v>8268</v>
      </c>
      <c r="Q180" s="7">
        <f>Tabla1[[#This Row],[pledged]]/Tabla1[[#This Row],[goal]]</f>
        <v>0</v>
      </c>
      <c r="S180" s="8" t="s">
        <v>8310</v>
      </c>
      <c r="T180" s="5" t="s">
        <v>8314</v>
      </c>
    </row>
    <row r="181" spans="1:20" ht="22.5">
      <c r="A181" s="5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11">
        <f>(Tabla1[[#This Row],[deadline]]/86400)+25569+(-5/24)</f>
        <v>42432.872164351851</v>
      </c>
      <c r="K181" s="5">
        <v>1454464555</v>
      </c>
      <c r="L181" s="11">
        <f>(Tabla1[[#This Row],[launched_at]]/86400)+25569+(-5/24)</f>
        <v>42402.872164351851</v>
      </c>
      <c r="M181" s="5" t="b">
        <v>0</v>
      </c>
      <c r="N181" s="5">
        <v>2</v>
      </c>
      <c r="O181" s="5" t="b">
        <v>0</v>
      </c>
      <c r="P181" s="5" t="s">
        <v>8268</v>
      </c>
      <c r="Q181" s="7">
        <f>Tabla1[[#This Row],[pledged]]/Tabla1[[#This Row],[goal]]</f>
        <v>0.2</v>
      </c>
      <c r="S181" s="8" t="s">
        <v>8310</v>
      </c>
      <c r="T181" s="5" t="s">
        <v>8314</v>
      </c>
    </row>
    <row r="182" spans="1:20" ht="33.75">
      <c r="A182" s="5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11">
        <f>(Tabla1[[#This Row],[deadline]]/86400)+25569+(-5/24)</f>
        <v>42107.583333333336</v>
      </c>
      <c r="K182" s="5">
        <v>1425512843</v>
      </c>
      <c r="L182" s="11">
        <f>(Tabla1[[#This Row],[launched_at]]/86400)+25569+(-5/24)</f>
        <v>42067.782905092587</v>
      </c>
      <c r="M182" s="5" t="b">
        <v>0</v>
      </c>
      <c r="N182" s="5">
        <v>13</v>
      </c>
      <c r="O182" s="5" t="b">
        <v>0</v>
      </c>
      <c r="P182" s="5" t="s">
        <v>8268</v>
      </c>
      <c r="Q182" s="7">
        <f>Tabla1[[#This Row],[pledged]]/Tabla1[[#This Row],[goal]]</f>
        <v>0.33416666666666667</v>
      </c>
      <c r="S182" s="8" t="s">
        <v>8310</v>
      </c>
      <c r="T182" s="5" t="s">
        <v>8314</v>
      </c>
    </row>
    <row r="183" spans="1:20" ht="33.75">
      <c r="A183" s="5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11">
        <f>(Tabla1[[#This Row],[deadline]]/86400)+25569+(-5/24)</f>
        <v>42177.533506944441</v>
      </c>
      <c r="K183" s="5">
        <v>1432403295</v>
      </c>
      <c r="L183" s="11">
        <f>(Tabla1[[#This Row],[launched_at]]/86400)+25569+(-5/24)</f>
        <v>42147.533506944441</v>
      </c>
      <c r="M183" s="5" t="b">
        <v>0</v>
      </c>
      <c r="N183" s="5">
        <v>4</v>
      </c>
      <c r="O183" s="5" t="b">
        <v>0</v>
      </c>
      <c r="P183" s="5" t="s">
        <v>8268</v>
      </c>
      <c r="Q183" s="7">
        <f>Tabla1[[#This Row],[pledged]]/Tabla1[[#This Row],[goal]]</f>
        <v>0.21092608822670172</v>
      </c>
      <c r="S183" s="8" t="s">
        <v>8310</v>
      </c>
      <c r="T183" s="5" t="s">
        <v>8314</v>
      </c>
    </row>
    <row r="184" spans="1:20" ht="33.75">
      <c r="A184" s="5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11">
        <f>(Tabla1[[#This Row],[deadline]]/86400)+25569+(-5/24)</f>
        <v>42741.803611111107</v>
      </c>
      <c r="K184" s="5">
        <v>1481156232</v>
      </c>
      <c r="L184" s="11">
        <f>(Tabla1[[#This Row],[launched_at]]/86400)+25569+(-5/24)</f>
        <v>42711.803611111107</v>
      </c>
      <c r="M184" s="5" t="b">
        <v>0</v>
      </c>
      <c r="N184" s="5">
        <v>0</v>
      </c>
      <c r="O184" s="5" t="b">
        <v>0</v>
      </c>
      <c r="P184" s="5" t="s">
        <v>8268</v>
      </c>
      <c r="Q184" s="7">
        <f>Tabla1[[#This Row],[pledged]]/Tabla1[[#This Row],[goal]]</f>
        <v>0</v>
      </c>
      <c r="S184" s="8" t="s">
        <v>8310</v>
      </c>
      <c r="T184" s="5" t="s">
        <v>8314</v>
      </c>
    </row>
    <row r="185" spans="1:20">
      <c r="A185" s="5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11">
        <f>(Tabla1[[#This Row],[deadline]]/86400)+25569+(-5/24)</f>
        <v>41969.643634259257</v>
      </c>
      <c r="K185" s="5">
        <v>1414438010</v>
      </c>
      <c r="L185" s="11">
        <f>(Tabla1[[#This Row],[launched_at]]/86400)+25569+(-5/24)</f>
        <v>41939.601967592593</v>
      </c>
      <c r="M185" s="5" t="b">
        <v>0</v>
      </c>
      <c r="N185" s="5">
        <v>12</v>
      </c>
      <c r="O185" s="5" t="b">
        <v>0</v>
      </c>
      <c r="P185" s="5" t="s">
        <v>8268</v>
      </c>
      <c r="Q185" s="7">
        <f>Tabla1[[#This Row],[pledged]]/Tabla1[[#This Row],[goal]]</f>
        <v>0.35855999999999999</v>
      </c>
      <c r="S185" s="8" t="s">
        <v>8310</v>
      </c>
      <c r="T185" s="5" t="s">
        <v>8314</v>
      </c>
    </row>
    <row r="186" spans="1:20" ht="33.75">
      <c r="A186" s="5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11">
        <f>(Tabla1[[#This Row],[deadline]]/86400)+25569+(-5/24)</f>
        <v>41882.957638888889</v>
      </c>
      <c r="K186" s="5">
        <v>1404586762</v>
      </c>
      <c r="L186" s="11">
        <f>(Tabla1[[#This Row],[launched_at]]/86400)+25569+(-5/24)</f>
        <v>41825.58289351852</v>
      </c>
      <c r="M186" s="5" t="b">
        <v>0</v>
      </c>
      <c r="N186" s="5">
        <v>2</v>
      </c>
      <c r="O186" s="5" t="b">
        <v>0</v>
      </c>
      <c r="P186" s="5" t="s">
        <v>8268</v>
      </c>
      <c r="Q186" s="7">
        <f>Tabla1[[#This Row],[pledged]]/Tabla1[[#This Row],[goal]]</f>
        <v>3.4000000000000002E-2</v>
      </c>
      <c r="S186" s="8" t="s">
        <v>8310</v>
      </c>
      <c r="T186" s="5" t="s">
        <v>8314</v>
      </c>
    </row>
    <row r="187" spans="1:20">
      <c r="A187" s="5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11">
        <f>(Tabla1[[#This Row],[deadline]]/86400)+25569+(-5/24)</f>
        <v>42600.702997685185</v>
      </c>
      <c r="K187" s="5">
        <v>1468965139</v>
      </c>
      <c r="L187" s="11">
        <f>(Tabla1[[#This Row],[launched_at]]/86400)+25569+(-5/24)</f>
        <v>42570.702997685185</v>
      </c>
      <c r="M187" s="5" t="b">
        <v>0</v>
      </c>
      <c r="N187" s="5">
        <v>10</v>
      </c>
      <c r="O187" s="5" t="b">
        <v>0</v>
      </c>
      <c r="P187" s="5" t="s">
        <v>8268</v>
      </c>
      <c r="Q187" s="7">
        <f>Tabla1[[#This Row],[pledged]]/Tabla1[[#This Row],[goal]]</f>
        <v>5.5E-2</v>
      </c>
      <c r="S187" s="8" t="s">
        <v>8310</v>
      </c>
      <c r="T187" s="5" t="s">
        <v>8314</v>
      </c>
    </row>
    <row r="188" spans="1:20" ht="33.75">
      <c r="A188" s="5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11">
        <f>(Tabla1[[#This Row],[deadline]]/86400)+25569+(-5/24)</f>
        <v>42797.624999999993</v>
      </c>
      <c r="K188" s="5">
        <v>1485977434</v>
      </c>
      <c r="L188" s="11">
        <f>(Tabla1[[#This Row],[launched_at]]/86400)+25569+(-5/24)</f>
        <v>42767.604560185187</v>
      </c>
      <c r="M188" s="5" t="b">
        <v>0</v>
      </c>
      <c r="N188" s="5">
        <v>0</v>
      </c>
      <c r="O188" s="5" t="b">
        <v>0</v>
      </c>
      <c r="P188" s="5" t="s">
        <v>8268</v>
      </c>
      <c r="Q188" s="7">
        <f>Tabla1[[#This Row],[pledged]]/Tabla1[[#This Row],[goal]]</f>
        <v>0</v>
      </c>
      <c r="S188" s="8" t="s">
        <v>8310</v>
      </c>
      <c r="T188" s="5" t="s">
        <v>8314</v>
      </c>
    </row>
    <row r="189" spans="1:20" ht="22.5">
      <c r="A189" s="5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11">
        <f>(Tabla1[[#This Row],[deadline]]/86400)+25569+(-5/24)</f>
        <v>42206.082638888889</v>
      </c>
      <c r="K189" s="5">
        <v>1435383457</v>
      </c>
      <c r="L189" s="11">
        <f>(Tabla1[[#This Row],[launched_at]]/86400)+25569+(-5/24)</f>
        <v>42182.02612268518</v>
      </c>
      <c r="M189" s="5" t="b">
        <v>0</v>
      </c>
      <c r="N189" s="5">
        <v>5</v>
      </c>
      <c r="O189" s="5" t="b">
        <v>0</v>
      </c>
      <c r="P189" s="5" t="s">
        <v>8268</v>
      </c>
      <c r="Q189" s="7">
        <f>Tabla1[[#This Row],[pledged]]/Tabla1[[#This Row],[goal]]</f>
        <v>0.16</v>
      </c>
      <c r="S189" s="8" t="s">
        <v>8310</v>
      </c>
      <c r="T189" s="5" t="s">
        <v>8314</v>
      </c>
    </row>
    <row r="190" spans="1:20" ht="33.75">
      <c r="A190" s="5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11">
        <f>(Tabla1[[#This Row],[deadline]]/86400)+25569+(-5/24)</f>
        <v>41886.974710648145</v>
      </c>
      <c r="K190" s="5">
        <v>1407299015</v>
      </c>
      <c r="L190" s="11">
        <f>(Tabla1[[#This Row],[launched_at]]/86400)+25569+(-5/24)</f>
        <v>41856.974710648145</v>
      </c>
      <c r="M190" s="5" t="b">
        <v>0</v>
      </c>
      <c r="N190" s="5">
        <v>0</v>
      </c>
      <c r="O190" s="5" t="b">
        <v>0</v>
      </c>
      <c r="P190" s="5" t="s">
        <v>8268</v>
      </c>
      <c r="Q190" s="7">
        <f>Tabla1[[#This Row],[pledged]]/Tabla1[[#This Row],[goal]]</f>
        <v>0</v>
      </c>
      <c r="S190" s="8" t="s">
        <v>8310</v>
      </c>
      <c r="T190" s="5" t="s">
        <v>8314</v>
      </c>
    </row>
    <row r="191" spans="1:20" ht="33.75">
      <c r="A191" s="5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11">
        <f>(Tabla1[[#This Row],[deadline]]/86400)+25569+(-5/24)</f>
        <v>42616.482372685183</v>
      </c>
      <c r="K191" s="5">
        <v>1467736477</v>
      </c>
      <c r="L191" s="11">
        <f>(Tabla1[[#This Row],[launched_at]]/86400)+25569+(-5/24)</f>
        <v>42556.482372685183</v>
      </c>
      <c r="M191" s="5" t="b">
        <v>0</v>
      </c>
      <c r="N191" s="5">
        <v>5</v>
      </c>
      <c r="O191" s="5" t="b">
        <v>0</v>
      </c>
      <c r="P191" s="5" t="s">
        <v>8268</v>
      </c>
      <c r="Q191" s="7">
        <f>Tabla1[[#This Row],[pledged]]/Tabla1[[#This Row],[goal]]</f>
        <v>6.8999999999999997E-4</v>
      </c>
      <c r="S191" s="8" t="s">
        <v>8310</v>
      </c>
      <c r="T191" s="5" t="s">
        <v>8314</v>
      </c>
    </row>
    <row r="192" spans="1:20">
      <c r="A192" s="5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11">
        <f>(Tabla1[[#This Row],[deadline]]/86400)+25569+(-5/24)</f>
        <v>42537.442662037036</v>
      </c>
      <c r="K192" s="5">
        <v>1465227446</v>
      </c>
      <c r="L192" s="11">
        <f>(Tabla1[[#This Row],[launched_at]]/86400)+25569+(-5/24)</f>
        <v>42527.442662037036</v>
      </c>
      <c r="M192" s="5" t="b">
        <v>0</v>
      </c>
      <c r="N192" s="5">
        <v>1</v>
      </c>
      <c r="O192" s="5" t="b">
        <v>0</v>
      </c>
      <c r="P192" s="5" t="s">
        <v>8268</v>
      </c>
      <c r="Q192" s="7">
        <f>Tabla1[[#This Row],[pledged]]/Tabla1[[#This Row],[goal]]</f>
        <v>4.1666666666666666E-3</v>
      </c>
      <c r="S192" s="8" t="s">
        <v>8310</v>
      </c>
      <c r="T192" s="5" t="s">
        <v>8314</v>
      </c>
    </row>
    <row r="193" spans="1:20" ht="33.75">
      <c r="A193" s="5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11">
        <f>(Tabla1[[#This Row],[deadline]]/86400)+25569+(-5/24)</f>
        <v>42279.233078703699</v>
      </c>
      <c r="K193" s="5">
        <v>1440326138</v>
      </c>
      <c r="L193" s="11">
        <f>(Tabla1[[#This Row],[launched_at]]/86400)+25569+(-5/24)</f>
        <v>42239.233078703699</v>
      </c>
      <c r="M193" s="5" t="b">
        <v>0</v>
      </c>
      <c r="N193" s="5">
        <v>3</v>
      </c>
      <c r="O193" s="5" t="b">
        <v>0</v>
      </c>
      <c r="P193" s="5" t="s">
        <v>8268</v>
      </c>
      <c r="Q193" s="7">
        <f>Tabla1[[#This Row],[pledged]]/Tabla1[[#This Row],[goal]]</f>
        <v>0.05</v>
      </c>
      <c r="S193" s="8" t="s">
        <v>8310</v>
      </c>
      <c r="T193" s="5" t="s">
        <v>8314</v>
      </c>
    </row>
    <row r="194" spans="1:20" ht="33.75">
      <c r="A194" s="5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11">
        <f>(Tabla1[[#This Row],[deadline]]/86400)+25569+(-5/24)</f>
        <v>41929.583703703705</v>
      </c>
      <c r="K194" s="5">
        <v>1410980432</v>
      </c>
      <c r="L194" s="11">
        <f>(Tabla1[[#This Row],[launched_at]]/86400)+25569+(-5/24)</f>
        <v>41899.583703703705</v>
      </c>
      <c r="M194" s="5" t="b">
        <v>0</v>
      </c>
      <c r="N194" s="5">
        <v>3</v>
      </c>
      <c r="O194" s="5" t="b">
        <v>0</v>
      </c>
      <c r="P194" s="5" t="s">
        <v>8268</v>
      </c>
      <c r="Q194" s="7">
        <f>Tabla1[[#This Row],[pledged]]/Tabla1[[#This Row],[goal]]</f>
        <v>1.7E-5</v>
      </c>
      <c r="S194" s="8" t="s">
        <v>8310</v>
      </c>
      <c r="T194" s="5" t="s">
        <v>8314</v>
      </c>
    </row>
    <row r="195" spans="1:20" ht="33.75">
      <c r="A195" s="5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11">
        <f>(Tabla1[[#This Row],[deadline]]/86400)+25569+(-5/24)</f>
        <v>41971.768124999995</v>
      </c>
      <c r="K195" s="5">
        <v>1412029566</v>
      </c>
      <c r="L195" s="11">
        <f>(Tabla1[[#This Row],[launched_at]]/86400)+25569+(-5/24)</f>
        <v>41911.726458333331</v>
      </c>
      <c r="M195" s="5" t="b">
        <v>0</v>
      </c>
      <c r="N195" s="5">
        <v>0</v>
      </c>
      <c r="O195" s="5" t="b">
        <v>0</v>
      </c>
      <c r="P195" s="5" t="s">
        <v>8268</v>
      </c>
      <c r="Q195" s="7">
        <f>Tabla1[[#This Row],[pledged]]/Tabla1[[#This Row],[goal]]</f>
        <v>0</v>
      </c>
      <c r="S195" s="8" t="s">
        <v>8310</v>
      </c>
      <c r="T195" s="5" t="s">
        <v>8314</v>
      </c>
    </row>
    <row r="196" spans="1:20" ht="33.75">
      <c r="A196" s="5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11">
        <f>(Tabla1[[#This Row],[deadline]]/86400)+25569+(-5/24)</f>
        <v>42435.788553240738</v>
      </c>
      <c r="K196" s="5">
        <v>1452124531</v>
      </c>
      <c r="L196" s="11">
        <f>(Tabla1[[#This Row],[launched_at]]/86400)+25569+(-5/24)</f>
        <v>42375.788553240738</v>
      </c>
      <c r="M196" s="5" t="b">
        <v>0</v>
      </c>
      <c r="N196" s="5">
        <v>3</v>
      </c>
      <c r="O196" s="5" t="b">
        <v>0</v>
      </c>
      <c r="P196" s="5" t="s">
        <v>8268</v>
      </c>
      <c r="Q196" s="7">
        <f>Tabla1[[#This Row],[pledged]]/Tabla1[[#This Row],[goal]]</f>
        <v>1.1999999999999999E-3</v>
      </c>
      <c r="S196" s="8" t="s">
        <v>8310</v>
      </c>
      <c r="T196" s="5" t="s">
        <v>8314</v>
      </c>
    </row>
    <row r="197" spans="1:20" ht="33.75">
      <c r="A197" s="5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11">
        <f>(Tabla1[[#This Row],[deadline]]/86400)+25569+(-5/24)</f>
        <v>42195.462175925924</v>
      </c>
      <c r="K197" s="5">
        <v>1431360332</v>
      </c>
      <c r="L197" s="11">
        <f>(Tabla1[[#This Row],[launched_at]]/86400)+25569+(-5/24)</f>
        <v>42135.462175925924</v>
      </c>
      <c r="M197" s="5" t="b">
        <v>0</v>
      </c>
      <c r="N197" s="5">
        <v>0</v>
      </c>
      <c r="O197" s="5" t="b">
        <v>0</v>
      </c>
      <c r="P197" s="5" t="s">
        <v>8268</v>
      </c>
      <c r="Q197" s="7">
        <f>Tabla1[[#This Row],[pledged]]/Tabla1[[#This Row],[goal]]</f>
        <v>0</v>
      </c>
      <c r="S197" s="8" t="s">
        <v>8310</v>
      </c>
      <c r="T197" s="5" t="s">
        <v>8314</v>
      </c>
    </row>
    <row r="198" spans="1:20" ht="33.75">
      <c r="A198" s="5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11">
        <f>(Tabla1[[#This Row],[deadline]]/86400)+25569+(-5/24)</f>
        <v>42287.666666666664</v>
      </c>
      <c r="K198" s="5">
        <v>1442062898</v>
      </c>
      <c r="L198" s="11">
        <f>(Tabla1[[#This Row],[launched_at]]/86400)+25569+(-5/24)</f>
        <v>42259.334467592591</v>
      </c>
      <c r="M198" s="5" t="b">
        <v>0</v>
      </c>
      <c r="N198" s="5">
        <v>19</v>
      </c>
      <c r="O198" s="5" t="b">
        <v>0</v>
      </c>
      <c r="P198" s="5" t="s">
        <v>8268</v>
      </c>
      <c r="Q198" s="7">
        <f>Tabla1[[#This Row],[pledged]]/Tabla1[[#This Row],[goal]]</f>
        <v>0.41857142857142859</v>
      </c>
      <c r="S198" s="8" t="s">
        <v>8310</v>
      </c>
      <c r="T198" s="5" t="s">
        <v>8314</v>
      </c>
    </row>
    <row r="199" spans="1:20" ht="33.75">
      <c r="A199" s="5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11">
        <f>(Tabla1[[#This Row],[deadline]]/86400)+25569+(-5/24)</f>
        <v>42783.666666666664</v>
      </c>
      <c r="K199" s="5">
        <v>1483734100</v>
      </c>
      <c r="L199" s="11">
        <f>(Tabla1[[#This Row],[launched_at]]/86400)+25569+(-5/24)</f>
        <v>42741.640046296299</v>
      </c>
      <c r="M199" s="5" t="b">
        <v>0</v>
      </c>
      <c r="N199" s="5">
        <v>8</v>
      </c>
      <c r="O199" s="5" t="b">
        <v>0</v>
      </c>
      <c r="P199" s="5" t="s">
        <v>8268</v>
      </c>
      <c r="Q199" s="7">
        <f>Tabla1[[#This Row],[pledged]]/Tabla1[[#This Row],[goal]]</f>
        <v>0.1048</v>
      </c>
      <c r="S199" s="8" t="s">
        <v>8310</v>
      </c>
      <c r="T199" s="5" t="s">
        <v>8314</v>
      </c>
    </row>
    <row r="200" spans="1:20" ht="33.75">
      <c r="A200" s="5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11">
        <f>(Tabla1[[#This Row],[deadline]]/86400)+25569+(-5/24)</f>
        <v>41917.175023148149</v>
      </c>
      <c r="K200" s="5">
        <v>1409908322</v>
      </c>
      <c r="L200" s="11">
        <f>(Tabla1[[#This Row],[launched_at]]/86400)+25569+(-5/24)</f>
        <v>41887.175023148149</v>
      </c>
      <c r="M200" s="5" t="b">
        <v>0</v>
      </c>
      <c r="N200" s="5">
        <v>6</v>
      </c>
      <c r="O200" s="5" t="b">
        <v>0</v>
      </c>
      <c r="P200" s="5" t="s">
        <v>8268</v>
      </c>
      <c r="Q200" s="7">
        <f>Tabla1[[#This Row],[pledged]]/Tabla1[[#This Row],[goal]]</f>
        <v>1.116E-2</v>
      </c>
      <c r="S200" s="8" t="s">
        <v>8310</v>
      </c>
      <c r="T200" s="5" t="s">
        <v>8314</v>
      </c>
    </row>
    <row r="201" spans="1:20" ht="33.75">
      <c r="A201" s="5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11">
        <f>(Tabla1[[#This Row],[deadline]]/86400)+25569+(-5/24)</f>
        <v>42613.915532407402</v>
      </c>
      <c r="K201" s="5">
        <v>1470106702</v>
      </c>
      <c r="L201" s="11">
        <f>(Tabla1[[#This Row],[launched_at]]/86400)+25569+(-5/24)</f>
        <v>42583.915532407402</v>
      </c>
      <c r="M201" s="5" t="b">
        <v>0</v>
      </c>
      <c r="N201" s="5">
        <v>0</v>
      </c>
      <c r="O201" s="5" t="b">
        <v>0</v>
      </c>
      <c r="P201" s="5" t="s">
        <v>8268</v>
      </c>
      <c r="Q201" s="7">
        <f>Tabla1[[#This Row],[pledged]]/Tabla1[[#This Row],[goal]]</f>
        <v>0</v>
      </c>
      <c r="S201" s="8" t="s">
        <v>8310</v>
      </c>
      <c r="T201" s="5" t="s">
        <v>8314</v>
      </c>
    </row>
    <row r="202" spans="1:20" ht="22.5">
      <c r="A202" s="5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11">
        <f>(Tabla1[[#This Row],[deadline]]/86400)+25569+(-5/24)</f>
        <v>41896.875034722216</v>
      </c>
      <c r="K202" s="5">
        <v>1408154403</v>
      </c>
      <c r="L202" s="11">
        <f>(Tabla1[[#This Row],[launched_at]]/86400)+25569+(-5/24)</f>
        <v>41866.875034722216</v>
      </c>
      <c r="M202" s="5" t="b">
        <v>0</v>
      </c>
      <c r="N202" s="5">
        <v>18</v>
      </c>
      <c r="O202" s="5" t="b">
        <v>0</v>
      </c>
      <c r="P202" s="5" t="s">
        <v>8268</v>
      </c>
      <c r="Q202" s="7">
        <f>Tabla1[[#This Row],[pledged]]/Tabla1[[#This Row],[goal]]</f>
        <v>0.26192500000000002</v>
      </c>
      <c r="S202" s="8" t="s">
        <v>8310</v>
      </c>
      <c r="T202" s="5" t="s">
        <v>8314</v>
      </c>
    </row>
    <row r="203" spans="1:20" ht="33.75">
      <c r="A203" s="5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11">
        <f>(Tabla1[[#This Row],[deadline]]/86400)+25569+(-5/24)</f>
        <v>42043.610289351847</v>
      </c>
      <c r="K203" s="5">
        <v>1421696329</v>
      </c>
      <c r="L203" s="11">
        <f>(Tabla1[[#This Row],[launched_at]]/86400)+25569+(-5/24)</f>
        <v>42023.610289351847</v>
      </c>
      <c r="M203" s="5" t="b">
        <v>0</v>
      </c>
      <c r="N203" s="5">
        <v>7</v>
      </c>
      <c r="O203" s="5" t="b">
        <v>0</v>
      </c>
      <c r="P203" s="5" t="s">
        <v>8268</v>
      </c>
      <c r="Q203" s="7">
        <f>Tabla1[[#This Row],[pledged]]/Tabla1[[#This Row],[goal]]</f>
        <v>0.58461538461538465</v>
      </c>
      <c r="S203" s="8" t="s">
        <v>8310</v>
      </c>
      <c r="T203" s="5" t="s">
        <v>8314</v>
      </c>
    </row>
    <row r="204" spans="1:20">
      <c r="A204" s="5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11">
        <f>(Tabla1[[#This Row],[deadline]]/86400)+25569+(-5/24)</f>
        <v>42285.665972222218</v>
      </c>
      <c r="K204" s="5">
        <v>1441750564</v>
      </c>
      <c r="L204" s="11">
        <f>(Tabla1[[#This Row],[launched_at]]/86400)+25569+(-5/24)</f>
        <v>42255.719490740739</v>
      </c>
      <c r="M204" s="5" t="b">
        <v>0</v>
      </c>
      <c r="N204" s="5">
        <v>0</v>
      </c>
      <c r="O204" s="5" t="b">
        <v>0</v>
      </c>
      <c r="P204" s="5" t="s">
        <v>8268</v>
      </c>
      <c r="Q204" s="7">
        <f>Tabla1[[#This Row],[pledged]]/Tabla1[[#This Row],[goal]]</f>
        <v>0</v>
      </c>
      <c r="S204" s="8" t="s">
        <v>8310</v>
      </c>
      <c r="T204" s="5" t="s">
        <v>8314</v>
      </c>
    </row>
    <row r="205" spans="1:20" ht="33.75">
      <c r="A205" s="5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11">
        <f>(Tabla1[[#This Row],[deadline]]/86400)+25569+(-5/24)</f>
        <v>42033.639629629623</v>
      </c>
      <c r="K205" s="5">
        <v>1417378864</v>
      </c>
      <c r="L205" s="11">
        <f>(Tabla1[[#This Row],[launched_at]]/86400)+25569+(-5/24)</f>
        <v>41973.639629629623</v>
      </c>
      <c r="M205" s="5" t="b">
        <v>0</v>
      </c>
      <c r="N205" s="5">
        <v>8</v>
      </c>
      <c r="O205" s="5" t="b">
        <v>0</v>
      </c>
      <c r="P205" s="5" t="s">
        <v>8268</v>
      </c>
      <c r="Q205" s="7">
        <f>Tabla1[[#This Row],[pledged]]/Tabla1[[#This Row],[goal]]</f>
        <v>0.2984</v>
      </c>
      <c r="S205" s="8" t="s">
        <v>8310</v>
      </c>
      <c r="T205" s="5" t="s">
        <v>8314</v>
      </c>
    </row>
    <row r="206" spans="1:20" ht="33.75">
      <c r="A206" s="5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11">
        <f>(Tabla1[[#This Row],[deadline]]/86400)+25569+(-5/24)</f>
        <v>42586.375034722216</v>
      </c>
      <c r="K206" s="5">
        <v>1467727203</v>
      </c>
      <c r="L206" s="11">
        <f>(Tabla1[[#This Row],[launched_at]]/86400)+25569+(-5/24)</f>
        <v>42556.375034722216</v>
      </c>
      <c r="M206" s="5" t="b">
        <v>0</v>
      </c>
      <c r="N206" s="5">
        <v>1293</v>
      </c>
      <c r="O206" s="5" t="b">
        <v>0</v>
      </c>
      <c r="P206" s="5" t="s">
        <v>8268</v>
      </c>
      <c r="Q206" s="7">
        <f>Tabla1[[#This Row],[pledged]]/Tabla1[[#This Row],[goal]]</f>
        <v>0.50721666666666665</v>
      </c>
      <c r="S206" s="8" t="s">
        <v>8310</v>
      </c>
      <c r="T206" s="5" t="s">
        <v>8314</v>
      </c>
    </row>
    <row r="207" spans="1:20" ht="22.5">
      <c r="A207" s="5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11">
        <f>(Tabla1[[#This Row],[deadline]]/86400)+25569+(-5/24)</f>
        <v>42283.423865740733</v>
      </c>
      <c r="K207" s="5">
        <v>1441120222</v>
      </c>
      <c r="L207" s="11">
        <f>(Tabla1[[#This Row],[launched_at]]/86400)+25569+(-5/24)</f>
        <v>42248.423865740733</v>
      </c>
      <c r="M207" s="5" t="b">
        <v>0</v>
      </c>
      <c r="N207" s="5">
        <v>17</v>
      </c>
      <c r="O207" s="5" t="b">
        <v>0</v>
      </c>
      <c r="P207" s="5" t="s">
        <v>8268</v>
      </c>
      <c r="Q207" s="7">
        <f>Tabla1[[#This Row],[pledged]]/Tabla1[[#This Row],[goal]]</f>
        <v>0.16250000000000001</v>
      </c>
      <c r="S207" s="8" t="s">
        <v>8310</v>
      </c>
      <c r="T207" s="5" t="s">
        <v>8314</v>
      </c>
    </row>
    <row r="208" spans="1:20" ht="33.75">
      <c r="A208" s="5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11">
        <f>(Tabla1[[#This Row],[deadline]]/86400)+25569+(-5/24)</f>
        <v>42587.79609953703</v>
      </c>
      <c r="K208" s="5">
        <v>1468627583</v>
      </c>
      <c r="L208" s="11">
        <f>(Tabla1[[#This Row],[launched_at]]/86400)+25569+(-5/24)</f>
        <v>42566.79609953703</v>
      </c>
      <c r="M208" s="5" t="b">
        <v>0</v>
      </c>
      <c r="N208" s="5">
        <v>0</v>
      </c>
      <c r="O208" s="5" t="b">
        <v>0</v>
      </c>
      <c r="P208" s="5" t="s">
        <v>8268</v>
      </c>
      <c r="Q208" s="7">
        <f>Tabla1[[#This Row],[pledged]]/Tabla1[[#This Row],[goal]]</f>
        <v>0</v>
      </c>
      <c r="S208" s="8" t="s">
        <v>8310</v>
      </c>
      <c r="T208" s="5" t="s">
        <v>8314</v>
      </c>
    </row>
    <row r="209" spans="1:20" ht="33.75">
      <c r="A209" s="5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11">
        <f>(Tabla1[[#This Row],[deadline]]/86400)+25569+(-5/24)</f>
        <v>42007.988865740735</v>
      </c>
      <c r="K209" s="5">
        <v>1417754638</v>
      </c>
      <c r="L209" s="11">
        <f>(Tabla1[[#This Row],[launched_at]]/86400)+25569+(-5/24)</f>
        <v>41977.988865740735</v>
      </c>
      <c r="M209" s="5" t="b">
        <v>0</v>
      </c>
      <c r="N209" s="5">
        <v>13</v>
      </c>
      <c r="O209" s="5" t="b">
        <v>0</v>
      </c>
      <c r="P209" s="5" t="s">
        <v>8268</v>
      </c>
      <c r="Q209" s="7">
        <f>Tabla1[[#This Row],[pledged]]/Tabla1[[#This Row],[goal]]</f>
        <v>0.15214285714285714</v>
      </c>
      <c r="S209" s="8" t="s">
        <v>8310</v>
      </c>
      <c r="T209" s="5" t="s">
        <v>8314</v>
      </c>
    </row>
    <row r="210" spans="1:20" ht="33.75">
      <c r="A210" s="5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11">
        <f>(Tabla1[[#This Row],[deadline]]/86400)+25569+(-5/24)</f>
        <v>41989.16165509259</v>
      </c>
      <c r="K210" s="5">
        <v>1416127967</v>
      </c>
      <c r="L210" s="11">
        <f>(Tabla1[[#This Row],[launched_at]]/86400)+25569+(-5/24)</f>
        <v>41959.16165509259</v>
      </c>
      <c r="M210" s="5" t="b">
        <v>0</v>
      </c>
      <c r="N210" s="5">
        <v>0</v>
      </c>
      <c r="O210" s="5" t="b">
        <v>0</v>
      </c>
      <c r="P210" s="5" t="s">
        <v>8268</v>
      </c>
      <c r="Q210" s="7">
        <f>Tabla1[[#This Row],[pledged]]/Tabla1[[#This Row],[goal]]</f>
        <v>0</v>
      </c>
      <c r="S210" s="8" t="s">
        <v>8310</v>
      </c>
      <c r="T210" s="5" t="s">
        <v>8314</v>
      </c>
    </row>
    <row r="211" spans="1:20" ht="33.75">
      <c r="A211" s="5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11">
        <f>(Tabla1[[#This Row],[deadline]]/86400)+25569+(-5/24)</f>
        <v>42195.714525462965</v>
      </c>
      <c r="K211" s="5">
        <v>1433974135</v>
      </c>
      <c r="L211" s="11">
        <f>(Tabla1[[#This Row],[launched_at]]/86400)+25569+(-5/24)</f>
        <v>42165.714525462965</v>
      </c>
      <c r="M211" s="5" t="b">
        <v>0</v>
      </c>
      <c r="N211" s="5">
        <v>0</v>
      </c>
      <c r="O211" s="5" t="b">
        <v>0</v>
      </c>
      <c r="P211" s="5" t="s">
        <v>8268</v>
      </c>
      <c r="Q211" s="7">
        <f>Tabla1[[#This Row],[pledged]]/Tabla1[[#This Row],[goal]]</f>
        <v>0</v>
      </c>
      <c r="S211" s="8" t="s">
        <v>8310</v>
      </c>
      <c r="T211" s="5" t="s">
        <v>8314</v>
      </c>
    </row>
    <row r="212" spans="1:20" ht="33.75">
      <c r="A212" s="5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11">
        <f>(Tabla1[[#This Row],[deadline]]/86400)+25569+(-5/24)</f>
        <v>42277.999999999993</v>
      </c>
      <c r="K212" s="5">
        <v>1441157592</v>
      </c>
      <c r="L212" s="11">
        <f>(Tabla1[[#This Row],[launched_at]]/86400)+25569+(-5/24)</f>
        <v>42248.856388888882</v>
      </c>
      <c r="M212" s="5" t="b">
        <v>0</v>
      </c>
      <c r="N212" s="5">
        <v>33</v>
      </c>
      <c r="O212" s="5" t="b">
        <v>0</v>
      </c>
      <c r="P212" s="5" t="s">
        <v>8268</v>
      </c>
      <c r="Q212" s="7">
        <f>Tabla1[[#This Row],[pledged]]/Tabla1[[#This Row],[goal]]</f>
        <v>0.2525</v>
      </c>
      <c r="S212" s="8" t="s">
        <v>8310</v>
      </c>
      <c r="T212" s="5" t="s">
        <v>8314</v>
      </c>
    </row>
    <row r="213" spans="1:20" ht="33.75">
      <c r="A213" s="5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11">
        <f>(Tabla1[[#This Row],[deadline]]/86400)+25569+(-5/24)</f>
        <v>42265.951585648145</v>
      </c>
      <c r="K213" s="5">
        <v>1440042617</v>
      </c>
      <c r="L213" s="11">
        <f>(Tabla1[[#This Row],[launched_at]]/86400)+25569+(-5/24)</f>
        <v>42235.951585648145</v>
      </c>
      <c r="M213" s="5" t="b">
        <v>0</v>
      </c>
      <c r="N213" s="5">
        <v>12</v>
      </c>
      <c r="O213" s="5" t="b">
        <v>0</v>
      </c>
      <c r="P213" s="5" t="s">
        <v>8268</v>
      </c>
      <c r="Q213" s="7">
        <f>Tabla1[[#This Row],[pledged]]/Tabla1[[#This Row],[goal]]</f>
        <v>0.44600000000000001</v>
      </c>
      <c r="S213" s="8" t="s">
        <v>8310</v>
      </c>
      <c r="T213" s="5" t="s">
        <v>8314</v>
      </c>
    </row>
    <row r="214" spans="1:20" ht="22.5">
      <c r="A214" s="5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11">
        <f>(Tabla1[[#This Row],[deadline]]/86400)+25569+(-5/24)</f>
        <v>42476.631018518521</v>
      </c>
      <c r="K214" s="5">
        <v>1455656920</v>
      </c>
      <c r="L214" s="11">
        <f>(Tabla1[[#This Row],[launched_at]]/86400)+25569+(-5/24)</f>
        <v>42416.672685185178</v>
      </c>
      <c r="M214" s="5" t="b">
        <v>0</v>
      </c>
      <c r="N214" s="5">
        <v>1</v>
      </c>
      <c r="O214" s="5" t="b">
        <v>0</v>
      </c>
      <c r="P214" s="5" t="s">
        <v>8268</v>
      </c>
      <c r="Q214" s="7">
        <f>Tabla1[[#This Row],[pledged]]/Tabla1[[#This Row],[goal]]</f>
        <v>1.5873015873015873E-4</v>
      </c>
      <c r="S214" s="8" t="s">
        <v>8310</v>
      </c>
      <c r="T214" s="5" t="s">
        <v>8314</v>
      </c>
    </row>
    <row r="215" spans="1:20" ht="22.5">
      <c r="A215" s="5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11">
        <f>(Tabla1[[#This Row],[deadline]]/86400)+25569+(-5/24)</f>
        <v>42232.379641203697</v>
      </c>
      <c r="K215" s="5">
        <v>1437142547</v>
      </c>
      <c r="L215" s="11">
        <f>(Tabla1[[#This Row],[launched_at]]/86400)+25569+(-5/24)</f>
        <v>42202.385960648149</v>
      </c>
      <c r="M215" s="5" t="b">
        <v>0</v>
      </c>
      <c r="N215" s="5">
        <v>1</v>
      </c>
      <c r="O215" s="5" t="b">
        <v>0</v>
      </c>
      <c r="P215" s="5" t="s">
        <v>8268</v>
      </c>
      <c r="Q215" s="7">
        <f>Tabla1[[#This Row],[pledged]]/Tabla1[[#This Row],[goal]]</f>
        <v>4.0000000000000002E-4</v>
      </c>
      <c r="S215" s="8" t="s">
        <v>8310</v>
      </c>
      <c r="T215" s="5" t="s">
        <v>8314</v>
      </c>
    </row>
    <row r="216" spans="1:20" ht="33.75">
      <c r="A216" s="5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11">
        <f>(Tabla1[[#This Row],[deadline]]/86400)+25569+(-5/24)</f>
        <v>42069.432280092595</v>
      </c>
      <c r="K216" s="5">
        <v>1420471349</v>
      </c>
      <c r="L216" s="11">
        <f>(Tabla1[[#This Row],[launched_at]]/86400)+25569+(-5/24)</f>
        <v>42009.432280092595</v>
      </c>
      <c r="M216" s="5" t="b">
        <v>0</v>
      </c>
      <c r="N216" s="5">
        <v>1</v>
      </c>
      <c r="O216" s="5" t="b">
        <v>0</v>
      </c>
      <c r="P216" s="5" t="s">
        <v>8268</v>
      </c>
      <c r="Q216" s="7">
        <f>Tabla1[[#This Row],[pledged]]/Tabla1[[#This Row],[goal]]</f>
        <v>8.0000000000000007E-5</v>
      </c>
      <c r="S216" s="8" t="s">
        <v>8310</v>
      </c>
      <c r="T216" s="5" t="s">
        <v>8314</v>
      </c>
    </row>
    <row r="217" spans="1:20" ht="33.75">
      <c r="A217" s="5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11">
        <f>(Tabla1[[#This Row],[deadline]]/86400)+25569+(-5/24)</f>
        <v>42417.790972222218</v>
      </c>
      <c r="K217" s="5">
        <v>1452058282</v>
      </c>
      <c r="L217" s="11">
        <f>(Tabla1[[#This Row],[launched_at]]/86400)+25569+(-5/24)</f>
        <v>42375.021782407406</v>
      </c>
      <c r="M217" s="5" t="b">
        <v>0</v>
      </c>
      <c r="N217" s="5">
        <v>1</v>
      </c>
      <c r="O217" s="5" t="b">
        <v>0</v>
      </c>
      <c r="P217" s="5" t="s">
        <v>8268</v>
      </c>
      <c r="Q217" s="7">
        <f>Tabla1[[#This Row],[pledged]]/Tabla1[[#This Row],[goal]]</f>
        <v>2.2727272727272726E-3</v>
      </c>
      <c r="S217" s="8" t="s">
        <v>8310</v>
      </c>
      <c r="T217" s="5" t="s">
        <v>8314</v>
      </c>
    </row>
    <row r="218" spans="1:20" ht="33.75">
      <c r="A218" s="5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11">
        <f>(Tabla1[[#This Row],[deadline]]/86400)+25569+(-5/24)</f>
        <v>42116.708761574067</v>
      </c>
      <c r="K218" s="5">
        <v>1425423637</v>
      </c>
      <c r="L218" s="11">
        <f>(Tabla1[[#This Row],[launched_at]]/86400)+25569+(-5/24)</f>
        <v>42066.750428240739</v>
      </c>
      <c r="M218" s="5" t="b">
        <v>0</v>
      </c>
      <c r="N218" s="5">
        <v>84</v>
      </c>
      <c r="O218" s="5" t="b">
        <v>0</v>
      </c>
      <c r="P218" s="5" t="s">
        <v>8268</v>
      </c>
      <c r="Q218" s="7">
        <f>Tabla1[[#This Row],[pledged]]/Tabla1[[#This Row],[goal]]</f>
        <v>0.55698440000000005</v>
      </c>
      <c r="S218" s="8" t="s">
        <v>8310</v>
      </c>
      <c r="T218" s="5" t="s">
        <v>8314</v>
      </c>
    </row>
    <row r="219" spans="1:20">
      <c r="A219" s="5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11">
        <f>(Tabla1[[#This Row],[deadline]]/86400)+25569+(-5/24)</f>
        <v>42001.432280092595</v>
      </c>
      <c r="K219" s="5">
        <v>1417101749</v>
      </c>
      <c r="L219" s="11">
        <f>(Tabla1[[#This Row],[launched_at]]/86400)+25569+(-5/24)</f>
        <v>41970.432280092595</v>
      </c>
      <c r="M219" s="5" t="b">
        <v>0</v>
      </c>
      <c r="N219" s="5">
        <v>38</v>
      </c>
      <c r="O219" s="5" t="b">
        <v>0</v>
      </c>
      <c r="P219" s="5" t="s">
        <v>8268</v>
      </c>
      <c r="Q219" s="7">
        <f>Tabla1[[#This Row],[pledged]]/Tabla1[[#This Row],[goal]]</f>
        <v>0.11942999999999999</v>
      </c>
      <c r="S219" s="8" t="s">
        <v>8310</v>
      </c>
      <c r="T219" s="5" t="s">
        <v>8314</v>
      </c>
    </row>
    <row r="220" spans="1:20" ht="33.75">
      <c r="A220" s="5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11">
        <f>(Tabla1[[#This Row],[deadline]]/86400)+25569+(-5/24)</f>
        <v>42139.420011574075</v>
      </c>
      <c r="K220" s="5">
        <v>1426518289</v>
      </c>
      <c r="L220" s="11">
        <f>(Tabla1[[#This Row],[launched_at]]/86400)+25569+(-5/24)</f>
        <v>42079.420011574075</v>
      </c>
      <c r="M220" s="5" t="b">
        <v>0</v>
      </c>
      <c r="N220" s="5">
        <v>1</v>
      </c>
      <c r="O220" s="5" t="b">
        <v>0</v>
      </c>
      <c r="P220" s="5" t="s">
        <v>8268</v>
      </c>
      <c r="Q220" s="7">
        <f>Tabla1[[#This Row],[pledged]]/Tabla1[[#This Row],[goal]]</f>
        <v>0.02</v>
      </c>
      <c r="S220" s="8" t="s">
        <v>8310</v>
      </c>
      <c r="T220" s="5" t="s">
        <v>8314</v>
      </c>
    </row>
    <row r="221" spans="1:20" ht="22.5">
      <c r="A221" s="5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11">
        <f>(Tabla1[[#This Row],[deadline]]/86400)+25569+(-5/24)</f>
        <v>42461.082638888889</v>
      </c>
      <c r="K221" s="5">
        <v>1456732225</v>
      </c>
      <c r="L221" s="11">
        <f>(Tabla1[[#This Row],[launched_at]]/86400)+25569+(-5/24)</f>
        <v>42429.118344907409</v>
      </c>
      <c r="M221" s="5" t="b">
        <v>0</v>
      </c>
      <c r="N221" s="5">
        <v>76</v>
      </c>
      <c r="O221" s="5" t="b">
        <v>0</v>
      </c>
      <c r="P221" s="5" t="s">
        <v>8268</v>
      </c>
      <c r="Q221" s="7">
        <f>Tabla1[[#This Row],[pledged]]/Tabla1[[#This Row],[goal]]</f>
        <v>0.17630000000000001</v>
      </c>
      <c r="S221" s="8" t="s">
        <v>8310</v>
      </c>
      <c r="T221" s="5" t="s">
        <v>8314</v>
      </c>
    </row>
    <row r="222" spans="1:20" ht="33.75">
      <c r="A222" s="5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11">
        <f>(Tabla1[[#This Row],[deadline]]/86400)+25569+(-5/24)</f>
        <v>42236.629166666666</v>
      </c>
      <c r="K222" s="5">
        <v>1436542030</v>
      </c>
      <c r="L222" s="11">
        <f>(Tabla1[[#This Row],[launched_at]]/86400)+25569+(-5/24)</f>
        <v>42195.435532407406</v>
      </c>
      <c r="M222" s="5" t="b">
        <v>0</v>
      </c>
      <c r="N222" s="5">
        <v>3</v>
      </c>
      <c r="O222" s="5" t="b">
        <v>0</v>
      </c>
      <c r="P222" s="5" t="s">
        <v>8268</v>
      </c>
      <c r="Q222" s="7">
        <f>Tabla1[[#This Row],[pledged]]/Tabla1[[#This Row],[goal]]</f>
        <v>7.1999999999999998E-3</v>
      </c>
      <c r="S222" s="8" t="s">
        <v>8310</v>
      </c>
      <c r="T222" s="5" t="s">
        <v>8314</v>
      </c>
    </row>
    <row r="223" spans="1:20">
      <c r="A223" s="5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11">
        <f>(Tabla1[[#This Row],[deadline]]/86400)+25569+(-5/24)</f>
        <v>42091.587546296294</v>
      </c>
      <c r="K223" s="5">
        <v>1422389164</v>
      </c>
      <c r="L223" s="11">
        <f>(Tabla1[[#This Row],[launched_at]]/86400)+25569+(-5/24)</f>
        <v>42031.629212962966</v>
      </c>
      <c r="M223" s="5" t="b">
        <v>0</v>
      </c>
      <c r="N223" s="5">
        <v>0</v>
      </c>
      <c r="O223" s="5" t="b">
        <v>0</v>
      </c>
      <c r="P223" s="5" t="s">
        <v>8268</v>
      </c>
      <c r="Q223" s="7">
        <f>Tabla1[[#This Row],[pledged]]/Tabla1[[#This Row],[goal]]</f>
        <v>0</v>
      </c>
      <c r="S223" s="8" t="s">
        <v>8310</v>
      </c>
      <c r="T223" s="5" t="s">
        <v>8314</v>
      </c>
    </row>
    <row r="224" spans="1:20" ht="33.75">
      <c r="A224" s="5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11">
        <f>(Tabla1[[#This Row],[deadline]]/86400)+25569+(-5/24)</f>
        <v>42089.902083333327</v>
      </c>
      <c r="K224" s="5">
        <v>1422383318</v>
      </c>
      <c r="L224" s="11">
        <f>(Tabla1[[#This Row],[launched_at]]/86400)+25569+(-5/24)</f>
        <v>42031.561550925922</v>
      </c>
      <c r="M224" s="5" t="b">
        <v>0</v>
      </c>
      <c r="N224" s="5">
        <v>2</v>
      </c>
      <c r="O224" s="5" t="b">
        <v>0</v>
      </c>
      <c r="P224" s="5" t="s">
        <v>8268</v>
      </c>
      <c r="Q224" s="7">
        <f>Tabla1[[#This Row],[pledged]]/Tabla1[[#This Row],[goal]]</f>
        <v>0.13</v>
      </c>
      <c r="S224" s="8" t="s">
        <v>8310</v>
      </c>
      <c r="T224" s="5" t="s">
        <v>8314</v>
      </c>
    </row>
    <row r="225" spans="1:20" ht="33.75">
      <c r="A225" s="5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11">
        <f>(Tabla1[[#This Row],[deadline]]/86400)+25569+(-5/24)</f>
        <v>42511.836805555555</v>
      </c>
      <c r="K225" s="5">
        <v>1461287350</v>
      </c>
      <c r="L225" s="11">
        <f>(Tabla1[[#This Row],[launched_at]]/86400)+25569+(-5/24)</f>
        <v>42481.839699074073</v>
      </c>
      <c r="M225" s="5" t="b">
        <v>0</v>
      </c>
      <c r="N225" s="5">
        <v>0</v>
      </c>
      <c r="O225" s="5" t="b">
        <v>0</v>
      </c>
      <c r="P225" s="5" t="s">
        <v>8268</v>
      </c>
      <c r="Q225" s="7">
        <f>Tabla1[[#This Row],[pledged]]/Tabla1[[#This Row],[goal]]</f>
        <v>0</v>
      </c>
      <c r="S225" s="8" t="s">
        <v>8310</v>
      </c>
      <c r="T225" s="5" t="s">
        <v>8314</v>
      </c>
    </row>
    <row r="226" spans="1:20" ht="33.75">
      <c r="A226" s="5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11">
        <f>(Tabla1[[#This Row],[deadline]]/86400)+25569+(-5/24)</f>
        <v>42195.026921296296</v>
      </c>
      <c r="K226" s="5">
        <v>1431322726</v>
      </c>
      <c r="L226" s="11">
        <f>(Tabla1[[#This Row],[launched_at]]/86400)+25569+(-5/24)</f>
        <v>42135.026921296296</v>
      </c>
      <c r="M226" s="5" t="b">
        <v>0</v>
      </c>
      <c r="N226" s="5">
        <v>0</v>
      </c>
      <c r="O226" s="5" t="b">
        <v>0</v>
      </c>
      <c r="P226" s="5" t="s">
        <v>8268</v>
      </c>
      <c r="Q226" s="7">
        <f>Tabla1[[#This Row],[pledged]]/Tabla1[[#This Row],[goal]]</f>
        <v>0</v>
      </c>
      <c r="S226" s="8" t="s">
        <v>8310</v>
      </c>
      <c r="T226" s="5" t="s">
        <v>8314</v>
      </c>
    </row>
    <row r="227" spans="1:20" ht="33.75">
      <c r="A227" s="5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11">
        <f>(Tabla1[[#This Row],[deadline]]/86400)+25569+(-5/24)</f>
        <v>42468.711273148147</v>
      </c>
      <c r="K227" s="5">
        <v>1457564654</v>
      </c>
      <c r="L227" s="11">
        <f>(Tabla1[[#This Row],[launched_at]]/86400)+25569+(-5/24)</f>
        <v>42438.752939814811</v>
      </c>
      <c r="M227" s="5" t="b">
        <v>0</v>
      </c>
      <c r="N227" s="5">
        <v>0</v>
      </c>
      <c r="O227" s="5" t="b">
        <v>0</v>
      </c>
      <c r="P227" s="5" t="s">
        <v>8268</v>
      </c>
      <c r="Q227" s="7">
        <f>Tabla1[[#This Row],[pledged]]/Tabla1[[#This Row],[goal]]</f>
        <v>0</v>
      </c>
      <c r="S227" s="8" t="s">
        <v>8310</v>
      </c>
      <c r="T227" s="5" t="s">
        <v>8314</v>
      </c>
    </row>
    <row r="228" spans="1:20" ht="22.5">
      <c r="A228" s="5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11">
        <f>(Tabla1[[#This Row],[deadline]]/86400)+25569+(-5/24)</f>
        <v>42155.186805555553</v>
      </c>
      <c r="K228" s="5">
        <v>1428854344</v>
      </c>
      <c r="L228" s="11">
        <f>(Tabla1[[#This Row],[launched_at]]/86400)+25569+(-5/24)</f>
        <v>42106.457685185182</v>
      </c>
      <c r="M228" s="5" t="b">
        <v>0</v>
      </c>
      <c r="N228" s="5">
        <v>2</v>
      </c>
      <c r="O228" s="5" t="b">
        <v>0</v>
      </c>
      <c r="P228" s="5" t="s">
        <v>8268</v>
      </c>
      <c r="Q228" s="7">
        <f>Tabla1[[#This Row],[pledged]]/Tabla1[[#This Row],[goal]]</f>
        <v>8.6206896551724137E-3</v>
      </c>
      <c r="S228" s="8" t="s">
        <v>8310</v>
      </c>
      <c r="T228" s="5" t="s">
        <v>8314</v>
      </c>
    </row>
    <row r="229" spans="1:20" ht="33.75">
      <c r="A229" s="5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11">
        <f>(Tabla1[[#This Row],[deadline]]/86400)+25569+(-5/24)</f>
        <v>42194.685659722221</v>
      </c>
      <c r="K229" s="5">
        <v>1433885241</v>
      </c>
      <c r="L229" s="11">
        <f>(Tabla1[[#This Row],[launched_at]]/86400)+25569+(-5/24)</f>
        <v>42164.685659722221</v>
      </c>
      <c r="M229" s="5" t="b">
        <v>0</v>
      </c>
      <c r="N229" s="5">
        <v>0</v>
      </c>
      <c r="O229" s="5" t="b">
        <v>0</v>
      </c>
      <c r="P229" s="5" t="s">
        <v>8268</v>
      </c>
      <c r="Q229" s="7">
        <f>Tabla1[[#This Row],[pledged]]/Tabla1[[#This Row],[goal]]</f>
        <v>0</v>
      </c>
      <c r="S229" s="8" t="s">
        <v>8310</v>
      </c>
      <c r="T229" s="5" t="s">
        <v>8314</v>
      </c>
    </row>
    <row r="230" spans="1:20" ht="22.5">
      <c r="A230" s="5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11">
        <f>(Tabla1[[#This Row],[deadline]]/86400)+25569+(-5/24)</f>
        <v>42156.478067129625</v>
      </c>
      <c r="K230" s="5">
        <v>1427992105</v>
      </c>
      <c r="L230" s="11">
        <f>(Tabla1[[#This Row],[launched_at]]/86400)+25569+(-5/24)</f>
        <v>42096.478067129625</v>
      </c>
      <c r="M230" s="5" t="b">
        <v>0</v>
      </c>
      <c r="N230" s="5">
        <v>0</v>
      </c>
      <c r="O230" s="5" t="b">
        <v>0</v>
      </c>
      <c r="P230" s="5" t="s">
        <v>8268</v>
      </c>
      <c r="Q230" s="7">
        <f>Tabla1[[#This Row],[pledged]]/Tabla1[[#This Row],[goal]]</f>
        <v>0</v>
      </c>
      <c r="S230" s="8" t="s">
        <v>8310</v>
      </c>
      <c r="T230" s="5" t="s">
        <v>8314</v>
      </c>
    </row>
    <row r="231" spans="1:20" ht="33.75">
      <c r="A231" s="5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11">
        <f>(Tabla1[[#This Row],[deadline]]/86400)+25569+(-5/24)</f>
        <v>42413.725659722222</v>
      </c>
      <c r="K231" s="5">
        <v>1452810297</v>
      </c>
      <c r="L231" s="11">
        <f>(Tabla1[[#This Row],[launched_at]]/86400)+25569+(-5/24)</f>
        <v>42383.725659722222</v>
      </c>
      <c r="M231" s="5" t="b">
        <v>0</v>
      </c>
      <c r="N231" s="5">
        <v>0</v>
      </c>
      <c r="O231" s="5" t="b">
        <v>0</v>
      </c>
      <c r="P231" s="5" t="s">
        <v>8268</v>
      </c>
      <c r="Q231" s="7">
        <f>Tabla1[[#This Row],[pledged]]/Tabla1[[#This Row],[goal]]</f>
        <v>0</v>
      </c>
      <c r="S231" s="8" t="s">
        <v>8310</v>
      </c>
      <c r="T231" s="5" t="s">
        <v>8314</v>
      </c>
    </row>
    <row r="232" spans="1:20" ht="33.75">
      <c r="A232" s="5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11">
        <f>(Tabla1[[#This Row],[deadline]]/86400)+25569+(-5/24)</f>
        <v>42159.568877314814</v>
      </c>
      <c r="K232" s="5">
        <v>1430851151</v>
      </c>
      <c r="L232" s="11">
        <f>(Tabla1[[#This Row],[launched_at]]/86400)+25569+(-5/24)</f>
        <v>42129.568877314814</v>
      </c>
      <c r="M232" s="5" t="b">
        <v>0</v>
      </c>
      <c r="N232" s="5">
        <v>2</v>
      </c>
      <c r="O232" s="5" t="b">
        <v>0</v>
      </c>
      <c r="P232" s="5" t="s">
        <v>8268</v>
      </c>
      <c r="Q232" s="7">
        <f>Tabla1[[#This Row],[pledged]]/Tabla1[[#This Row],[goal]]</f>
        <v>4.0000000000000001E-3</v>
      </c>
      <c r="S232" s="8" t="s">
        <v>8310</v>
      </c>
      <c r="T232" s="5" t="s">
        <v>8314</v>
      </c>
    </row>
    <row r="233" spans="1:20" ht="33.75">
      <c r="A233" s="5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11">
        <f>(Tabla1[[#This Row],[deadline]]/86400)+25569+(-5/24)</f>
        <v>42371.75059027777</v>
      </c>
      <c r="K233" s="5">
        <v>1449183651</v>
      </c>
      <c r="L233" s="11">
        <f>(Tabla1[[#This Row],[launched_at]]/86400)+25569+(-5/24)</f>
        <v>42341.75059027777</v>
      </c>
      <c r="M233" s="5" t="b">
        <v>0</v>
      </c>
      <c r="N233" s="5">
        <v>0</v>
      </c>
      <c r="O233" s="5" t="b">
        <v>0</v>
      </c>
      <c r="P233" s="5" t="s">
        <v>8268</v>
      </c>
      <c r="Q233" s="7">
        <f>Tabla1[[#This Row],[pledged]]/Tabla1[[#This Row],[goal]]</f>
        <v>0</v>
      </c>
      <c r="S233" s="8" t="s">
        <v>8310</v>
      </c>
      <c r="T233" s="5" t="s">
        <v>8314</v>
      </c>
    </row>
    <row r="234" spans="1:20" ht="33.75">
      <c r="A234" s="5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11">
        <f>(Tabla1[[#This Row],[deadline]]/86400)+25569+(-5/24)</f>
        <v>42062.617430555554</v>
      </c>
      <c r="K234" s="5">
        <v>1422474546</v>
      </c>
      <c r="L234" s="11">
        <f>(Tabla1[[#This Row],[launched_at]]/86400)+25569+(-5/24)</f>
        <v>42032.617430555554</v>
      </c>
      <c r="M234" s="5" t="b">
        <v>0</v>
      </c>
      <c r="N234" s="5">
        <v>7</v>
      </c>
      <c r="O234" s="5" t="b">
        <v>0</v>
      </c>
      <c r="P234" s="5" t="s">
        <v>8268</v>
      </c>
      <c r="Q234" s="7">
        <f>Tabla1[[#This Row],[pledged]]/Tabla1[[#This Row],[goal]]</f>
        <v>2.75E-2</v>
      </c>
      <c r="S234" s="8" t="s">
        <v>8310</v>
      </c>
      <c r="T234" s="5" t="s">
        <v>8314</v>
      </c>
    </row>
    <row r="235" spans="1:20" ht="33.75">
      <c r="A235" s="5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11">
        <f>(Tabla1[[#This Row],[deadline]]/86400)+25569+(-5/24)</f>
        <v>42642.703379629624</v>
      </c>
      <c r="K235" s="5">
        <v>1472593972</v>
      </c>
      <c r="L235" s="11">
        <f>(Tabla1[[#This Row],[launched_at]]/86400)+25569+(-5/24)</f>
        <v>42612.703379629624</v>
      </c>
      <c r="M235" s="5" t="b">
        <v>0</v>
      </c>
      <c r="N235" s="5">
        <v>0</v>
      </c>
      <c r="O235" s="5" t="b">
        <v>0</v>
      </c>
      <c r="P235" s="5" t="s">
        <v>8268</v>
      </c>
      <c r="Q235" s="7">
        <f>Tabla1[[#This Row],[pledged]]/Tabla1[[#This Row],[goal]]</f>
        <v>0</v>
      </c>
      <c r="S235" s="8" t="s">
        <v>8310</v>
      </c>
      <c r="T235" s="5" t="s">
        <v>8314</v>
      </c>
    </row>
    <row r="236" spans="1:20" ht="33.75">
      <c r="A236" s="5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11">
        <f>(Tabla1[[#This Row],[deadline]]/86400)+25569+(-5/24)</f>
        <v>42175.82707175926</v>
      </c>
      <c r="K236" s="5">
        <v>1431391859</v>
      </c>
      <c r="L236" s="11">
        <f>(Tabla1[[#This Row],[launched_at]]/86400)+25569+(-5/24)</f>
        <v>42135.82707175926</v>
      </c>
      <c r="M236" s="5" t="b">
        <v>0</v>
      </c>
      <c r="N236" s="5">
        <v>5</v>
      </c>
      <c r="O236" s="5" t="b">
        <v>0</v>
      </c>
      <c r="P236" s="5" t="s">
        <v>8268</v>
      </c>
      <c r="Q236" s="7">
        <f>Tabla1[[#This Row],[pledged]]/Tabla1[[#This Row],[goal]]</f>
        <v>0.40100000000000002</v>
      </c>
      <c r="S236" s="8" t="s">
        <v>8310</v>
      </c>
      <c r="T236" s="5" t="s">
        <v>8314</v>
      </c>
    </row>
    <row r="237" spans="1:20" ht="22.5">
      <c r="A237" s="5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11">
        <f>(Tabla1[[#This Row],[deadline]]/86400)+25569+(-5/24)</f>
        <v>42194.700196759259</v>
      </c>
      <c r="K237" s="5">
        <v>1433886497</v>
      </c>
      <c r="L237" s="11">
        <f>(Tabla1[[#This Row],[launched_at]]/86400)+25569+(-5/24)</f>
        <v>42164.700196759259</v>
      </c>
      <c r="M237" s="5" t="b">
        <v>0</v>
      </c>
      <c r="N237" s="5">
        <v>0</v>
      </c>
      <c r="O237" s="5" t="b">
        <v>0</v>
      </c>
      <c r="P237" s="5" t="s">
        <v>8268</v>
      </c>
      <c r="Q237" s="7">
        <f>Tabla1[[#This Row],[pledged]]/Tabla1[[#This Row],[goal]]</f>
        <v>0</v>
      </c>
      <c r="S237" s="8" t="s">
        <v>8310</v>
      </c>
      <c r="T237" s="5" t="s">
        <v>8314</v>
      </c>
    </row>
    <row r="238" spans="1:20" ht="33.75">
      <c r="A238" s="5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11">
        <f>(Tabla1[[#This Row],[deadline]]/86400)+25569+(-5/24)</f>
        <v>42373.791666666664</v>
      </c>
      <c r="K238" s="5">
        <v>1447380099</v>
      </c>
      <c r="L238" s="11">
        <f>(Tabla1[[#This Row],[launched_at]]/86400)+25569+(-5/24)</f>
        <v>42320.876145833332</v>
      </c>
      <c r="M238" s="5" t="b">
        <v>0</v>
      </c>
      <c r="N238" s="5">
        <v>0</v>
      </c>
      <c r="O238" s="5" t="b">
        <v>0</v>
      </c>
      <c r="P238" s="5" t="s">
        <v>8268</v>
      </c>
      <c r="Q238" s="7">
        <f>Tabla1[[#This Row],[pledged]]/Tabla1[[#This Row],[goal]]</f>
        <v>0</v>
      </c>
      <c r="S238" s="8" t="s">
        <v>8310</v>
      </c>
      <c r="T238" s="5" t="s">
        <v>8314</v>
      </c>
    </row>
    <row r="239" spans="1:20">
      <c r="A239" s="5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11">
        <f>(Tabla1[[#This Row],[deadline]]/86400)+25569+(-5/24)</f>
        <v>42437.368854166663</v>
      </c>
      <c r="K239" s="5">
        <v>1452261069</v>
      </c>
      <c r="L239" s="11">
        <f>(Tabla1[[#This Row],[launched_at]]/86400)+25569+(-5/24)</f>
        <v>42377.368854166663</v>
      </c>
      <c r="M239" s="5" t="b">
        <v>0</v>
      </c>
      <c r="N239" s="5">
        <v>1</v>
      </c>
      <c r="O239" s="5" t="b">
        <v>0</v>
      </c>
      <c r="P239" s="5" t="s">
        <v>8268</v>
      </c>
      <c r="Q239" s="7">
        <f>Tabla1[[#This Row],[pledged]]/Tabla1[[#This Row],[goal]]</f>
        <v>3.3333333333333335E-3</v>
      </c>
      <c r="S239" s="8" t="s">
        <v>8310</v>
      </c>
      <c r="T239" s="5" t="s">
        <v>8314</v>
      </c>
    </row>
    <row r="240" spans="1:20" ht="33.75">
      <c r="A240" s="5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11">
        <f>(Tabla1[[#This Row],[deadline]]/86400)+25569+(-5/24)</f>
        <v>42734.166666666664</v>
      </c>
      <c r="K240" s="5">
        <v>1481324760</v>
      </c>
      <c r="L240" s="11">
        <f>(Tabla1[[#This Row],[launched_at]]/86400)+25569+(-5/24)</f>
        <v>42713.754166666666</v>
      </c>
      <c r="M240" s="5" t="b">
        <v>0</v>
      </c>
      <c r="N240" s="5">
        <v>0</v>
      </c>
      <c r="O240" s="5" t="b">
        <v>0</v>
      </c>
      <c r="P240" s="5" t="s">
        <v>8268</v>
      </c>
      <c r="Q240" s="7">
        <f>Tabla1[[#This Row],[pledged]]/Tabla1[[#This Row],[goal]]</f>
        <v>0</v>
      </c>
      <c r="S240" s="8" t="s">
        <v>8310</v>
      </c>
      <c r="T240" s="5" t="s">
        <v>8314</v>
      </c>
    </row>
    <row r="241" spans="1:20" ht="33.75">
      <c r="A241" s="5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11">
        <f>(Tabla1[[#This Row],[deadline]]/86400)+25569+(-5/24)</f>
        <v>42316.291666666664</v>
      </c>
      <c r="K241" s="5">
        <v>1445308730</v>
      </c>
      <c r="L241" s="11">
        <f>(Tabla1[[#This Row],[launched_at]]/86400)+25569+(-5/24)</f>
        <v>42296.901967592588</v>
      </c>
      <c r="M241" s="5" t="b">
        <v>0</v>
      </c>
      <c r="N241" s="5">
        <v>5</v>
      </c>
      <c r="O241" s="5" t="b">
        <v>0</v>
      </c>
      <c r="P241" s="5" t="s">
        <v>8268</v>
      </c>
      <c r="Q241" s="7">
        <f>Tabla1[[#This Row],[pledged]]/Tabla1[[#This Row],[goal]]</f>
        <v>0.25</v>
      </c>
      <c r="S241" s="8" t="s">
        <v>8310</v>
      </c>
      <c r="T241" s="5" t="s">
        <v>8314</v>
      </c>
    </row>
    <row r="242" spans="1:20" ht="33.75">
      <c r="A242" s="5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11">
        <f>(Tabla1[[#This Row],[deadline]]/86400)+25569+(-5/24)</f>
        <v>41399.500127314815</v>
      </c>
      <c r="K242" s="5">
        <v>1363885211</v>
      </c>
      <c r="L242" s="11">
        <f>(Tabla1[[#This Row],[launched_at]]/86400)+25569+(-5/24)</f>
        <v>41354.500127314815</v>
      </c>
      <c r="M242" s="5" t="b">
        <v>1</v>
      </c>
      <c r="N242" s="5">
        <v>137</v>
      </c>
      <c r="O242" s="5" t="b">
        <v>1</v>
      </c>
      <c r="P242" s="5" t="s">
        <v>8269</v>
      </c>
      <c r="Q242" s="7">
        <f>Tabla1[[#This Row],[pledged]]/Tabla1[[#This Row],[goal]]</f>
        <v>1.0763413333333334</v>
      </c>
      <c r="S242" s="8" t="s">
        <v>8310</v>
      </c>
      <c r="T242" s="5" t="s">
        <v>8315</v>
      </c>
    </row>
    <row r="243" spans="1:20" ht="33.75">
      <c r="A243" s="5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11">
        <f>(Tabla1[[#This Row],[deadline]]/86400)+25569+(-5/24)</f>
        <v>41994.489629629628</v>
      </c>
      <c r="K243" s="5">
        <v>1415292304</v>
      </c>
      <c r="L243" s="11">
        <f>(Tabla1[[#This Row],[launched_at]]/86400)+25569+(-5/24)</f>
        <v>41949.489629629628</v>
      </c>
      <c r="M243" s="5" t="b">
        <v>1</v>
      </c>
      <c r="N243" s="5">
        <v>376</v>
      </c>
      <c r="O243" s="5" t="b">
        <v>1</v>
      </c>
      <c r="P243" s="5" t="s">
        <v>8269</v>
      </c>
      <c r="Q243" s="7">
        <f>Tabla1[[#This Row],[pledged]]/Tabla1[[#This Row],[goal]]</f>
        <v>1.1263736263736264</v>
      </c>
      <c r="S243" s="8" t="s">
        <v>8310</v>
      </c>
      <c r="T243" s="5" t="s">
        <v>8315</v>
      </c>
    </row>
    <row r="244" spans="1:20" ht="33.75">
      <c r="A244" s="5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11">
        <f>(Tabla1[[#This Row],[deadline]]/86400)+25569+(-5/24)</f>
        <v>40897.28460648148</v>
      </c>
      <c r="K244" s="5">
        <v>1321357790</v>
      </c>
      <c r="L244" s="11">
        <f>(Tabla1[[#This Row],[launched_at]]/86400)+25569+(-5/24)</f>
        <v>40862.28460648148</v>
      </c>
      <c r="M244" s="5" t="b">
        <v>1</v>
      </c>
      <c r="N244" s="5">
        <v>202</v>
      </c>
      <c r="O244" s="5" t="b">
        <v>1</v>
      </c>
      <c r="P244" s="5" t="s">
        <v>8269</v>
      </c>
      <c r="Q244" s="7">
        <f>Tabla1[[#This Row],[pledged]]/Tabla1[[#This Row],[goal]]</f>
        <v>1.1346153846153846</v>
      </c>
      <c r="S244" s="8" t="s">
        <v>8310</v>
      </c>
      <c r="T244" s="5" t="s">
        <v>8315</v>
      </c>
    </row>
    <row r="245" spans="1:20" ht="33.75">
      <c r="A245" s="5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11">
        <f>(Tabla1[[#This Row],[deadline]]/86400)+25569+(-5/24)</f>
        <v>41691.839166666665</v>
      </c>
      <c r="K245" s="5">
        <v>1390439304</v>
      </c>
      <c r="L245" s="11">
        <f>(Tabla1[[#This Row],[launched_at]]/86400)+25569+(-5/24)</f>
        <v>41661.839166666665</v>
      </c>
      <c r="M245" s="5" t="b">
        <v>1</v>
      </c>
      <c r="N245" s="5">
        <v>328</v>
      </c>
      <c r="O245" s="5" t="b">
        <v>1</v>
      </c>
      <c r="P245" s="5" t="s">
        <v>8269</v>
      </c>
      <c r="Q245" s="7">
        <f>Tabla1[[#This Row],[pledged]]/Tabla1[[#This Row],[goal]]</f>
        <v>1.0259199999999999</v>
      </c>
      <c r="S245" s="8" t="s">
        <v>8310</v>
      </c>
      <c r="T245" s="5" t="s">
        <v>8315</v>
      </c>
    </row>
    <row r="246" spans="1:20" ht="33.75">
      <c r="A246" s="5">
        <v>244</v>
      </c>
      <c r="B246" s="9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11">
        <f>(Tabla1[[#This Row],[deadline]]/86400)+25569+(-5/24)</f>
        <v>40253.087500000001</v>
      </c>
      <c r="K246" s="5">
        <v>1265269559</v>
      </c>
      <c r="L246" s="11">
        <f>(Tabla1[[#This Row],[launched_at]]/86400)+25569+(-5/24)</f>
        <v>40213.115266203698</v>
      </c>
      <c r="M246" s="5" t="b">
        <v>1</v>
      </c>
      <c r="N246" s="5">
        <v>84</v>
      </c>
      <c r="O246" s="5" t="b">
        <v>1</v>
      </c>
      <c r="P246" s="5" t="s">
        <v>8269</v>
      </c>
      <c r="Q246" s="7">
        <f>Tabla1[[#This Row],[pledged]]/Tabla1[[#This Row],[goal]]</f>
        <v>1.1375714285714287</v>
      </c>
      <c r="S246" s="8" t="s">
        <v>8310</v>
      </c>
      <c r="T246" s="5" t="s">
        <v>8315</v>
      </c>
    </row>
    <row r="247" spans="1:20" ht="33.75">
      <c r="A247" s="5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11">
        <f>(Tabla1[[#This Row],[deadline]]/86400)+25569+(-5/24)</f>
        <v>41136.844733796293</v>
      </c>
      <c r="K247" s="5">
        <v>1342487785</v>
      </c>
      <c r="L247" s="11">
        <f>(Tabla1[[#This Row],[launched_at]]/86400)+25569+(-5/24)</f>
        <v>41106.844733796293</v>
      </c>
      <c r="M247" s="5" t="b">
        <v>1</v>
      </c>
      <c r="N247" s="5">
        <v>96</v>
      </c>
      <c r="O247" s="5" t="b">
        <v>1</v>
      </c>
      <c r="P247" s="5" t="s">
        <v>8269</v>
      </c>
      <c r="Q247" s="7">
        <f>Tabla1[[#This Row],[pledged]]/Tabla1[[#This Row],[goal]]</f>
        <v>1.0371999999999999</v>
      </c>
      <c r="S247" s="8" t="s">
        <v>8310</v>
      </c>
      <c r="T247" s="5" t="s">
        <v>8315</v>
      </c>
    </row>
    <row r="248" spans="1:20" ht="33.75">
      <c r="A248" s="5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11">
        <f>(Tabla1[[#This Row],[deadline]]/86400)+25569+(-5/24)</f>
        <v>40530.196817129625</v>
      </c>
      <c r="K248" s="5">
        <v>1288341805</v>
      </c>
      <c r="L248" s="11">
        <f>(Tabla1[[#This Row],[launched_at]]/86400)+25569+(-5/24)</f>
        <v>40480.155150462961</v>
      </c>
      <c r="M248" s="5" t="b">
        <v>1</v>
      </c>
      <c r="N248" s="5">
        <v>223</v>
      </c>
      <c r="O248" s="5" t="b">
        <v>1</v>
      </c>
      <c r="P248" s="5" t="s">
        <v>8269</v>
      </c>
      <c r="Q248" s="7">
        <f>Tabla1[[#This Row],[pledged]]/Tabla1[[#This Row],[goal]]</f>
        <v>3.0546000000000002</v>
      </c>
      <c r="S248" s="8" t="s">
        <v>8310</v>
      </c>
      <c r="T248" s="5" t="s">
        <v>8315</v>
      </c>
    </row>
    <row r="249" spans="1:20" ht="33.75">
      <c r="A249" s="5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11">
        <f>(Tabla1[[#This Row],[deadline]]/86400)+25569+(-5/24)</f>
        <v>40466.943749999999</v>
      </c>
      <c r="K249" s="5">
        <v>1284042614</v>
      </c>
      <c r="L249" s="11">
        <f>(Tabla1[[#This Row],[launched_at]]/86400)+25569+(-5/24)</f>
        <v>40430.395995370367</v>
      </c>
      <c r="M249" s="5" t="b">
        <v>1</v>
      </c>
      <c r="N249" s="5">
        <v>62</v>
      </c>
      <c r="O249" s="5" t="b">
        <v>1</v>
      </c>
      <c r="P249" s="5" t="s">
        <v>8269</v>
      </c>
      <c r="Q249" s="7">
        <f>Tabla1[[#This Row],[pledged]]/Tabla1[[#This Row],[goal]]</f>
        <v>1.341</v>
      </c>
      <c r="S249" s="8" t="s">
        <v>8310</v>
      </c>
      <c r="T249" s="5" t="s">
        <v>8315</v>
      </c>
    </row>
    <row r="250" spans="1:20" ht="33.75">
      <c r="A250" s="5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11">
        <f>(Tabla1[[#This Row],[deadline]]/86400)+25569+(-5/24)</f>
        <v>40915.566076388888</v>
      </c>
      <c r="K250" s="5">
        <v>1322073309</v>
      </c>
      <c r="L250" s="11">
        <f>(Tabla1[[#This Row],[launched_at]]/86400)+25569+(-5/24)</f>
        <v>40870.566076388888</v>
      </c>
      <c r="M250" s="5" t="b">
        <v>1</v>
      </c>
      <c r="N250" s="5">
        <v>146</v>
      </c>
      <c r="O250" s="5" t="b">
        <v>1</v>
      </c>
      <c r="P250" s="5" t="s">
        <v>8269</v>
      </c>
      <c r="Q250" s="7">
        <f>Tabla1[[#This Row],[pledged]]/Tabla1[[#This Row],[goal]]</f>
        <v>1.0133294117647058</v>
      </c>
      <c r="S250" s="8" t="s">
        <v>8310</v>
      </c>
      <c r="T250" s="5" t="s">
        <v>8315</v>
      </c>
    </row>
    <row r="251" spans="1:20" ht="33.75">
      <c r="A251" s="5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11">
        <f>(Tabla1[[#This Row],[deadline]]/86400)+25569+(-5/24)</f>
        <v>40412.527777777774</v>
      </c>
      <c r="K251" s="5">
        <v>1275603020</v>
      </c>
      <c r="L251" s="11">
        <f>(Tabla1[[#This Row],[launched_at]]/86400)+25569+(-5/24)</f>
        <v>40332.715509259258</v>
      </c>
      <c r="M251" s="5" t="b">
        <v>1</v>
      </c>
      <c r="N251" s="5">
        <v>235</v>
      </c>
      <c r="O251" s="5" t="b">
        <v>1</v>
      </c>
      <c r="P251" s="5" t="s">
        <v>8269</v>
      </c>
      <c r="Q251" s="7">
        <f>Tabla1[[#This Row],[pledged]]/Tabla1[[#This Row],[goal]]</f>
        <v>1.1292</v>
      </c>
      <c r="S251" s="8" t="s">
        <v>8310</v>
      </c>
      <c r="T251" s="5" t="s">
        <v>8315</v>
      </c>
    </row>
    <row r="252" spans="1:20" ht="33.75">
      <c r="A252" s="5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11">
        <f>(Tabla1[[#This Row],[deadline]]/86400)+25569+(-5/24)</f>
        <v>41431.357534722221</v>
      </c>
      <c r="K252" s="5">
        <v>1367933691</v>
      </c>
      <c r="L252" s="11">
        <f>(Tabla1[[#This Row],[launched_at]]/86400)+25569+(-5/24)</f>
        <v>41401.357534722221</v>
      </c>
      <c r="M252" s="5" t="b">
        <v>1</v>
      </c>
      <c r="N252" s="5">
        <v>437</v>
      </c>
      <c r="O252" s="5" t="b">
        <v>1</v>
      </c>
      <c r="P252" s="5" t="s">
        <v>8269</v>
      </c>
      <c r="Q252" s="7">
        <f>Tabla1[[#This Row],[pledged]]/Tabla1[[#This Row],[goal]]</f>
        <v>1.0558333333333334</v>
      </c>
      <c r="S252" s="8" t="s">
        <v>8310</v>
      </c>
      <c r="T252" s="5" t="s">
        <v>8315</v>
      </c>
    </row>
    <row r="253" spans="1:20" ht="33.75">
      <c r="A253" s="5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11">
        <f>(Tabla1[[#This Row],[deadline]]/86400)+25569+(-5/24)</f>
        <v>41045.583333333328</v>
      </c>
      <c r="K253" s="5">
        <v>1334429646</v>
      </c>
      <c r="L253" s="11">
        <f>(Tabla1[[#This Row],[launched_at]]/86400)+25569+(-5/24)</f>
        <v>41013.579236111109</v>
      </c>
      <c r="M253" s="5" t="b">
        <v>1</v>
      </c>
      <c r="N253" s="5">
        <v>77</v>
      </c>
      <c r="O253" s="5" t="b">
        <v>1</v>
      </c>
      <c r="P253" s="5" t="s">
        <v>8269</v>
      </c>
      <c r="Q253" s="7">
        <f>Tabla1[[#This Row],[pledged]]/Tabla1[[#This Row],[goal]]</f>
        <v>1.2557142857142858</v>
      </c>
      <c r="S253" s="8" t="s">
        <v>8310</v>
      </c>
      <c r="T253" s="5" t="s">
        <v>8315</v>
      </c>
    </row>
    <row r="254" spans="1:20" ht="22.5">
      <c r="A254" s="5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11">
        <f>(Tabla1[[#This Row],[deadline]]/86400)+25569+(-5/24)</f>
        <v>40329.957638888889</v>
      </c>
      <c r="K254" s="5">
        <v>1269878058</v>
      </c>
      <c r="L254" s="11">
        <f>(Tabla1[[#This Row],[launched_at]]/86400)+25569+(-5/24)</f>
        <v>40266.454374999994</v>
      </c>
      <c r="M254" s="5" t="b">
        <v>1</v>
      </c>
      <c r="N254" s="5">
        <v>108</v>
      </c>
      <c r="O254" s="5" t="b">
        <v>1</v>
      </c>
      <c r="P254" s="5" t="s">
        <v>8269</v>
      </c>
      <c r="Q254" s="7">
        <f>Tabla1[[#This Row],[pledged]]/Tabla1[[#This Row],[goal]]</f>
        <v>1.8455999999999999</v>
      </c>
      <c r="S254" s="8" t="s">
        <v>8310</v>
      </c>
      <c r="T254" s="5" t="s">
        <v>8315</v>
      </c>
    </row>
    <row r="255" spans="1:20" ht="33.75">
      <c r="A255" s="5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11">
        <f>(Tabla1[[#This Row],[deadline]]/86400)+25569+(-5/24)</f>
        <v>40954.44253472222</v>
      </c>
      <c r="K255" s="5">
        <v>1326728235</v>
      </c>
      <c r="L255" s="11">
        <f>(Tabla1[[#This Row],[launched_at]]/86400)+25569+(-5/24)</f>
        <v>40924.44253472222</v>
      </c>
      <c r="M255" s="5" t="b">
        <v>1</v>
      </c>
      <c r="N255" s="5">
        <v>7</v>
      </c>
      <c r="O255" s="5" t="b">
        <v>1</v>
      </c>
      <c r="P255" s="5" t="s">
        <v>8269</v>
      </c>
      <c r="Q255" s="7">
        <f>Tabla1[[#This Row],[pledged]]/Tabla1[[#This Row],[goal]]</f>
        <v>1.0073333333333334</v>
      </c>
      <c r="S255" s="8" t="s">
        <v>8310</v>
      </c>
      <c r="T255" s="5" t="s">
        <v>8315</v>
      </c>
    </row>
    <row r="256" spans="1:20" ht="22.5">
      <c r="A256" s="5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11">
        <f>(Tabla1[[#This Row],[deadline]]/86400)+25569+(-5/24)</f>
        <v>42293.874999999993</v>
      </c>
      <c r="K256" s="5">
        <v>1442443910</v>
      </c>
      <c r="L256" s="11">
        <f>(Tabla1[[#This Row],[launched_at]]/86400)+25569+(-5/24)</f>
        <v>42263.744328703702</v>
      </c>
      <c r="M256" s="5" t="b">
        <v>1</v>
      </c>
      <c r="N256" s="5">
        <v>314</v>
      </c>
      <c r="O256" s="5" t="b">
        <v>1</v>
      </c>
      <c r="P256" s="5" t="s">
        <v>8269</v>
      </c>
      <c r="Q256" s="7">
        <f>Tabla1[[#This Row],[pledged]]/Tabla1[[#This Row],[goal]]</f>
        <v>1.1694724999999999</v>
      </c>
      <c r="S256" s="8" t="s">
        <v>8310</v>
      </c>
      <c r="T256" s="5" t="s">
        <v>8315</v>
      </c>
    </row>
    <row r="257" spans="1:20" ht="22.5">
      <c r="A257" s="5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11">
        <f>(Tabla1[[#This Row],[deadline]]/86400)+25569+(-5/24)</f>
        <v>40618.276412037034</v>
      </c>
      <c r="K257" s="5">
        <v>1297687082</v>
      </c>
      <c r="L257" s="11">
        <f>(Tabla1[[#This Row],[launched_at]]/86400)+25569+(-5/24)</f>
        <v>40588.318078703705</v>
      </c>
      <c r="M257" s="5" t="b">
        <v>1</v>
      </c>
      <c r="N257" s="5">
        <v>188</v>
      </c>
      <c r="O257" s="5" t="b">
        <v>1</v>
      </c>
      <c r="P257" s="5" t="s">
        <v>8269</v>
      </c>
      <c r="Q257" s="7">
        <f>Tabla1[[#This Row],[pledged]]/Tabla1[[#This Row],[goal]]</f>
        <v>1.0673325</v>
      </c>
      <c r="S257" s="8" t="s">
        <v>8310</v>
      </c>
      <c r="T257" s="5" t="s">
        <v>8315</v>
      </c>
    </row>
    <row r="258" spans="1:20" ht="33.75">
      <c r="A258" s="5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11">
        <f>(Tabla1[[#This Row],[deadline]]/86400)+25569+(-5/24)</f>
        <v>41349.560960648145</v>
      </c>
      <c r="K258" s="5">
        <v>1360866467</v>
      </c>
      <c r="L258" s="11">
        <f>(Tabla1[[#This Row],[launched_at]]/86400)+25569+(-5/24)</f>
        <v>41319.560960648145</v>
      </c>
      <c r="M258" s="5" t="b">
        <v>1</v>
      </c>
      <c r="N258" s="5">
        <v>275</v>
      </c>
      <c r="O258" s="5" t="b">
        <v>1</v>
      </c>
      <c r="P258" s="5" t="s">
        <v>8269</v>
      </c>
      <c r="Q258" s="7">
        <f>Tabla1[[#This Row],[pledged]]/Tabla1[[#This Row],[goal]]</f>
        <v>1.391</v>
      </c>
      <c r="S258" s="8" t="s">
        <v>8310</v>
      </c>
      <c r="T258" s="5" t="s">
        <v>8315</v>
      </c>
    </row>
    <row r="259" spans="1:20" ht="33.75">
      <c r="A259" s="5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11">
        <f>(Tabla1[[#This Row],[deadline]]/86400)+25569+(-5/24)</f>
        <v>42509.418541666666</v>
      </c>
      <c r="K259" s="5">
        <v>1461078162</v>
      </c>
      <c r="L259" s="11">
        <f>(Tabla1[[#This Row],[launched_at]]/86400)+25569+(-5/24)</f>
        <v>42479.418541666666</v>
      </c>
      <c r="M259" s="5" t="b">
        <v>1</v>
      </c>
      <c r="N259" s="5">
        <v>560</v>
      </c>
      <c r="O259" s="5" t="b">
        <v>1</v>
      </c>
      <c r="P259" s="5" t="s">
        <v>8269</v>
      </c>
      <c r="Q259" s="7">
        <f>Tabla1[[#This Row],[pledged]]/Tabla1[[#This Row],[goal]]</f>
        <v>1.0672648571428571</v>
      </c>
      <c r="S259" s="8" t="s">
        <v>8310</v>
      </c>
      <c r="T259" s="5" t="s">
        <v>8315</v>
      </c>
    </row>
    <row r="260" spans="1:20" ht="33.75">
      <c r="A260" s="5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11">
        <f>(Tabla1[[#This Row],[deadline]]/86400)+25569+(-5/24)</f>
        <v>40711.843356481477</v>
      </c>
      <c r="K260" s="5">
        <v>1305767666</v>
      </c>
      <c r="L260" s="11">
        <f>(Tabla1[[#This Row],[launched_at]]/86400)+25569+(-5/24)</f>
        <v>40681.843356481477</v>
      </c>
      <c r="M260" s="5" t="b">
        <v>1</v>
      </c>
      <c r="N260" s="5">
        <v>688</v>
      </c>
      <c r="O260" s="5" t="b">
        <v>1</v>
      </c>
      <c r="P260" s="5" t="s">
        <v>8269</v>
      </c>
      <c r="Q260" s="7">
        <f>Tabla1[[#This Row],[pledged]]/Tabla1[[#This Row],[goal]]</f>
        <v>1.9114</v>
      </c>
      <c r="S260" s="8" t="s">
        <v>8310</v>
      </c>
      <c r="T260" s="5" t="s">
        <v>8315</v>
      </c>
    </row>
    <row r="261" spans="1:20" ht="33.75">
      <c r="A261" s="5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11">
        <f>(Tabla1[[#This Row],[deadline]]/86400)+25569+(-5/24)</f>
        <v>42102.529733796291</v>
      </c>
      <c r="K261" s="5">
        <v>1425922969</v>
      </c>
      <c r="L261" s="11">
        <f>(Tabla1[[#This Row],[launched_at]]/86400)+25569+(-5/24)</f>
        <v>42072.529733796291</v>
      </c>
      <c r="M261" s="5" t="b">
        <v>1</v>
      </c>
      <c r="N261" s="5">
        <v>942</v>
      </c>
      <c r="O261" s="5" t="b">
        <v>1</v>
      </c>
      <c r="P261" s="5" t="s">
        <v>8269</v>
      </c>
      <c r="Q261" s="7">
        <f>Tabla1[[#This Row],[pledged]]/Tabla1[[#This Row],[goal]]</f>
        <v>1.3193789333333332</v>
      </c>
      <c r="S261" s="8" t="s">
        <v>8310</v>
      </c>
      <c r="T261" s="5" t="s">
        <v>8315</v>
      </c>
    </row>
    <row r="262" spans="1:20" ht="22.5">
      <c r="A262" s="5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11">
        <f>(Tabla1[[#This Row],[deadline]]/86400)+25569+(-5/24)</f>
        <v>40376.207638888889</v>
      </c>
      <c r="K262" s="5">
        <v>1275415679</v>
      </c>
      <c r="L262" s="11">
        <f>(Tabla1[[#This Row],[launched_at]]/86400)+25569+(-5/24)</f>
        <v>40330.547210648147</v>
      </c>
      <c r="M262" s="5" t="b">
        <v>1</v>
      </c>
      <c r="N262" s="5">
        <v>88</v>
      </c>
      <c r="O262" s="5" t="b">
        <v>1</v>
      </c>
      <c r="P262" s="5" t="s">
        <v>8269</v>
      </c>
      <c r="Q262" s="7">
        <f>Tabla1[[#This Row],[pledged]]/Tabla1[[#This Row],[goal]]</f>
        <v>1.0640000000000001</v>
      </c>
      <c r="S262" s="8" t="s">
        <v>8310</v>
      </c>
      <c r="T262" s="5" t="s">
        <v>8315</v>
      </c>
    </row>
    <row r="263" spans="1:20" ht="22.5">
      <c r="A263" s="5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11">
        <f>(Tabla1[[#This Row],[deadline]]/86400)+25569+(-5/24)</f>
        <v>41067.413194444445</v>
      </c>
      <c r="K263" s="5">
        <v>1334783704</v>
      </c>
      <c r="L263" s="11">
        <f>(Tabla1[[#This Row],[launched_at]]/86400)+25569+(-5/24)</f>
        <v>41017.677129629628</v>
      </c>
      <c r="M263" s="5" t="b">
        <v>1</v>
      </c>
      <c r="N263" s="5">
        <v>220</v>
      </c>
      <c r="O263" s="5" t="b">
        <v>1</v>
      </c>
      <c r="P263" s="5" t="s">
        <v>8269</v>
      </c>
      <c r="Q263" s="7">
        <f>Tabla1[[#This Row],[pledged]]/Tabla1[[#This Row],[goal]]</f>
        <v>1.0740000000000001</v>
      </c>
      <c r="S263" s="8" t="s">
        <v>8310</v>
      </c>
      <c r="T263" s="5" t="s">
        <v>8315</v>
      </c>
    </row>
    <row r="264" spans="1:20" ht="22.5">
      <c r="A264" s="5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11">
        <f>(Tabla1[[#This Row],[deadline]]/86400)+25569+(-5/24)</f>
        <v>40600.039675925924</v>
      </c>
      <c r="K264" s="5">
        <v>1294811828</v>
      </c>
      <c r="L264" s="11">
        <f>(Tabla1[[#This Row],[launched_at]]/86400)+25569+(-5/24)</f>
        <v>40555.039675925924</v>
      </c>
      <c r="M264" s="5" t="b">
        <v>1</v>
      </c>
      <c r="N264" s="5">
        <v>145</v>
      </c>
      <c r="O264" s="5" t="b">
        <v>1</v>
      </c>
      <c r="P264" s="5" t="s">
        <v>8269</v>
      </c>
      <c r="Q264" s="7">
        <f>Tabla1[[#This Row],[pledged]]/Tabla1[[#This Row],[goal]]</f>
        <v>2.4</v>
      </c>
      <c r="S264" s="8" t="s">
        <v>8310</v>
      </c>
      <c r="T264" s="5" t="s">
        <v>8315</v>
      </c>
    </row>
    <row r="265" spans="1:20" ht="45">
      <c r="A265" s="5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11">
        <f>(Tabla1[[#This Row],[deadline]]/86400)+25569+(-5/24)</f>
        <v>41179.746458333328</v>
      </c>
      <c r="K265" s="5">
        <v>1346194494</v>
      </c>
      <c r="L265" s="11">
        <f>(Tabla1[[#This Row],[launched_at]]/86400)+25569+(-5/24)</f>
        <v>41149.746458333328</v>
      </c>
      <c r="M265" s="5" t="b">
        <v>1</v>
      </c>
      <c r="N265" s="5">
        <v>963</v>
      </c>
      <c r="O265" s="5" t="b">
        <v>1</v>
      </c>
      <c r="P265" s="5" t="s">
        <v>8269</v>
      </c>
      <c r="Q265" s="7">
        <f>Tabla1[[#This Row],[pledged]]/Tabla1[[#This Row],[goal]]</f>
        <v>1.1808107999999999</v>
      </c>
      <c r="S265" s="8" t="s">
        <v>8310</v>
      </c>
      <c r="T265" s="5" t="s">
        <v>8315</v>
      </c>
    </row>
    <row r="266" spans="1:20" ht="45">
      <c r="A266" s="5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11">
        <f>(Tabla1[[#This Row],[deadline]]/86400)+25569+(-5/24)</f>
        <v>41040.411979166667</v>
      </c>
      <c r="K266" s="5">
        <v>1334155995</v>
      </c>
      <c r="L266" s="11">
        <f>(Tabla1[[#This Row],[launched_at]]/86400)+25569+(-5/24)</f>
        <v>41010.411979166667</v>
      </c>
      <c r="M266" s="5" t="b">
        <v>1</v>
      </c>
      <c r="N266" s="5">
        <v>91</v>
      </c>
      <c r="O266" s="5" t="b">
        <v>1</v>
      </c>
      <c r="P266" s="5" t="s">
        <v>8269</v>
      </c>
      <c r="Q266" s="7">
        <f>Tabla1[[#This Row],[pledged]]/Tabla1[[#This Row],[goal]]</f>
        <v>1.1819999999999999</v>
      </c>
      <c r="S266" s="8" t="s">
        <v>8310</v>
      </c>
      <c r="T266" s="5" t="s">
        <v>8315</v>
      </c>
    </row>
    <row r="267" spans="1:20" ht="33.75">
      <c r="A267" s="5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11">
        <f>(Tabla1[[#This Row],[deadline]]/86400)+25569+(-5/24)</f>
        <v>40308.636111111111</v>
      </c>
      <c r="K267" s="5">
        <v>1269928430</v>
      </c>
      <c r="L267" s="11">
        <f>(Tabla1[[#This Row],[launched_at]]/86400)+25569+(-5/24)</f>
        <v>40267.03738425926</v>
      </c>
      <c r="M267" s="5" t="b">
        <v>1</v>
      </c>
      <c r="N267" s="5">
        <v>58</v>
      </c>
      <c r="O267" s="5" t="b">
        <v>1</v>
      </c>
      <c r="P267" s="5" t="s">
        <v>8269</v>
      </c>
      <c r="Q267" s="7">
        <f>Tabla1[[#This Row],[pledged]]/Tabla1[[#This Row],[goal]]</f>
        <v>1.111</v>
      </c>
      <c r="S267" s="8" t="s">
        <v>8310</v>
      </c>
      <c r="T267" s="5" t="s">
        <v>8315</v>
      </c>
    </row>
    <row r="268" spans="1:20" ht="33.75">
      <c r="A268" s="5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11">
        <f>(Tabla1[[#This Row],[deadline]]/86400)+25569+(-5/24)</f>
        <v>40290.95208333333</v>
      </c>
      <c r="K268" s="5">
        <v>1264565507</v>
      </c>
      <c r="L268" s="11">
        <f>(Tabla1[[#This Row],[launched_at]]/86400)+25569+(-5/24)</f>
        <v>40204.966516203705</v>
      </c>
      <c r="M268" s="5" t="b">
        <v>1</v>
      </c>
      <c r="N268" s="5">
        <v>36</v>
      </c>
      <c r="O268" s="5" t="b">
        <v>1</v>
      </c>
      <c r="P268" s="5" t="s">
        <v>8269</v>
      </c>
      <c r="Q268" s="7">
        <f>Tabla1[[#This Row],[pledged]]/Tabla1[[#This Row],[goal]]</f>
        <v>1.4550000000000001</v>
      </c>
      <c r="S268" s="8" t="s">
        <v>8310</v>
      </c>
      <c r="T268" s="5" t="s">
        <v>8315</v>
      </c>
    </row>
    <row r="269" spans="1:20" ht="33.75">
      <c r="A269" s="5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11">
        <f>(Tabla1[[#This Row],[deadline]]/86400)+25569+(-5/24)</f>
        <v>41815.244201388887</v>
      </c>
      <c r="K269" s="5">
        <v>1401101499</v>
      </c>
      <c r="L269" s="11">
        <f>(Tabla1[[#This Row],[launched_at]]/86400)+25569+(-5/24)</f>
        <v>41785.244201388887</v>
      </c>
      <c r="M269" s="5" t="b">
        <v>1</v>
      </c>
      <c r="N269" s="5">
        <v>165</v>
      </c>
      <c r="O269" s="5" t="b">
        <v>1</v>
      </c>
      <c r="P269" s="5" t="s">
        <v>8269</v>
      </c>
      <c r="Q269" s="7">
        <f>Tabla1[[#This Row],[pledged]]/Tabla1[[#This Row],[goal]]</f>
        <v>1.3162883248730965</v>
      </c>
      <c r="S269" s="8" t="s">
        <v>8310</v>
      </c>
      <c r="T269" s="5" t="s">
        <v>8315</v>
      </c>
    </row>
    <row r="270" spans="1:20" ht="33.75">
      <c r="A270" s="5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11">
        <f>(Tabla1[[#This Row],[deadline]]/86400)+25569+(-5/24)</f>
        <v>40853.985856481479</v>
      </c>
      <c r="K270" s="5">
        <v>1316749178</v>
      </c>
      <c r="L270" s="11">
        <f>(Tabla1[[#This Row],[launched_at]]/86400)+25569+(-5/24)</f>
        <v>40808.944189814814</v>
      </c>
      <c r="M270" s="5" t="b">
        <v>1</v>
      </c>
      <c r="N270" s="5">
        <v>111</v>
      </c>
      <c r="O270" s="5" t="b">
        <v>1</v>
      </c>
      <c r="P270" s="5" t="s">
        <v>8269</v>
      </c>
      <c r="Q270" s="7">
        <f>Tabla1[[#This Row],[pledged]]/Tabla1[[#This Row],[goal]]</f>
        <v>1.1140000000000001</v>
      </c>
      <c r="S270" s="8" t="s">
        <v>8310</v>
      </c>
      <c r="T270" s="5" t="s">
        <v>8315</v>
      </c>
    </row>
    <row r="271" spans="1:20" ht="33.75">
      <c r="A271" s="5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11">
        <f>(Tabla1[[#This Row],[deadline]]/86400)+25569+(-5/24)</f>
        <v>42787.988680555551</v>
      </c>
      <c r="K271" s="5">
        <v>1485146622</v>
      </c>
      <c r="L271" s="11">
        <f>(Tabla1[[#This Row],[launched_at]]/86400)+25569+(-5/24)</f>
        <v>42757.988680555551</v>
      </c>
      <c r="M271" s="5" t="b">
        <v>1</v>
      </c>
      <c r="N271" s="5">
        <v>1596</v>
      </c>
      <c r="O271" s="5" t="b">
        <v>1</v>
      </c>
      <c r="P271" s="5" t="s">
        <v>8269</v>
      </c>
      <c r="Q271" s="7">
        <f>Tabla1[[#This Row],[pledged]]/Tabla1[[#This Row],[goal]]</f>
        <v>1.4723377</v>
      </c>
      <c r="S271" s="8" t="s">
        <v>8310</v>
      </c>
      <c r="T271" s="5" t="s">
        <v>8315</v>
      </c>
    </row>
    <row r="272" spans="1:20" ht="22.5">
      <c r="A272" s="5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11">
        <f>(Tabla1[[#This Row],[deadline]]/86400)+25569+(-5/24)</f>
        <v>40687.958333333328</v>
      </c>
      <c r="K272" s="5">
        <v>1301950070</v>
      </c>
      <c r="L272" s="11">
        <f>(Tabla1[[#This Row],[launched_at]]/86400)+25569+(-5/24)</f>
        <v>40637.658217592594</v>
      </c>
      <c r="M272" s="5" t="b">
        <v>1</v>
      </c>
      <c r="N272" s="5">
        <v>61</v>
      </c>
      <c r="O272" s="5" t="b">
        <v>1</v>
      </c>
      <c r="P272" s="5" t="s">
        <v>8269</v>
      </c>
      <c r="Q272" s="7">
        <f>Tabla1[[#This Row],[pledged]]/Tabla1[[#This Row],[goal]]</f>
        <v>1.5260869565217392</v>
      </c>
      <c r="S272" s="8" t="s">
        <v>8310</v>
      </c>
      <c r="T272" s="5" t="s">
        <v>8315</v>
      </c>
    </row>
    <row r="273" spans="1:20" ht="33.75">
      <c r="A273" s="5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11">
        <f>(Tabla1[[#This Row],[deadline]]/86400)+25569+(-5/24)</f>
        <v>41641.125</v>
      </c>
      <c r="K273" s="5">
        <v>1386123861</v>
      </c>
      <c r="L273" s="11">
        <f>(Tabla1[[#This Row],[launched_at]]/86400)+25569+(-5/24)</f>
        <v>41611.891909722217</v>
      </c>
      <c r="M273" s="5" t="b">
        <v>1</v>
      </c>
      <c r="N273" s="5">
        <v>287</v>
      </c>
      <c r="O273" s="5" t="b">
        <v>1</v>
      </c>
      <c r="P273" s="5" t="s">
        <v>8269</v>
      </c>
      <c r="Q273" s="7">
        <f>Tabla1[[#This Row],[pledged]]/Tabla1[[#This Row],[goal]]</f>
        <v>1.0468</v>
      </c>
      <c r="S273" s="8" t="s">
        <v>8310</v>
      </c>
      <c r="T273" s="5" t="s">
        <v>8315</v>
      </c>
    </row>
    <row r="274" spans="1:20" ht="33.75">
      <c r="A274" s="5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11">
        <f>(Tabla1[[#This Row],[deadline]]/86400)+25569+(-5/24)</f>
        <v>40296.575694444444</v>
      </c>
      <c r="K274" s="5">
        <v>1267220191</v>
      </c>
      <c r="L274" s="11">
        <f>(Tabla1[[#This Row],[launched_at]]/86400)+25569+(-5/24)</f>
        <v>40235.692025462959</v>
      </c>
      <c r="M274" s="5" t="b">
        <v>1</v>
      </c>
      <c r="N274" s="5">
        <v>65</v>
      </c>
      <c r="O274" s="5" t="b">
        <v>1</v>
      </c>
      <c r="P274" s="5" t="s">
        <v>8269</v>
      </c>
      <c r="Q274" s="7">
        <f>Tabla1[[#This Row],[pledged]]/Tabla1[[#This Row],[goal]]</f>
        <v>1.7743366666666667</v>
      </c>
      <c r="S274" s="8" t="s">
        <v>8310</v>
      </c>
      <c r="T274" s="5" t="s">
        <v>8315</v>
      </c>
    </row>
    <row r="275" spans="1:20" ht="33.75">
      <c r="A275" s="5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11">
        <f>(Tabla1[[#This Row],[deadline]]/86400)+25569+(-5/24)</f>
        <v>40727.29011574074</v>
      </c>
      <c r="K275" s="5">
        <v>1307102266</v>
      </c>
      <c r="L275" s="11">
        <f>(Tabla1[[#This Row],[launched_at]]/86400)+25569+(-5/24)</f>
        <v>40697.29011574074</v>
      </c>
      <c r="M275" s="5" t="b">
        <v>1</v>
      </c>
      <c r="N275" s="5">
        <v>118</v>
      </c>
      <c r="O275" s="5" t="b">
        <v>1</v>
      </c>
      <c r="P275" s="5" t="s">
        <v>8269</v>
      </c>
      <c r="Q275" s="7">
        <f>Tabla1[[#This Row],[pledged]]/Tabla1[[#This Row],[goal]]</f>
        <v>1.077758</v>
      </c>
      <c r="S275" s="8" t="s">
        <v>8310</v>
      </c>
      <c r="T275" s="5" t="s">
        <v>8315</v>
      </c>
    </row>
    <row r="276" spans="1:20" ht="33.75">
      <c r="A276" s="5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11">
        <f>(Tabla1[[#This Row],[deadline]]/86400)+25569+(-5/24)</f>
        <v>41004.082638888889</v>
      </c>
      <c r="K276" s="5">
        <v>1330638829</v>
      </c>
      <c r="L276" s="11">
        <f>(Tabla1[[#This Row],[launched_at]]/86400)+25569+(-5/24)</f>
        <v>40969.704039351847</v>
      </c>
      <c r="M276" s="5" t="b">
        <v>1</v>
      </c>
      <c r="N276" s="5">
        <v>113</v>
      </c>
      <c r="O276" s="5" t="b">
        <v>1</v>
      </c>
      <c r="P276" s="5" t="s">
        <v>8269</v>
      </c>
      <c r="Q276" s="7">
        <f>Tabla1[[#This Row],[pledged]]/Tabla1[[#This Row],[goal]]</f>
        <v>1.56</v>
      </c>
      <c r="S276" s="8" t="s">
        <v>8310</v>
      </c>
      <c r="T276" s="5" t="s">
        <v>8315</v>
      </c>
    </row>
    <row r="277" spans="1:20" ht="22.5">
      <c r="A277" s="5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11">
        <f>(Tabla1[[#This Row],[deadline]]/86400)+25569+(-5/24)</f>
        <v>41222.865347222221</v>
      </c>
      <c r="K277" s="5">
        <v>1349916366</v>
      </c>
      <c r="L277" s="11">
        <f>(Tabla1[[#This Row],[launched_at]]/86400)+25569+(-5/24)</f>
        <v>41192.823680555557</v>
      </c>
      <c r="M277" s="5" t="b">
        <v>1</v>
      </c>
      <c r="N277" s="5">
        <v>332</v>
      </c>
      <c r="O277" s="5" t="b">
        <v>1</v>
      </c>
      <c r="P277" s="5" t="s">
        <v>8269</v>
      </c>
      <c r="Q277" s="7">
        <f>Tabla1[[#This Row],[pledged]]/Tabla1[[#This Row],[goal]]</f>
        <v>1.08395</v>
      </c>
      <c r="S277" s="8" t="s">
        <v>8310</v>
      </c>
      <c r="T277" s="5" t="s">
        <v>8315</v>
      </c>
    </row>
    <row r="278" spans="1:20" ht="33.75">
      <c r="A278" s="5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11">
        <f>(Tabla1[[#This Row],[deadline]]/86400)+25569+(-5/24)</f>
        <v>41026.831874999996</v>
      </c>
      <c r="K278" s="5">
        <v>1330394274</v>
      </c>
      <c r="L278" s="11">
        <f>(Tabla1[[#This Row],[launched_at]]/86400)+25569+(-5/24)</f>
        <v>40966.873541666668</v>
      </c>
      <c r="M278" s="5" t="b">
        <v>1</v>
      </c>
      <c r="N278" s="5">
        <v>62</v>
      </c>
      <c r="O278" s="5" t="b">
        <v>1</v>
      </c>
      <c r="P278" s="5" t="s">
        <v>8269</v>
      </c>
      <c r="Q278" s="7">
        <f>Tabla1[[#This Row],[pledged]]/Tabla1[[#This Row],[goal]]</f>
        <v>1.476</v>
      </c>
      <c r="S278" s="8" t="s">
        <v>8310</v>
      </c>
      <c r="T278" s="5" t="s">
        <v>8315</v>
      </c>
    </row>
    <row r="279" spans="1:20" ht="33.75">
      <c r="A279" s="5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11">
        <f>(Tabla1[[#This Row],[deadline]]/86400)+25569+(-5/24)</f>
        <v>42147.68309027778</v>
      </c>
      <c r="K279" s="5">
        <v>1429824219</v>
      </c>
      <c r="L279" s="11">
        <f>(Tabla1[[#This Row],[launched_at]]/86400)+25569+(-5/24)</f>
        <v>42117.68309027778</v>
      </c>
      <c r="M279" s="5" t="b">
        <v>1</v>
      </c>
      <c r="N279" s="5">
        <v>951</v>
      </c>
      <c r="O279" s="5" t="b">
        <v>1</v>
      </c>
      <c r="P279" s="5" t="s">
        <v>8269</v>
      </c>
      <c r="Q279" s="7">
        <f>Tabla1[[#This Row],[pledged]]/Tabla1[[#This Row],[goal]]</f>
        <v>1.1038153846153846</v>
      </c>
      <c r="S279" s="8" t="s">
        <v>8310</v>
      </c>
      <c r="T279" s="5" t="s">
        <v>8315</v>
      </c>
    </row>
    <row r="280" spans="1:20" ht="22.5">
      <c r="A280" s="5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11">
        <f>(Tabla1[[#This Row],[deadline]]/86400)+25569+(-5/24)</f>
        <v>41193.832627314812</v>
      </c>
      <c r="K280" s="5">
        <v>1347411539</v>
      </c>
      <c r="L280" s="11">
        <f>(Tabla1[[#This Row],[launched_at]]/86400)+25569+(-5/24)</f>
        <v>41163.832627314812</v>
      </c>
      <c r="M280" s="5" t="b">
        <v>1</v>
      </c>
      <c r="N280" s="5">
        <v>415</v>
      </c>
      <c r="O280" s="5" t="b">
        <v>1</v>
      </c>
      <c r="P280" s="5" t="s">
        <v>8269</v>
      </c>
      <c r="Q280" s="7">
        <f>Tabla1[[#This Row],[pledged]]/Tabla1[[#This Row],[goal]]</f>
        <v>1.5034814814814814</v>
      </c>
      <c r="S280" s="8" t="s">
        <v>8310</v>
      </c>
      <c r="T280" s="5" t="s">
        <v>8315</v>
      </c>
    </row>
    <row r="281" spans="1:20" ht="33.75">
      <c r="A281" s="5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11">
        <f>(Tabla1[[#This Row],[deadline]]/86400)+25569+(-5/24)</f>
        <v>42792.875694444439</v>
      </c>
      <c r="K281" s="5">
        <v>1485237096</v>
      </c>
      <c r="L281" s="11">
        <f>(Tabla1[[#This Row],[launched_at]]/86400)+25569+(-5/24)</f>
        <v>42759.035833333335</v>
      </c>
      <c r="M281" s="5" t="b">
        <v>1</v>
      </c>
      <c r="N281" s="5">
        <v>305</v>
      </c>
      <c r="O281" s="5" t="b">
        <v>1</v>
      </c>
      <c r="P281" s="5" t="s">
        <v>8269</v>
      </c>
      <c r="Q281" s="7">
        <f>Tabla1[[#This Row],[pledged]]/Tabla1[[#This Row],[goal]]</f>
        <v>1.5731829411764706</v>
      </c>
      <c r="S281" s="8" t="s">
        <v>8310</v>
      </c>
      <c r="T281" s="5" t="s">
        <v>8315</v>
      </c>
    </row>
    <row r="282" spans="1:20" ht="33.75">
      <c r="A282" s="5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11">
        <f>(Tabla1[[#This Row],[deadline]]/86400)+25569+(-5/24)</f>
        <v>41789.382349537038</v>
      </c>
      <c r="K282" s="5">
        <v>1397571035</v>
      </c>
      <c r="L282" s="11">
        <f>(Tabla1[[#This Row],[launched_at]]/86400)+25569+(-5/24)</f>
        <v>41744.382349537038</v>
      </c>
      <c r="M282" s="5" t="b">
        <v>1</v>
      </c>
      <c r="N282" s="5">
        <v>2139</v>
      </c>
      <c r="O282" s="5" t="b">
        <v>1</v>
      </c>
      <c r="P282" s="5" t="s">
        <v>8269</v>
      </c>
      <c r="Q282" s="7">
        <f>Tabla1[[#This Row],[pledged]]/Tabla1[[#This Row],[goal]]</f>
        <v>1.5614399999999999</v>
      </c>
      <c r="S282" s="8" t="s">
        <v>8310</v>
      </c>
      <c r="T282" s="5" t="s">
        <v>8315</v>
      </c>
    </row>
    <row r="283" spans="1:20" ht="33.75">
      <c r="A283" s="5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11">
        <f>(Tabla1[[#This Row],[deadline]]/86400)+25569+(-5/24)</f>
        <v>40035.601388888885</v>
      </c>
      <c r="K283" s="5">
        <v>1242532513</v>
      </c>
      <c r="L283" s="11">
        <f>(Tabla1[[#This Row],[launched_at]]/86400)+25569+(-5/24)</f>
        <v>39949.955011574071</v>
      </c>
      <c r="M283" s="5" t="b">
        <v>1</v>
      </c>
      <c r="N283" s="5">
        <v>79</v>
      </c>
      <c r="O283" s="5" t="b">
        <v>1</v>
      </c>
      <c r="P283" s="5" t="s">
        <v>8269</v>
      </c>
      <c r="Q283" s="7">
        <f>Tabla1[[#This Row],[pledged]]/Tabla1[[#This Row],[goal]]</f>
        <v>1.2058763636363636</v>
      </c>
      <c r="S283" s="8" t="s">
        <v>8310</v>
      </c>
      <c r="T283" s="5" t="s">
        <v>8315</v>
      </c>
    </row>
    <row r="284" spans="1:20" ht="33.75">
      <c r="A284" s="5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11">
        <f>(Tabla1[[#This Row],[deadline]]/86400)+25569+(-5/24)</f>
        <v>40231.708333333328</v>
      </c>
      <c r="K284" s="5">
        <v>1263679492</v>
      </c>
      <c r="L284" s="11">
        <f>(Tabla1[[#This Row],[launched_at]]/86400)+25569+(-5/24)</f>
        <v>40194.711712962962</v>
      </c>
      <c r="M284" s="5" t="b">
        <v>1</v>
      </c>
      <c r="N284" s="5">
        <v>179</v>
      </c>
      <c r="O284" s="5" t="b">
        <v>1</v>
      </c>
      <c r="P284" s="5" t="s">
        <v>8269</v>
      </c>
      <c r="Q284" s="7">
        <f>Tabla1[[#This Row],[pledged]]/Tabla1[[#This Row],[goal]]</f>
        <v>1.0118888888888888</v>
      </c>
      <c r="S284" s="8" t="s">
        <v>8310</v>
      </c>
      <c r="T284" s="5" t="s">
        <v>8315</v>
      </c>
    </row>
    <row r="285" spans="1:20" ht="22.5">
      <c r="A285" s="5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11">
        <f>(Tabla1[[#This Row],[deadline]]/86400)+25569+(-5/24)</f>
        <v>40694.999305555553</v>
      </c>
      <c r="K285" s="5">
        <v>1305219744</v>
      </c>
      <c r="L285" s="11">
        <f>(Tabla1[[#This Row],[launched_at]]/86400)+25569+(-5/24)</f>
        <v>40675.501666666663</v>
      </c>
      <c r="M285" s="5" t="b">
        <v>1</v>
      </c>
      <c r="N285" s="5">
        <v>202</v>
      </c>
      <c r="O285" s="5" t="b">
        <v>1</v>
      </c>
      <c r="P285" s="5" t="s">
        <v>8269</v>
      </c>
      <c r="Q285" s="7">
        <f>Tabla1[[#This Row],[pledged]]/Tabla1[[#This Row],[goal]]</f>
        <v>1.142725</v>
      </c>
      <c r="S285" s="8" t="s">
        <v>8310</v>
      </c>
      <c r="T285" s="5" t="s">
        <v>8315</v>
      </c>
    </row>
    <row r="286" spans="1:20" ht="33.75">
      <c r="A286" s="5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11">
        <f>(Tabla1[[#This Row],[deadline]]/86400)+25569+(-5/24)</f>
        <v>40929.529861111107</v>
      </c>
      <c r="K286" s="5">
        <v>1325007780</v>
      </c>
      <c r="L286" s="11">
        <f>(Tabla1[[#This Row],[launched_at]]/86400)+25569+(-5/24)</f>
        <v>40904.529861111107</v>
      </c>
      <c r="M286" s="5" t="b">
        <v>1</v>
      </c>
      <c r="N286" s="5">
        <v>760</v>
      </c>
      <c r="O286" s="5" t="b">
        <v>1</v>
      </c>
      <c r="P286" s="5" t="s">
        <v>8269</v>
      </c>
      <c r="Q286" s="7">
        <f>Tabla1[[#This Row],[pledged]]/Tabla1[[#This Row],[goal]]</f>
        <v>1.0462615</v>
      </c>
      <c r="S286" s="8" t="s">
        <v>8310</v>
      </c>
      <c r="T286" s="5" t="s">
        <v>8315</v>
      </c>
    </row>
    <row r="287" spans="1:20" ht="33.75">
      <c r="A287" s="5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11">
        <f>(Tabla1[[#This Row],[deadline]]/86400)+25569+(-5/24)</f>
        <v>41536.547777777778</v>
      </c>
      <c r="K287" s="5">
        <v>1377022128</v>
      </c>
      <c r="L287" s="11">
        <f>(Tabla1[[#This Row],[launched_at]]/86400)+25569+(-5/24)</f>
        <v>41506.547777777778</v>
      </c>
      <c r="M287" s="5" t="b">
        <v>1</v>
      </c>
      <c r="N287" s="5">
        <v>563</v>
      </c>
      <c r="O287" s="5" t="b">
        <v>1</v>
      </c>
      <c r="P287" s="5" t="s">
        <v>8269</v>
      </c>
      <c r="Q287" s="7">
        <f>Tabla1[[#This Row],[pledged]]/Tabla1[[#This Row],[goal]]</f>
        <v>2.2882507142857142</v>
      </c>
      <c r="S287" s="8" t="s">
        <v>8310</v>
      </c>
      <c r="T287" s="5" t="s">
        <v>8315</v>
      </c>
    </row>
    <row r="288" spans="1:20" ht="33.75">
      <c r="A288" s="5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11">
        <f>(Tabla1[[#This Row],[deadline]]/86400)+25569+(-5/24)</f>
        <v>41358.566249999996</v>
      </c>
      <c r="K288" s="5">
        <v>1360352124</v>
      </c>
      <c r="L288" s="11">
        <f>(Tabla1[[#This Row],[launched_at]]/86400)+25569+(-5/24)</f>
        <v>41313.607916666668</v>
      </c>
      <c r="M288" s="5" t="b">
        <v>1</v>
      </c>
      <c r="N288" s="5">
        <v>135</v>
      </c>
      <c r="O288" s="5" t="b">
        <v>1</v>
      </c>
      <c r="P288" s="5" t="s">
        <v>8269</v>
      </c>
      <c r="Q288" s="7">
        <f>Tabla1[[#This Row],[pledged]]/Tabla1[[#This Row],[goal]]</f>
        <v>1.0915333333333332</v>
      </c>
      <c r="S288" s="8" t="s">
        <v>8310</v>
      </c>
      <c r="T288" s="5" t="s">
        <v>8315</v>
      </c>
    </row>
    <row r="289" spans="1:20" ht="22.5">
      <c r="A289" s="5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11">
        <f>(Tabla1[[#This Row],[deadline]]/86400)+25569+(-5/24)</f>
        <v>41214.958333333328</v>
      </c>
      <c r="K289" s="5">
        <v>1349160018</v>
      </c>
      <c r="L289" s="11">
        <f>(Tabla1[[#This Row],[launched_at]]/86400)+25569+(-5/24)</f>
        <v>41184.069652777776</v>
      </c>
      <c r="M289" s="5" t="b">
        <v>1</v>
      </c>
      <c r="N289" s="5">
        <v>290</v>
      </c>
      <c r="O289" s="5" t="b">
        <v>1</v>
      </c>
      <c r="P289" s="5" t="s">
        <v>8269</v>
      </c>
      <c r="Q289" s="7">
        <f>Tabla1[[#This Row],[pledged]]/Tabla1[[#This Row],[goal]]</f>
        <v>1.7629999999999999</v>
      </c>
      <c r="S289" s="8" t="s">
        <v>8310</v>
      </c>
      <c r="T289" s="5" t="s">
        <v>8315</v>
      </c>
    </row>
    <row r="290" spans="1:20" ht="33.75">
      <c r="A290" s="5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11">
        <f>(Tabla1[[#This Row],[deadline]]/86400)+25569+(-5/24)</f>
        <v>41085.960567129623</v>
      </c>
      <c r="K290" s="5">
        <v>1337659393</v>
      </c>
      <c r="L290" s="11">
        <f>(Tabla1[[#This Row],[launched_at]]/86400)+25569+(-5/24)</f>
        <v>41050.960567129623</v>
      </c>
      <c r="M290" s="5" t="b">
        <v>1</v>
      </c>
      <c r="N290" s="5">
        <v>447</v>
      </c>
      <c r="O290" s="5" t="b">
        <v>1</v>
      </c>
      <c r="P290" s="5" t="s">
        <v>8269</v>
      </c>
      <c r="Q290" s="7">
        <f>Tabla1[[#This Row],[pledged]]/Tabla1[[#This Row],[goal]]</f>
        <v>1.0321061999999999</v>
      </c>
      <c r="S290" s="8" t="s">
        <v>8310</v>
      </c>
      <c r="T290" s="5" t="s">
        <v>8315</v>
      </c>
    </row>
    <row r="291" spans="1:20" ht="33.75">
      <c r="A291" s="5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11">
        <f>(Tabla1[[#This Row],[deadline]]/86400)+25569+(-5/24)</f>
        <v>41580.248078703698</v>
      </c>
      <c r="K291" s="5">
        <v>1380797834</v>
      </c>
      <c r="L291" s="11">
        <f>(Tabla1[[#This Row],[launched_at]]/86400)+25569+(-5/24)</f>
        <v>41550.248078703698</v>
      </c>
      <c r="M291" s="5" t="b">
        <v>1</v>
      </c>
      <c r="N291" s="5">
        <v>232</v>
      </c>
      <c r="O291" s="5" t="b">
        <v>1</v>
      </c>
      <c r="P291" s="5" t="s">
        <v>8269</v>
      </c>
      <c r="Q291" s="7">
        <f>Tabla1[[#This Row],[pledged]]/Tabla1[[#This Row],[goal]]</f>
        <v>1.0482</v>
      </c>
      <c r="S291" s="8" t="s">
        <v>8310</v>
      </c>
      <c r="T291" s="5" t="s">
        <v>8315</v>
      </c>
    </row>
    <row r="292" spans="1:20" ht="22.5">
      <c r="A292" s="5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11">
        <f>(Tabla1[[#This Row],[deadline]]/86400)+25569+(-5/24)</f>
        <v>40576.124305555553</v>
      </c>
      <c r="K292" s="5">
        <v>1292316697</v>
      </c>
      <c r="L292" s="11">
        <f>(Tabla1[[#This Row],[launched_at]]/86400)+25569+(-5/24)</f>
        <v>40526.160844907405</v>
      </c>
      <c r="M292" s="5" t="b">
        <v>1</v>
      </c>
      <c r="N292" s="5">
        <v>168</v>
      </c>
      <c r="O292" s="5" t="b">
        <v>1</v>
      </c>
      <c r="P292" s="5" t="s">
        <v>8269</v>
      </c>
      <c r="Q292" s="7">
        <f>Tabla1[[#This Row],[pledged]]/Tabla1[[#This Row],[goal]]</f>
        <v>1.0668444444444445</v>
      </c>
      <c r="S292" s="8" t="s">
        <v>8310</v>
      </c>
      <c r="T292" s="5" t="s">
        <v>8315</v>
      </c>
    </row>
    <row r="293" spans="1:20" ht="33.75">
      <c r="A293" s="5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11">
        <f>(Tabla1[[#This Row],[deadline]]/86400)+25569+(-5/24)</f>
        <v>41394.792361111111</v>
      </c>
      <c r="K293" s="5">
        <v>1365791246</v>
      </c>
      <c r="L293" s="11">
        <f>(Tabla1[[#This Row],[launched_at]]/86400)+25569+(-5/24)</f>
        <v>41376.560717592591</v>
      </c>
      <c r="M293" s="5" t="b">
        <v>1</v>
      </c>
      <c r="N293" s="5">
        <v>128</v>
      </c>
      <c r="O293" s="5" t="b">
        <v>1</v>
      </c>
      <c r="P293" s="5" t="s">
        <v>8269</v>
      </c>
      <c r="Q293" s="7">
        <f>Tabla1[[#This Row],[pledged]]/Tabla1[[#This Row],[goal]]</f>
        <v>1.2001999999999999</v>
      </c>
      <c r="S293" s="8" t="s">
        <v>8310</v>
      </c>
      <c r="T293" s="5" t="s">
        <v>8315</v>
      </c>
    </row>
    <row r="294" spans="1:20" ht="33.75">
      <c r="A294" s="5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11">
        <f>(Tabla1[[#This Row],[deadline]]/86400)+25569+(-5/24)</f>
        <v>40844.957638888889</v>
      </c>
      <c r="K294" s="5">
        <v>1317064599</v>
      </c>
      <c r="L294" s="11">
        <f>(Tabla1[[#This Row],[launched_at]]/86400)+25569+(-5/24)</f>
        <v>40812.594895833332</v>
      </c>
      <c r="M294" s="5" t="b">
        <v>1</v>
      </c>
      <c r="N294" s="5">
        <v>493</v>
      </c>
      <c r="O294" s="5" t="b">
        <v>1</v>
      </c>
      <c r="P294" s="5" t="s">
        <v>8269</v>
      </c>
      <c r="Q294" s="7">
        <f>Tabla1[[#This Row],[pledged]]/Tabla1[[#This Row],[goal]]</f>
        <v>1.0150693333333334</v>
      </c>
      <c r="S294" s="8" t="s">
        <v>8310</v>
      </c>
      <c r="T294" s="5" t="s">
        <v>8315</v>
      </c>
    </row>
    <row r="295" spans="1:20" ht="33.75">
      <c r="A295" s="5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11">
        <f>(Tabla1[[#This Row],[deadline]]/86400)+25569+(-5/24)</f>
        <v>41749.459652777776</v>
      </c>
      <c r="K295" s="5">
        <v>1395417714</v>
      </c>
      <c r="L295" s="11">
        <f>(Tabla1[[#This Row],[launched_at]]/86400)+25569+(-5/24)</f>
        <v>41719.459652777776</v>
      </c>
      <c r="M295" s="5" t="b">
        <v>1</v>
      </c>
      <c r="N295" s="5">
        <v>131</v>
      </c>
      <c r="O295" s="5" t="b">
        <v>1</v>
      </c>
      <c r="P295" s="5" t="s">
        <v>8269</v>
      </c>
      <c r="Q295" s="7">
        <f>Tabla1[[#This Row],[pledged]]/Tabla1[[#This Row],[goal]]</f>
        <v>1.0138461538461538</v>
      </c>
      <c r="S295" s="8" t="s">
        <v>8310</v>
      </c>
      <c r="T295" s="5" t="s">
        <v>8315</v>
      </c>
    </row>
    <row r="296" spans="1:20" ht="33.75">
      <c r="A296" s="5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11">
        <f>(Tabla1[[#This Row],[deadline]]/86400)+25569+(-5/24)</f>
        <v>40378.458333333328</v>
      </c>
      <c r="K296" s="5">
        <v>1276480894</v>
      </c>
      <c r="L296" s="11">
        <f>(Tabla1[[#This Row],[launched_at]]/86400)+25569+(-5/24)</f>
        <v>40342.876087962963</v>
      </c>
      <c r="M296" s="5" t="b">
        <v>1</v>
      </c>
      <c r="N296" s="5">
        <v>50</v>
      </c>
      <c r="O296" s="5" t="b">
        <v>1</v>
      </c>
      <c r="P296" s="5" t="s">
        <v>8269</v>
      </c>
      <c r="Q296" s="7">
        <f>Tabla1[[#This Row],[pledged]]/Tabla1[[#This Row],[goal]]</f>
        <v>1</v>
      </c>
      <c r="S296" s="8" t="s">
        <v>8310</v>
      </c>
      <c r="T296" s="5" t="s">
        <v>8315</v>
      </c>
    </row>
    <row r="297" spans="1:20" ht="33.75">
      <c r="A297" s="5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11">
        <f>(Tabla1[[#This Row],[deadline]]/86400)+25569+(-5/24)</f>
        <v>41578.791666666664</v>
      </c>
      <c r="K297" s="5">
        <v>1378080409</v>
      </c>
      <c r="L297" s="11">
        <f>(Tabla1[[#This Row],[launched_at]]/86400)+25569+(-5/24)</f>
        <v>41518.796400462961</v>
      </c>
      <c r="M297" s="5" t="b">
        <v>1</v>
      </c>
      <c r="N297" s="5">
        <v>665</v>
      </c>
      <c r="O297" s="5" t="b">
        <v>1</v>
      </c>
      <c r="P297" s="5" t="s">
        <v>8269</v>
      </c>
      <c r="Q297" s="7">
        <f>Tabla1[[#This Row],[pledged]]/Tabla1[[#This Row],[goal]]</f>
        <v>1.3310911999999999</v>
      </c>
      <c r="S297" s="8" t="s">
        <v>8310</v>
      </c>
      <c r="T297" s="5" t="s">
        <v>8315</v>
      </c>
    </row>
    <row r="298" spans="1:20" ht="33.75">
      <c r="A298" s="5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11">
        <f>(Tabla1[[#This Row],[deadline]]/86400)+25569+(-5/24)</f>
        <v>41159.267164351848</v>
      </c>
      <c r="K298" s="5">
        <v>1344857083</v>
      </c>
      <c r="L298" s="11">
        <f>(Tabla1[[#This Row],[launched_at]]/86400)+25569+(-5/24)</f>
        <v>41134.267164351848</v>
      </c>
      <c r="M298" s="5" t="b">
        <v>1</v>
      </c>
      <c r="N298" s="5">
        <v>129</v>
      </c>
      <c r="O298" s="5" t="b">
        <v>1</v>
      </c>
      <c r="P298" s="5" t="s">
        <v>8269</v>
      </c>
      <c r="Q298" s="7">
        <f>Tabla1[[#This Row],[pledged]]/Tabla1[[#This Row],[goal]]</f>
        <v>1.187262</v>
      </c>
      <c r="S298" s="8" t="s">
        <v>8310</v>
      </c>
      <c r="T298" s="5" t="s">
        <v>8315</v>
      </c>
    </row>
    <row r="299" spans="1:20" ht="33.75">
      <c r="A299" s="5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11">
        <f>(Tabla1[[#This Row],[deadline]]/86400)+25569+(-5/24)</f>
        <v>42124.957638888889</v>
      </c>
      <c r="K299" s="5">
        <v>1427390901</v>
      </c>
      <c r="L299" s="11">
        <f>(Tabla1[[#This Row],[launched_at]]/86400)+25569+(-5/24)</f>
        <v>42089.519687499997</v>
      </c>
      <c r="M299" s="5" t="b">
        <v>1</v>
      </c>
      <c r="N299" s="5">
        <v>142</v>
      </c>
      <c r="O299" s="5" t="b">
        <v>1</v>
      </c>
      <c r="P299" s="5" t="s">
        <v>8269</v>
      </c>
      <c r="Q299" s="7">
        <f>Tabla1[[#This Row],[pledged]]/Tabla1[[#This Row],[goal]]</f>
        <v>1.0064</v>
      </c>
      <c r="S299" s="8" t="s">
        <v>8310</v>
      </c>
      <c r="T299" s="5" t="s">
        <v>8315</v>
      </c>
    </row>
    <row r="300" spans="1:20">
      <c r="A300" s="5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11">
        <f>(Tabla1[[#This Row],[deadline]]/86400)+25569+(-5/24)</f>
        <v>41768.666666666664</v>
      </c>
      <c r="K300" s="5">
        <v>1394536048</v>
      </c>
      <c r="L300" s="11">
        <f>(Tabla1[[#This Row],[launched_at]]/86400)+25569+(-5/24)</f>
        <v>41709.255185185182</v>
      </c>
      <c r="M300" s="5" t="b">
        <v>1</v>
      </c>
      <c r="N300" s="5">
        <v>2436</v>
      </c>
      <c r="O300" s="5" t="b">
        <v>1</v>
      </c>
      <c r="P300" s="5" t="s">
        <v>8269</v>
      </c>
      <c r="Q300" s="7">
        <f>Tabla1[[#This Row],[pledged]]/Tabla1[[#This Row],[goal]]</f>
        <v>1.089324126984127</v>
      </c>
      <c r="S300" s="8" t="s">
        <v>8310</v>
      </c>
      <c r="T300" s="5" t="s">
        <v>8315</v>
      </c>
    </row>
    <row r="301" spans="1:20" ht="33.75">
      <c r="A301" s="5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11">
        <f>(Tabla1[[#This Row],[deadline]]/86400)+25569+(-5/24)</f>
        <v>40499.058564814812</v>
      </c>
      <c r="K301" s="5">
        <v>1287379460</v>
      </c>
      <c r="L301" s="11">
        <f>(Tabla1[[#This Row],[launched_at]]/86400)+25569+(-5/24)</f>
        <v>40469.016898148147</v>
      </c>
      <c r="M301" s="5" t="b">
        <v>1</v>
      </c>
      <c r="N301" s="5">
        <v>244</v>
      </c>
      <c r="O301" s="5" t="b">
        <v>1</v>
      </c>
      <c r="P301" s="5" t="s">
        <v>8269</v>
      </c>
      <c r="Q301" s="7">
        <f>Tabla1[[#This Row],[pledged]]/Tabla1[[#This Row],[goal]]</f>
        <v>1.789525</v>
      </c>
      <c r="S301" s="8" t="s">
        <v>8310</v>
      </c>
      <c r="T301" s="5" t="s">
        <v>8315</v>
      </c>
    </row>
    <row r="302" spans="1:20" ht="33.75">
      <c r="A302" s="5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11">
        <f>(Tabla1[[#This Row],[deadline]]/86400)+25569+(-5/24)</f>
        <v>40657.751597222217</v>
      </c>
      <c r="K302" s="5">
        <v>1301007738</v>
      </c>
      <c r="L302" s="11">
        <f>(Tabla1[[#This Row],[launched_at]]/86400)+25569+(-5/24)</f>
        <v>40626.751597222217</v>
      </c>
      <c r="M302" s="5" t="b">
        <v>1</v>
      </c>
      <c r="N302" s="5">
        <v>298</v>
      </c>
      <c r="O302" s="5" t="b">
        <v>1</v>
      </c>
      <c r="P302" s="5" t="s">
        <v>8269</v>
      </c>
      <c r="Q302" s="7">
        <f>Tabla1[[#This Row],[pledged]]/Tabla1[[#This Row],[goal]]</f>
        <v>1.0172264</v>
      </c>
      <c r="S302" s="8" t="s">
        <v>8310</v>
      </c>
      <c r="T302" s="5" t="s">
        <v>8315</v>
      </c>
    </row>
    <row r="303" spans="1:20" ht="33.75">
      <c r="A303" s="5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11">
        <f>(Tabla1[[#This Row],[deadline]]/86400)+25569+(-5/24)</f>
        <v>41352.487673611111</v>
      </c>
      <c r="K303" s="5">
        <v>1360258935</v>
      </c>
      <c r="L303" s="11">
        <f>(Tabla1[[#This Row],[launched_at]]/86400)+25569+(-5/24)</f>
        <v>41312.529340277775</v>
      </c>
      <c r="M303" s="5" t="b">
        <v>1</v>
      </c>
      <c r="N303" s="5">
        <v>251</v>
      </c>
      <c r="O303" s="5" t="b">
        <v>1</v>
      </c>
      <c r="P303" s="5" t="s">
        <v>8269</v>
      </c>
      <c r="Q303" s="7">
        <f>Tabla1[[#This Row],[pledged]]/Tabla1[[#This Row],[goal]]</f>
        <v>1.1873499999999999</v>
      </c>
      <c r="S303" s="8" t="s">
        <v>8310</v>
      </c>
      <c r="T303" s="5" t="s">
        <v>8315</v>
      </c>
    </row>
    <row r="304" spans="1:20" ht="33.75">
      <c r="A304" s="5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11">
        <f>(Tabla1[[#This Row],[deadline]]/86400)+25569+(-5/24)</f>
        <v>40963.648587962962</v>
      </c>
      <c r="K304" s="5">
        <v>1327523638</v>
      </c>
      <c r="L304" s="11">
        <f>(Tabla1[[#This Row],[launched_at]]/86400)+25569+(-5/24)</f>
        <v>40933.648587962962</v>
      </c>
      <c r="M304" s="5" t="b">
        <v>1</v>
      </c>
      <c r="N304" s="5">
        <v>108</v>
      </c>
      <c r="O304" s="5" t="b">
        <v>1</v>
      </c>
      <c r="P304" s="5" t="s">
        <v>8269</v>
      </c>
      <c r="Q304" s="7">
        <f>Tabla1[[#This Row],[pledged]]/Tabla1[[#This Row],[goal]]</f>
        <v>1.0045999999999999</v>
      </c>
      <c r="S304" s="8" t="s">
        <v>8310</v>
      </c>
      <c r="T304" s="5" t="s">
        <v>8315</v>
      </c>
    </row>
    <row r="305" spans="1:20" ht="33.75">
      <c r="A305" s="5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11">
        <f>(Tabla1[[#This Row],[deadline]]/86400)+25569+(-5/24)</f>
        <v>41061.862800925919</v>
      </c>
      <c r="K305" s="5">
        <v>1336009346</v>
      </c>
      <c r="L305" s="11">
        <f>(Tabla1[[#This Row],[launched_at]]/86400)+25569+(-5/24)</f>
        <v>41031.862800925919</v>
      </c>
      <c r="M305" s="5" t="b">
        <v>1</v>
      </c>
      <c r="N305" s="5">
        <v>82</v>
      </c>
      <c r="O305" s="5" t="b">
        <v>1</v>
      </c>
      <c r="P305" s="5" t="s">
        <v>8269</v>
      </c>
      <c r="Q305" s="7">
        <f>Tabla1[[#This Row],[pledged]]/Tabla1[[#This Row],[goal]]</f>
        <v>1.3746666666666667</v>
      </c>
      <c r="S305" s="8" t="s">
        <v>8310</v>
      </c>
      <c r="T305" s="5" t="s">
        <v>8315</v>
      </c>
    </row>
    <row r="306" spans="1:20" ht="22.5">
      <c r="A306" s="5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11">
        <f>(Tabla1[[#This Row],[deadline]]/86400)+25569+(-5/24)</f>
        <v>41152.875</v>
      </c>
      <c r="K306" s="5">
        <v>1343096197</v>
      </c>
      <c r="L306" s="11">
        <f>(Tabla1[[#This Row],[launched_at]]/86400)+25569+(-5/24)</f>
        <v>41113.88653935185</v>
      </c>
      <c r="M306" s="5" t="b">
        <v>1</v>
      </c>
      <c r="N306" s="5">
        <v>74</v>
      </c>
      <c r="O306" s="5" t="b">
        <v>1</v>
      </c>
      <c r="P306" s="5" t="s">
        <v>8269</v>
      </c>
      <c r="Q306" s="7">
        <f>Tabla1[[#This Row],[pledged]]/Tabla1[[#This Row],[goal]]</f>
        <v>2.3164705882352941</v>
      </c>
      <c r="S306" s="8" t="s">
        <v>8310</v>
      </c>
      <c r="T306" s="5" t="s">
        <v>8315</v>
      </c>
    </row>
    <row r="307" spans="1:20" ht="22.5">
      <c r="A307" s="5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11">
        <f>(Tabla1[[#This Row],[deadline]]/86400)+25569+(-5/24)</f>
        <v>40978.421863425923</v>
      </c>
      <c r="K307" s="5">
        <v>1328800049</v>
      </c>
      <c r="L307" s="11">
        <f>(Tabla1[[#This Row],[launched_at]]/86400)+25569+(-5/24)</f>
        <v>40948.421863425923</v>
      </c>
      <c r="M307" s="5" t="b">
        <v>1</v>
      </c>
      <c r="N307" s="5">
        <v>189</v>
      </c>
      <c r="O307" s="5" t="b">
        <v>1</v>
      </c>
      <c r="P307" s="5" t="s">
        <v>8269</v>
      </c>
      <c r="Q307" s="7">
        <f>Tabla1[[#This Row],[pledged]]/Tabla1[[#This Row],[goal]]</f>
        <v>1.3033333333333332</v>
      </c>
      <c r="S307" s="8" t="s">
        <v>8310</v>
      </c>
      <c r="T307" s="5" t="s">
        <v>8315</v>
      </c>
    </row>
    <row r="308" spans="1:20" ht="22.5">
      <c r="A308" s="5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11">
        <f>(Tabla1[[#This Row],[deadline]]/86400)+25569+(-5/24)</f>
        <v>41353.587187499994</v>
      </c>
      <c r="K308" s="5">
        <v>1362081933</v>
      </c>
      <c r="L308" s="11">
        <f>(Tabla1[[#This Row],[launched_at]]/86400)+25569+(-5/24)</f>
        <v>41333.628854166665</v>
      </c>
      <c r="M308" s="5" t="b">
        <v>1</v>
      </c>
      <c r="N308" s="5">
        <v>80</v>
      </c>
      <c r="O308" s="5" t="b">
        <v>1</v>
      </c>
      <c r="P308" s="5" t="s">
        <v>8269</v>
      </c>
      <c r="Q308" s="7">
        <f>Tabla1[[#This Row],[pledged]]/Tabla1[[#This Row],[goal]]</f>
        <v>2.9289999999999998</v>
      </c>
      <c r="S308" s="8" t="s">
        <v>8310</v>
      </c>
      <c r="T308" s="5" t="s">
        <v>8315</v>
      </c>
    </row>
    <row r="309" spans="1:20">
      <c r="A309" s="5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11">
        <f>(Tabla1[[#This Row],[deadline]]/86400)+25569+(-5/24)</f>
        <v>41312.736122685186</v>
      </c>
      <c r="K309" s="5">
        <v>1357684801</v>
      </c>
      <c r="L309" s="11">
        <f>(Tabla1[[#This Row],[launched_at]]/86400)+25569+(-5/24)</f>
        <v>41282.736122685186</v>
      </c>
      <c r="M309" s="5" t="b">
        <v>1</v>
      </c>
      <c r="N309" s="5">
        <v>576</v>
      </c>
      <c r="O309" s="5" t="b">
        <v>1</v>
      </c>
      <c r="P309" s="5" t="s">
        <v>8269</v>
      </c>
      <c r="Q309" s="7">
        <f>Tabla1[[#This Row],[pledged]]/Tabla1[[#This Row],[goal]]</f>
        <v>1.1131818181818183</v>
      </c>
      <c r="S309" s="8" t="s">
        <v>8310</v>
      </c>
      <c r="T309" s="5" t="s">
        <v>8315</v>
      </c>
    </row>
    <row r="310" spans="1:20" ht="33.75">
      <c r="A310" s="5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11">
        <f>(Tabla1[[#This Row],[deadline]]/86400)+25569+(-5/24)</f>
        <v>40612.486226851848</v>
      </c>
      <c r="K310" s="5">
        <v>1295887210</v>
      </c>
      <c r="L310" s="11">
        <f>(Tabla1[[#This Row],[launched_at]]/86400)+25569+(-5/24)</f>
        <v>40567.486226851848</v>
      </c>
      <c r="M310" s="5" t="b">
        <v>1</v>
      </c>
      <c r="N310" s="5">
        <v>202</v>
      </c>
      <c r="O310" s="5" t="b">
        <v>1</v>
      </c>
      <c r="P310" s="5" t="s">
        <v>8269</v>
      </c>
      <c r="Q310" s="7">
        <f>Tabla1[[#This Row],[pledged]]/Tabla1[[#This Row],[goal]]</f>
        <v>1.0556666666666668</v>
      </c>
      <c r="S310" s="8" t="s">
        <v>8310</v>
      </c>
      <c r="T310" s="5" t="s">
        <v>8315</v>
      </c>
    </row>
    <row r="311" spans="1:20" ht="33.75">
      <c r="A311" s="5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11">
        <f>(Tabla1[[#This Row],[deadline]]/86400)+25569+(-5/24)</f>
        <v>41155.543217592589</v>
      </c>
      <c r="K311" s="5">
        <v>1344880934</v>
      </c>
      <c r="L311" s="11">
        <f>(Tabla1[[#This Row],[launched_at]]/86400)+25569+(-5/24)</f>
        <v>41134.543217592589</v>
      </c>
      <c r="M311" s="5" t="b">
        <v>1</v>
      </c>
      <c r="N311" s="5">
        <v>238</v>
      </c>
      <c r="O311" s="5" t="b">
        <v>1</v>
      </c>
      <c r="P311" s="5" t="s">
        <v>8269</v>
      </c>
      <c r="Q311" s="7">
        <f>Tabla1[[#This Row],[pledged]]/Tabla1[[#This Row],[goal]]</f>
        <v>1.1894444444444445</v>
      </c>
      <c r="S311" s="8" t="s">
        <v>8310</v>
      </c>
      <c r="T311" s="5" t="s">
        <v>8315</v>
      </c>
    </row>
    <row r="312" spans="1:20" ht="33.75">
      <c r="A312" s="5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11">
        <f>(Tabla1[[#This Row],[deadline]]/86400)+25569+(-5/24)</f>
        <v>40835.875</v>
      </c>
      <c r="K312" s="5">
        <v>1317788623</v>
      </c>
      <c r="L312" s="11">
        <f>(Tabla1[[#This Row],[launched_at]]/86400)+25569+(-5/24)</f>
        <v>40820.974803240737</v>
      </c>
      <c r="M312" s="5" t="b">
        <v>1</v>
      </c>
      <c r="N312" s="5">
        <v>36</v>
      </c>
      <c r="O312" s="5" t="b">
        <v>1</v>
      </c>
      <c r="P312" s="5" t="s">
        <v>8269</v>
      </c>
      <c r="Q312" s="7">
        <f>Tabla1[[#This Row],[pledged]]/Tabla1[[#This Row],[goal]]</f>
        <v>1.04129</v>
      </c>
      <c r="S312" s="8" t="s">
        <v>8310</v>
      </c>
      <c r="T312" s="5" t="s">
        <v>8315</v>
      </c>
    </row>
    <row r="313" spans="1:20" ht="22.5">
      <c r="A313" s="5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11">
        <f>(Tabla1[[#This Row],[deadline]]/86400)+25569+(-5/24)</f>
        <v>40909.124305555553</v>
      </c>
      <c r="K313" s="5">
        <v>1321852592</v>
      </c>
      <c r="L313" s="11">
        <f>(Tabla1[[#This Row],[launched_at]]/86400)+25569+(-5/24)</f>
        <v>40868.011481481481</v>
      </c>
      <c r="M313" s="5" t="b">
        <v>1</v>
      </c>
      <c r="N313" s="5">
        <v>150</v>
      </c>
      <c r="O313" s="5" t="b">
        <v>1</v>
      </c>
      <c r="P313" s="5" t="s">
        <v>8269</v>
      </c>
      <c r="Q313" s="7">
        <f>Tabla1[[#This Row],[pledged]]/Tabla1[[#This Row],[goal]]</f>
        <v>1.0410165</v>
      </c>
      <c r="S313" s="8" t="s">
        <v>8310</v>
      </c>
      <c r="T313" s="5" t="s">
        <v>8315</v>
      </c>
    </row>
    <row r="314" spans="1:20" ht="33.75">
      <c r="A314" s="5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11">
        <f>(Tabla1[[#This Row],[deadline]]/86400)+25569+(-5/24)</f>
        <v>41378.669351851851</v>
      </c>
      <c r="K314" s="5">
        <v>1363381432</v>
      </c>
      <c r="L314" s="11">
        <f>(Tabla1[[#This Row],[launched_at]]/86400)+25569+(-5/24)</f>
        <v>41348.669351851851</v>
      </c>
      <c r="M314" s="5" t="b">
        <v>1</v>
      </c>
      <c r="N314" s="5">
        <v>146</v>
      </c>
      <c r="O314" s="5" t="b">
        <v>1</v>
      </c>
      <c r="P314" s="5" t="s">
        <v>8269</v>
      </c>
      <c r="Q314" s="7">
        <f>Tabla1[[#This Row],[pledged]]/Tabla1[[#This Row],[goal]]</f>
        <v>1.1187499999999999</v>
      </c>
      <c r="S314" s="8" t="s">
        <v>8310</v>
      </c>
      <c r="T314" s="5" t="s">
        <v>8315</v>
      </c>
    </row>
    <row r="315" spans="1:20" ht="33.75">
      <c r="A315" s="5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11">
        <f>(Tabla1[[#This Row],[deadline]]/86400)+25569+(-5/24)</f>
        <v>40401.457638888889</v>
      </c>
      <c r="K315" s="5">
        <v>1277702894</v>
      </c>
      <c r="L315" s="11">
        <f>(Tabla1[[#This Row],[launched_at]]/86400)+25569+(-5/24)</f>
        <v>40357.019606481481</v>
      </c>
      <c r="M315" s="5" t="b">
        <v>1</v>
      </c>
      <c r="N315" s="5">
        <v>222</v>
      </c>
      <c r="O315" s="5" t="b">
        <v>1</v>
      </c>
      <c r="P315" s="5" t="s">
        <v>8269</v>
      </c>
      <c r="Q315" s="7">
        <f>Tabla1[[#This Row],[pledged]]/Tabla1[[#This Row],[goal]]</f>
        <v>1.0473529411764706</v>
      </c>
      <c r="S315" s="8" t="s">
        <v>8310</v>
      </c>
      <c r="T315" s="5" t="s">
        <v>8315</v>
      </c>
    </row>
    <row r="316" spans="1:20" ht="33.75">
      <c r="A316" s="5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11">
        <f>(Tabla1[[#This Row],[deadline]]/86400)+25569+(-5/24)</f>
        <v>41334.624861111108</v>
      </c>
      <c r="K316" s="5">
        <v>1359575988</v>
      </c>
      <c r="L316" s="11">
        <f>(Tabla1[[#This Row],[launched_at]]/86400)+25569+(-5/24)</f>
        <v>41304.624861111108</v>
      </c>
      <c r="M316" s="5" t="b">
        <v>1</v>
      </c>
      <c r="N316" s="5">
        <v>120</v>
      </c>
      <c r="O316" s="5" t="b">
        <v>1</v>
      </c>
      <c r="P316" s="5" t="s">
        <v>8269</v>
      </c>
      <c r="Q316" s="7">
        <f>Tabla1[[#This Row],[pledged]]/Tabla1[[#This Row],[goal]]</f>
        <v>3.8515000000000001</v>
      </c>
      <c r="S316" s="8" t="s">
        <v>8310</v>
      </c>
      <c r="T316" s="5" t="s">
        <v>8315</v>
      </c>
    </row>
    <row r="317" spans="1:20" ht="33.75">
      <c r="A317" s="5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11">
        <f>(Tabla1[[#This Row],[deadline]]/86400)+25569+(-5/24)</f>
        <v>41143.564050925925</v>
      </c>
      <c r="K317" s="5">
        <v>1343068334</v>
      </c>
      <c r="L317" s="11">
        <f>(Tabla1[[#This Row],[launched_at]]/86400)+25569+(-5/24)</f>
        <v>41113.564050925925</v>
      </c>
      <c r="M317" s="5" t="b">
        <v>1</v>
      </c>
      <c r="N317" s="5">
        <v>126</v>
      </c>
      <c r="O317" s="5" t="b">
        <v>1</v>
      </c>
      <c r="P317" s="5" t="s">
        <v>8269</v>
      </c>
      <c r="Q317" s="7">
        <f>Tabla1[[#This Row],[pledged]]/Tabla1[[#This Row],[goal]]</f>
        <v>1.01248</v>
      </c>
      <c r="S317" s="8" t="s">
        <v>8310</v>
      </c>
      <c r="T317" s="5" t="s">
        <v>8315</v>
      </c>
    </row>
    <row r="318" spans="1:20" ht="22.5">
      <c r="A318" s="5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11">
        <f>(Tabla1[[#This Row],[deadline]]/86400)+25569+(-5/24)</f>
        <v>41983.999305555553</v>
      </c>
      <c r="K318" s="5">
        <v>1415398197</v>
      </c>
      <c r="L318" s="11">
        <f>(Tabla1[[#This Row],[launched_at]]/86400)+25569+(-5/24)</f>
        <v>41950.715243055551</v>
      </c>
      <c r="M318" s="5" t="b">
        <v>1</v>
      </c>
      <c r="N318" s="5">
        <v>158</v>
      </c>
      <c r="O318" s="5" t="b">
        <v>1</v>
      </c>
      <c r="P318" s="5" t="s">
        <v>8269</v>
      </c>
      <c r="Q318" s="7">
        <f>Tabla1[[#This Row],[pledged]]/Tabla1[[#This Row],[goal]]</f>
        <v>1.1377333333333333</v>
      </c>
      <c r="S318" s="8" t="s">
        <v>8310</v>
      </c>
      <c r="T318" s="5" t="s">
        <v>8315</v>
      </c>
    </row>
    <row r="319" spans="1:20" ht="22.5">
      <c r="A319" s="5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11">
        <f>(Tabla1[[#This Row],[deadline]]/86400)+25569+(-5/24)</f>
        <v>41619.468553240738</v>
      </c>
      <c r="K319" s="5">
        <v>1384186483</v>
      </c>
      <c r="L319" s="11">
        <f>(Tabla1[[#This Row],[launched_at]]/86400)+25569+(-5/24)</f>
        <v>41589.468553240738</v>
      </c>
      <c r="M319" s="5" t="b">
        <v>1</v>
      </c>
      <c r="N319" s="5">
        <v>316</v>
      </c>
      <c r="O319" s="5" t="b">
        <v>1</v>
      </c>
      <c r="P319" s="5" t="s">
        <v>8269</v>
      </c>
      <c r="Q319" s="7">
        <f>Tabla1[[#This Row],[pledged]]/Tabla1[[#This Row],[goal]]</f>
        <v>1.0080333333333333</v>
      </c>
      <c r="S319" s="8" t="s">
        <v>8310</v>
      </c>
      <c r="T319" s="5" t="s">
        <v>8315</v>
      </c>
    </row>
    <row r="320" spans="1:20" ht="33.75">
      <c r="A320" s="5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11">
        <f>(Tabla1[[#This Row],[deadline]]/86400)+25569+(-5/24)</f>
        <v>41359.788784722223</v>
      </c>
      <c r="K320" s="5">
        <v>1361753751</v>
      </c>
      <c r="L320" s="11">
        <f>(Tabla1[[#This Row],[launched_at]]/86400)+25569+(-5/24)</f>
        <v>41329.830451388887</v>
      </c>
      <c r="M320" s="5" t="b">
        <v>1</v>
      </c>
      <c r="N320" s="5">
        <v>284</v>
      </c>
      <c r="O320" s="5" t="b">
        <v>1</v>
      </c>
      <c r="P320" s="5" t="s">
        <v>8269</v>
      </c>
      <c r="Q320" s="7">
        <f>Tabla1[[#This Row],[pledged]]/Tabla1[[#This Row],[goal]]</f>
        <v>2.8332000000000002</v>
      </c>
      <c r="S320" s="8" t="s">
        <v>8310</v>
      </c>
      <c r="T320" s="5" t="s">
        <v>8315</v>
      </c>
    </row>
    <row r="321" spans="1:20" ht="33.75">
      <c r="A321" s="5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11">
        <f>(Tabla1[[#This Row],[deadline]]/86400)+25569+(-5/24)</f>
        <v>40211.124305555553</v>
      </c>
      <c r="K321" s="5">
        <v>1257538029</v>
      </c>
      <c r="L321" s="11">
        <f>(Tabla1[[#This Row],[launched_at]]/86400)+25569+(-5/24)</f>
        <v>40123.629965277774</v>
      </c>
      <c r="M321" s="5" t="b">
        <v>1</v>
      </c>
      <c r="N321" s="5">
        <v>51</v>
      </c>
      <c r="O321" s="5" t="b">
        <v>1</v>
      </c>
      <c r="P321" s="5" t="s">
        <v>8269</v>
      </c>
      <c r="Q321" s="7">
        <f>Tabla1[[#This Row],[pledged]]/Tabla1[[#This Row],[goal]]</f>
        <v>1.1268</v>
      </c>
      <c r="S321" s="8" t="s">
        <v>8310</v>
      </c>
      <c r="T321" s="5" t="s">
        <v>8315</v>
      </c>
    </row>
    <row r="322" spans="1:20" ht="33.75">
      <c r="A322" s="5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11">
        <f>(Tabla1[[#This Row],[deadline]]/86400)+25569+(-5/24)</f>
        <v>42360.749999999993</v>
      </c>
      <c r="K322" s="5">
        <v>1448284433</v>
      </c>
      <c r="L322" s="11">
        <f>(Tabla1[[#This Row],[launched_at]]/86400)+25569+(-5/24)</f>
        <v>42331.34297453703</v>
      </c>
      <c r="M322" s="5" t="b">
        <v>1</v>
      </c>
      <c r="N322" s="5">
        <v>158</v>
      </c>
      <c r="O322" s="5" t="b">
        <v>1</v>
      </c>
      <c r="P322" s="5" t="s">
        <v>8269</v>
      </c>
      <c r="Q322" s="7">
        <f>Tabla1[[#This Row],[pledged]]/Tabla1[[#This Row],[goal]]</f>
        <v>1.0658000000000001</v>
      </c>
      <c r="S322" s="8" t="s">
        <v>8310</v>
      </c>
      <c r="T322" s="5" t="s">
        <v>8315</v>
      </c>
    </row>
    <row r="323" spans="1:20" ht="22.5">
      <c r="A323" s="5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11">
        <f>(Tabla1[[#This Row],[deadline]]/86400)+25569+(-5/24)</f>
        <v>42682.279930555553</v>
      </c>
      <c r="K323" s="5">
        <v>1475577786</v>
      </c>
      <c r="L323" s="11">
        <f>(Tabla1[[#This Row],[launched_at]]/86400)+25569+(-5/24)</f>
        <v>42647.238263888888</v>
      </c>
      <c r="M323" s="5" t="b">
        <v>1</v>
      </c>
      <c r="N323" s="5">
        <v>337</v>
      </c>
      <c r="O323" s="5" t="b">
        <v>1</v>
      </c>
      <c r="P323" s="5" t="s">
        <v>8269</v>
      </c>
      <c r="Q323" s="7">
        <f>Tabla1[[#This Row],[pledged]]/Tabla1[[#This Row],[goal]]</f>
        <v>1.0266285714285714</v>
      </c>
      <c r="S323" s="8" t="s">
        <v>8310</v>
      </c>
      <c r="T323" s="5" t="s">
        <v>8315</v>
      </c>
    </row>
    <row r="324" spans="1:20" ht="22.5">
      <c r="A324" s="5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11">
        <f>(Tabla1[[#This Row],[deadline]]/86400)+25569+(-5/24)</f>
        <v>42503.361666666664</v>
      </c>
      <c r="K324" s="5">
        <v>1460554848</v>
      </c>
      <c r="L324" s="11">
        <f>(Tabla1[[#This Row],[launched_at]]/86400)+25569+(-5/24)</f>
        <v>42473.361666666664</v>
      </c>
      <c r="M324" s="5" t="b">
        <v>1</v>
      </c>
      <c r="N324" s="5">
        <v>186</v>
      </c>
      <c r="O324" s="5" t="b">
        <v>1</v>
      </c>
      <c r="P324" s="5" t="s">
        <v>8269</v>
      </c>
      <c r="Q324" s="7">
        <f>Tabla1[[#This Row],[pledged]]/Tabla1[[#This Row],[goal]]</f>
        <v>1.0791200000000001</v>
      </c>
      <c r="S324" s="8" t="s">
        <v>8310</v>
      </c>
      <c r="T324" s="5" t="s">
        <v>8315</v>
      </c>
    </row>
    <row r="325" spans="1:20" ht="33.75">
      <c r="A325" s="5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11">
        <f>(Tabla1[[#This Row],[deadline]]/86400)+25569+(-5/24)</f>
        <v>42725.124305555553</v>
      </c>
      <c r="K325" s="5">
        <v>1479886966</v>
      </c>
      <c r="L325" s="11">
        <f>(Tabla1[[#This Row],[launched_at]]/86400)+25569+(-5/24)</f>
        <v>42697.113032407404</v>
      </c>
      <c r="M325" s="5" t="b">
        <v>1</v>
      </c>
      <c r="N325" s="5">
        <v>58</v>
      </c>
      <c r="O325" s="5" t="b">
        <v>1</v>
      </c>
      <c r="P325" s="5" t="s">
        <v>8269</v>
      </c>
      <c r="Q325" s="7">
        <f>Tabla1[[#This Row],[pledged]]/Tabla1[[#This Row],[goal]]</f>
        <v>1.2307407407407407</v>
      </c>
      <c r="S325" s="8" t="s">
        <v>8310</v>
      </c>
      <c r="T325" s="5" t="s">
        <v>8315</v>
      </c>
    </row>
    <row r="326" spans="1:20" ht="22.5">
      <c r="A326" s="5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11">
        <f>(Tabla1[[#This Row],[deadline]]/86400)+25569+(-5/24)</f>
        <v>42217.417916666665</v>
      </c>
      <c r="K326" s="5">
        <v>1435590108</v>
      </c>
      <c r="L326" s="11">
        <f>(Tabla1[[#This Row],[launched_at]]/86400)+25569+(-5/24)</f>
        <v>42184.417916666665</v>
      </c>
      <c r="M326" s="5" t="b">
        <v>1</v>
      </c>
      <c r="N326" s="5">
        <v>82</v>
      </c>
      <c r="O326" s="5" t="b">
        <v>1</v>
      </c>
      <c r="P326" s="5" t="s">
        <v>8269</v>
      </c>
      <c r="Q326" s="7">
        <f>Tabla1[[#This Row],[pledged]]/Tabla1[[#This Row],[goal]]</f>
        <v>1.016</v>
      </c>
      <c r="S326" s="8" t="s">
        <v>8310</v>
      </c>
      <c r="T326" s="5" t="s">
        <v>8315</v>
      </c>
    </row>
    <row r="327" spans="1:20" ht="33.75">
      <c r="A327" s="5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11">
        <f>(Tabla1[[#This Row],[deadline]]/86400)+25569+(-5/24)</f>
        <v>42723.979548611103</v>
      </c>
      <c r="K327" s="5">
        <v>1479184233</v>
      </c>
      <c r="L327" s="11">
        <f>(Tabla1[[#This Row],[launched_at]]/86400)+25569+(-5/24)</f>
        <v>42688.979548611103</v>
      </c>
      <c r="M327" s="5" t="b">
        <v>1</v>
      </c>
      <c r="N327" s="5">
        <v>736</v>
      </c>
      <c r="O327" s="5" t="b">
        <v>1</v>
      </c>
      <c r="P327" s="5" t="s">
        <v>8269</v>
      </c>
      <c r="Q327" s="7">
        <f>Tabla1[[#This Row],[pledged]]/Tabla1[[#This Row],[goal]]</f>
        <v>1.04396</v>
      </c>
      <c r="S327" s="8" t="s">
        <v>8310</v>
      </c>
      <c r="T327" s="5" t="s">
        <v>8315</v>
      </c>
    </row>
    <row r="328" spans="1:20" ht="33.75">
      <c r="A328" s="5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11">
        <f>(Tabla1[[#This Row],[deadline]]/86400)+25569+(-5/24)</f>
        <v>42808.747916666667</v>
      </c>
      <c r="K328" s="5">
        <v>1486625606</v>
      </c>
      <c r="L328" s="11">
        <f>(Tabla1[[#This Row],[launched_at]]/86400)+25569+(-5/24)</f>
        <v>42775.106550925928</v>
      </c>
      <c r="M328" s="5" t="b">
        <v>1</v>
      </c>
      <c r="N328" s="5">
        <v>1151</v>
      </c>
      <c r="O328" s="5" t="b">
        <v>1</v>
      </c>
      <c r="P328" s="5" t="s">
        <v>8269</v>
      </c>
      <c r="Q328" s="7">
        <f>Tabla1[[#This Row],[pledged]]/Tabla1[[#This Row],[goal]]</f>
        <v>1.1292973333333334</v>
      </c>
      <c r="S328" s="8" t="s">
        <v>8310</v>
      </c>
      <c r="T328" s="5" t="s">
        <v>8315</v>
      </c>
    </row>
    <row r="329" spans="1:20" ht="33.75">
      <c r="A329" s="5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11">
        <f>(Tabla1[[#This Row],[deadline]]/86400)+25569+(-5/24)</f>
        <v>42085.124999999993</v>
      </c>
      <c r="K329" s="5">
        <v>1424669929</v>
      </c>
      <c r="L329" s="11">
        <f>(Tabla1[[#This Row],[launched_at]]/86400)+25569+(-5/24)</f>
        <v>42058.026956018519</v>
      </c>
      <c r="M329" s="5" t="b">
        <v>1</v>
      </c>
      <c r="N329" s="5">
        <v>34</v>
      </c>
      <c r="O329" s="5" t="b">
        <v>1</v>
      </c>
      <c r="P329" s="5" t="s">
        <v>8269</v>
      </c>
      <c r="Q329" s="7">
        <f>Tabla1[[#This Row],[pledged]]/Tabla1[[#This Row],[goal]]</f>
        <v>1.3640000000000001</v>
      </c>
      <c r="S329" s="8" t="s">
        <v>8310</v>
      </c>
      <c r="T329" s="5" t="s">
        <v>8315</v>
      </c>
    </row>
    <row r="330" spans="1:20" ht="33.75">
      <c r="A330" s="5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11">
        <f>(Tabla1[[#This Row],[deadline]]/86400)+25569+(-5/24)</f>
        <v>42308.958333333336</v>
      </c>
      <c r="K330" s="5">
        <v>1443739388</v>
      </c>
      <c r="L330" s="11">
        <f>(Tabla1[[#This Row],[launched_at]]/86400)+25569+(-5/24)</f>
        <v>42278.738287037035</v>
      </c>
      <c r="M330" s="5" t="b">
        <v>1</v>
      </c>
      <c r="N330" s="5">
        <v>498</v>
      </c>
      <c r="O330" s="5" t="b">
        <v>1</v>
      </c>
      <c r="P330" s="5" t="s">
        <v>8269</v>
      </c>
      <c r="Q330" s="7">
        <f>Tabla1[[#This Row],[pledged]]/Tabla1[[#This Row],[goal]]</f>
        <v>1.036144</v>
      </c>
      <c r="S330" s="8" t="s">
        <v>8310</v>
      </c>
      <c r="T330" s="5" t="s">
        <v>8315</v>
      </c>
    </row>
    <row r="331" spans="1:20" ht="33.75">
      <c r="A331" s="5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11">
        <f>(Tabla1[[#This Row],[deadline]]/86400)+25569+(-5/24)</f>
        <v>42314.958333333336</v>
      </c>
      <c r="K331" s="5">
        <v>1444821127</v>
      </c>
      <c r="L331" s="11">
        <f>(Tabla1[[#This Row],[launched_at]]/86400)+25569+(-5/24)</f>
        <v>42291.258414351854</v>
      </c>
      <c r="M331" s="5" t="b">
        <v>1</v>
      </c>
      <c r="N331" s="5">
        <v>167</v>
      </c>
      <c r="O331" s="5" t="b">
        <v>1</v>
      </c>
      <c r="P331" s="5" t="s">
        <v>8269</v>
      </c>
      <c r="Q331" s="7">
        <f>Tabla1[[#This Row],[pledged]]/Tabla1[[#This Row],[goal]]</f>
        <v>1.0549999999999999</v>
      </c>
      <c r="S331" s="8" t="s">
        <v>8310</v>
      </c>
      <c r="T331" s="5" t="s">
        <v>8315</v>
      </c>
    </row>
    <row r="332" spans="1:20" ht="33.75">
      <c r="A332" s="5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11">
        <f>(Tabla1[[#This Row],[deadline]]/86400)+25569+(-5/24)</f>
        <v>41410.957638888889</v>
      </c>
      <c r="K332" s="5">
        <v>1366028563</v>
      </c>
      <c r="L332" s="11">
        <f>(Tabla1[[#This Row],[launched_at]]/86400)+25569+(-5/24)</f>
        <v>41379.307442129626</v>
      </c>
      <c r="M332" s="5" t="b">
        <v>1</v>
      </c>
      <c r="N332" s="5">
        <v>340</v>
      </c>
      <c r="O332" s="5" t="b">
        <v>1</v>
      </c>
      <c r="P332" s="5" t="s">
        <v>8269</v>
      </c>
      <c r="Q332" s="7">
        <f>Tabla1[[#This Row],[pledged]]/Tabla1[[#This Row],[goal]]</f>
        <v>1.0182857142857142</v>
      </c>
      <c r="S332" s="8" t="s">
        <v>8310</v>
      </c>
      <c r="T332" s="5" t="s">
        <v>8315</v>
      </c>
    </row>
    <row r="333" spans="1:20" ht="33.75">
      <c r="A333" s="5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11">
        <f>(Tabla1[[#This Row],[deadline]]/86400)+25569+(-5/24)</f>
        <v>42538.373078703698</v>
      </c>
      <c r="K333" s="5">
        <v>1463493434</v>
      </c>
      <c r="L333" s="11">
        <f>(Tabla1[[#This Row],[launched_at]]/86400)+25569+(-5/24)</f>
        <v>42507.373078703698</v>
      </c>
      <c r="M333" s="5" t="b">
        <v>1</v>
      </c>
      <c r="N333" s="5">
        <v>438</v>
      </c>
      <c r="O333" s="5" t="b">
        <v>1</v>
      </c>
      <c r="P333" s="5" t="s">
        <v>8269</v>
      </c>
      <c r="Q333" s="7">
        <f>Tabla1[[#This Row],[pledged]]/Tabla1[[#This Row],[goal]]</f>
        <v>1.0660499999999999</v>
      </c>
      <c r="S333" s="8" t="s">
        <v>8310</v>
      </c>
      <c r="T333" s="5" t="s">
        <v>8315</v>
      </c>
    </row>
    <row r="334" spans="1:20" ht="33.75">
      <c r="A334" s="5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11">
        <f>(Tabla1[[#This Row],[deadline]]/86400)+25569+(-5/24)</f>
        <v>42305.124999999993</v>
      </c>
      <c r="K334" s="5">
        <v>1442420377</v>
      </c>
      <c r="L334" s="11">
        <f>(Tabla1[[#This Row],[launched_at]]/86400)+25569+(-5/24)</f>
        <v>42263.471956018511</v>
      </c>
      <c r="M334" s="5" t="b">
        <v>1</v>
      </c>
      <c r="N334" s="5">
        <v>555</v>
      </c>
      <c r="O334" s="5" t="b">
        <v>1</v>
      </c>
      <c r="P334" s="5" t="s">
        <v>8269</v>
      </c>
      <c r="Q334" s="7">
        <f>Tabla1[[#This Row],[pledged]]/Tabla1[[#This Row],[goal]]</f>
        <v>1.13015</v>
      </c>
      <c r="S334" s="8" t="s">
        <v>8310</v>
      </c>
      <c r="T334" s="5" t="s">
        <v>8315</v>
      </c>
    </row>
    <row r="335" spans="1:20" ht="33.75">
      <c r="A335" s="5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11">
        <f>(Tabla1[[#This Row],[deadline]]/86400)+25569+(-5/24)</f>
        <v>42467.386469907404</v>
      </c>
      <c r="K335" s="5">
        <v>1457450191</v>
      </c>
      <c r="L335" s="11">
        <f>(Tabla1[[#This Row],[launched_at]]/86400)+25569+(-5/24)</f>
        <v>42437.428136574068</v>
      </c>
      <c r="M335" s="5" t="b">
        <v>1</v>
      </c>
      <c r="N335" s="5">
        <v>266</v>
      </c>
      <c r="O335" s="5" t="b">
        <v>1</v>
      </c>
      <c r="P335" s="5" t="s">
        <v>8269</v>
      </c>
      <c r="Q335" s="7">
        <f>Tabla1[[#This Row],[pledged]]/Tabla1[[#This Row],[goal]]</f>
        <v>1.252275</v>
      </c>
      <c r="S335" s="8" t="s">
        <v>8310</v>
      </c>
      <c r="T335" s="5" t="s">
        <v>8315</v>
      </c>
    </row>
    <row r="336" spans="1:20" ht="33.75">
      <c r="A336" s="5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11">
        <f>(Tabla1[[#This Row],[deadline]]/86400)+25569+(-5/24)</f>
        <v>42139.583333333336</v>
      </c>
      <c r="K336" s="5">
        <v>1428423757</v>
      </c>
      <c r="L336" s="11">
        <f>(Tabla1[[#This Row],[launched_at]]/86400)+25569+(-5/24)</f>
        <v>42101.474039351851</v>
      </c>
      <c r="M336" s="5" t="b">
        <v>1</v>
      </c>
      <c r="N336" s="5">
        <v>69</v>
      </c>
      <c r="O336" s="5" t="b">
        <v>1</v>
      </c>
      <c r="P336" s="5" t="s">
        <v>8269</v>
      </c>
      <c r="Q336" s="7">
        <f>Tabla1[[#This Row],[pledged]]/Tabla1[[#This Row],[goal]]</f>
        <v>1.0119</v>
      </c>
      <c r="S336" s="8" t="s">
        <v>8310</v>
      </c>
      <c r="T336" s="5" t="s">
        <v>8315</v>
      </c>
    </row>
    <row r="337" spans="1:20" ht="33.75">
      <c r="A337" s="5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11">
        <f>(Tabla1[[#This Row],[deadline]]/86400)+25569+(-5/24)</f>
        <v>42132.708333333336</v>
      </c>
      <c r="K337" s="5">
        <v>1428428515</v>
      </c>
      <c r="L337" s="11">
        <f>(Tabla1[[#This Row],[launched_at]]/86400)+25569+(-5/24)</f>
        <v>42101.529108796291</v>
      </c>
      <c r="M337" s="5" t="b">
        <v>1</v>
      </c>
      <c r="N337" s="5">
        <v>80</v>
      </c>
      <c r="O337" s="5" t="b">
        <v>1</v>
      </c>
      <c r="P337" s="5" t="s">
        <v>8269</v>
      </c>
      <c r="Q337" s="7">
        <f>Tabla1[[#This Row],[pledged]]/Tabla1[[#This Row],[goal]]</f>
        <v>1.0276470588235294</v>
      </c>
      <c r="S337" s="8" t="s">
        <v>8310</v>
      </c>
      <c r="T337" s="5" t="s">
        <v>8315</v>
      </c>
    </row>
    <row r="338" spans="1:20" ht="33.75">
      <c r="A338" s="5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11">
        <f>(Tabla1[[#This Row],[deadline]]/86400)+25569+(-5/24)</f>
        <v>42321.429606481477</v>
      </c>
      <c r="K338" s="5">
        <v>1444832318</v>
      </c>
      <c r="L338" s="11">
        <f>(Tabla1[[#This Row],[launched_at]]/86400)+25569+(-5/24)</f>
        <v>42291.387939814813</v>
      </c>
      <c r="M338" s="5" t="b">
        <v>1</v>
      </c>
      <c r="N338" s="5">
        <v>493</v>
      </c>
      <c r="O338" s="5" t="b">
        <v>1</v>
      </c>
      <c r="P338" s="5" t="s">
        <v>8269</v>
      </c>
      <c r="Q338" s="7">
        <f>Tabla1[[#This Row],[pledged]]/Tabla1[[#This Row],[goal]]</f>
        <v>1.1683911999999999</v>
      </c>
      <c r="S338" s="8" t="s">
        <v>8310</v>
      </c>
      <c r="T338" s="5" t="s">
        <v>8315</v>
      </c>
    </row>
    <row r="339" spans="1:20" ht="33.75">
      <c r="A339" s="5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11">
        <f>(Tabla1[[#This Row],[deadline]]/86400)+25569+(-5/24)</f>
        <v>42076.878564814811</v>
      </c>
      <c r="K339" s="5">
        <v>1423710308</v>
      </c>
      <c r="L339" s="11">
        <f>(Tabla1[[#This Row],[launched_at]]/86400)+25569+(-5/24)</f>
        <v>42046.920231481483</v>
      </c>
      <c r="M339" s="5" t="b">
        <v>1</v>
      </c>
      <c r="N339" s="5">
        <v>31</v>
      </c>
      <c r="O339" s="5" t="b">
        <v>1</v>
      </c>
      <c r="P339" s="5" t="s">
        <v>8269</v>
      </c>
      <c r="Q339" s="7">
        <f>Tabla1[[#This Row],[pledged]]/Tabla1[[#This Row],[goal]]</f>
        <v>1.0116833333333335</v>
      </c>
      <c r="S339" s="8" t="s">
        <v>8310</v>
      </c>
      <c r="T339" s="5" t="s">
        <v>8315</v>
      </c>
    </row>
    <row r="340" spans="1:20" ht="33.75">
      <c r="A340" s="5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11">
        <f>(Tabla1[[#This Row],[deadline]]/86400)+25569+(-5/24)</f>
        <v>42615.833333333336</v>
      </c>
      <c r="K340" s="5">
        <v>1468001290</v>
      </c>
      <c r="L340" s="11">
        <f>(Tabla1[[#This Row],[launched_at]]/86400)+25569+(-5/24)</f>
        <v>42559.547337962962</v>
      </c>
      <c r="M340" s="5" t="b">
        <v>1</v>
      </c>
      <c r="N340" s="5">
        <v>236</v>
      </c>
      <c r="O340" s="5" t="b">
        <v>1</v>
      </c>
      <c r="P340" s="5" t="s">
        <v>8269</v>
      </c>
      <c r="Q340" s="7">
        <f>Tabla1[[#This Row],[pledged]]/Tabla1[[#This Row],[goal]]</f>
        <v>1.1013360000000001</v>
      </c>
      <c r="S340" s="8" t="s">
        <v>8310</v>
      </c>
      <c r="T340" s="5" t="s">
        <v>8315</v>
      </c>
    </row>
    <row r="341" spans="1:20" ht="33.75">
      <c r="A341" s="5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11">
        <f>(Tabla1[[#This Row],[deadline]]/86400)+25569+(-5/24)</f>
        <v>42123.551712962959</v>
      </c>
      <c r="K341" s="5">
        <v>1427739268</v>
      </c>
      <c r="L341" s="11">
        <f>(Tabla1[[#This Row],[launched_at]]/86400)+25569+(-5/24)</f>
        <v>42093.551712962959</v>
      </c>
      <c r="M341" s="5" t="b">
        <v>1</v>
      </c>
      <c r="N341" s="5">
        <v>89</v>
      </c>
      <c r="O341" s="5" t="b">
        <v>1</v>
      </c>
      <c r="P341" s="5" t="s">
        <v>8269</v>
      </c>
      <c r="Q341" s="7">
        <f>Tabla1[[#This Row],[pledged]]/Tabla1[[#This Row],[goal]]</f>
        <v>1.0808333333333333</v>
      </c>
      <c r="S341" s="8" t="s">
        <v>8310</v>
      </c>
      <c r="T341" s="5" t="s">
        <v>8315</v>
      </c>
    </row>
    <row r="342" spans="1:20" ht="22.5">
      <c r="A342" s="5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11">
        <f>(Tabla1[[#This Row],[deadline]]/86400)+25569+(-5/24)</f>
        <v>42802.666666666664</v>
      </c>
      <c r="K342" s="5">
        <v>1486397007</v>
      </c>
      <c r="L342" s="11">
        <f>(Tabla1[[#This Row],[launched_at]]/86400)+25569+(-5/24)</f>
        <v>42772.460729166669</v>
      </c>
      <c r="M342" s="5" t="b">
        <v>1</v>
      </c>
      <c r="N342" s="5">
        <v>299</v>
      </c>
      <c r="O342" s="5" t="b">
        <v>1</v>
      </c>
      <c r="P342" s="5" t="s">
        <v>8269</v>
      </c>
      <c r="Q342" s="7">
        <f>Tabla1[[#This Row],[pledged]]/Tabla1[[#This Row],[goal]]</f>
        <v>1.2502285714285715</v>
      </c>
      <c r="S342" s="8" t="s">
        <v>8310</v>
      </c>
      <c r="T342" s="5" t="s">
        <v>8315</v>
      </c>
    </row>
    <row r="343" spans="1:20" ht="33.75">
      <c r="A343" s="5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11">
        <f>(Tabla1[[#This Row],[deadline]]/86400)+25569+(-5/24)</f>
        <v>41912.957638888889</v>
      </c>
      <c r="K343" s="5">
        <v>1410555998</v>
      </c>
      <c r="L343" s="11">
        <f>(Tabla1[[#This Row],[launched_at]]/86400)+25569+(-5/24)</f>
        <v>41894.671273148146</v>
      </c>
      <c r="M343" s="5" t="b">
        <v>1</v>
      </c>
      <c r="N343" s="5">
        <v>55</v>
      </c>
      <c r="O343" s="5" t="b">
        <v>1</v>
      </c>
      <c r="P343" s="5" t="s">
        <v>8269</v>
      </c>
      <c r="Q343" s="7">
        <f>Tabla1[[#This Row],[pledged]]/Tabla1[[#This Row],[goal]]</f>
        <v>1.0671428571428572</v>
      </c>
      <c r="S343" s="8" t="s">
        <v>8310</v>
      </c>
      <c r="T343" s="5" t="s">
        <v>8315</v>
      </c>
    </row>
    <row r="344" spans="1:20" ht="22.5">
      <c r="A344" s="5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11">
        <f>(Tabla1[[#This Row],[deadline]]/86400)+25569+(-5/24)</f>
        <v>42489.572511574072</v>
      </c>
      <c r="K344" s="5">
        <v>1459363465</v>
      </c>
      <c r="L344" s="11">
        <f>(Tabla1[[#This Row],[launched_at]]/86400)+25569+(-5/24)</f>
        <v>42459.572511574072</v>
      </c>
      <c r="M344" s="5" t="b">
        <v>1</v>
      </c>
      <c r="N344" s="5">
        <v>325</v>
      </c>
      <c r="O344" s="5" t="b">
        <v>1</v>
      </c>
      <c r="P344" s="5" t="s">
        <v>8269</v>
      </c>
      <c r="Q344" s="7">
        <f>Tabla1[[#This Row],[pledged]]/Tabla1[[#This Row],[goal]]</f>
        <v>1.0036639999999999</v>
      </c>
      <c r="S344" s="8" t="s">
        <v>8310</v>
      </c>
      <c r="T344" s="5" t="s">
        <v>8315</v>
      </c>
    </row>
    <row r="345" spans="1:20" ht="33.75">
      <c r="A345" s="5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11">
        <f>(Tabla1[[#This Row],[deadline]]/86400)+25569+(-5/24)</f>
        <v>41956.916666666664</v>
      </c>
      <c r="K345" s="5">
        <v>1413308545</v>
      </c>
      <c r="L345" s="11">
        <f>(Tabla1[[#This Row],[launched_at]]/86400)+25569+(-5/24)</f>
        <v>41926.529456018514</v>
      </c>
      <c r="M345" s="5" t="b">
        <v>1</v>
      </c>
      <c r="N345" s="5">
        <v>524</v>
      </c>
      <c r="O345" s="5" t="b">
        <v>1</v>
      </c>
      <c r="P345" s="5" t="s">
        <v>8269</v>
      </c>
      <c r="Q345" s="7">
        <f>Tabla1[[#This Row],[pledged]]/Tabla1[[#This Row],[goal]]</f>
        <v>1.0202863333333334</v>
      </c>
      <c r="S345" s="8" t="s">
        <v>8310</v>
      </c>
      <c r="T345" s="5" t="s">
        <v>8315</v>
      </c>
    </row>
    <row r="346" spans="1:20" ht="33.75">
      <c r="A346" s="5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11">
        <f>(Tabla1[[#This Row],[deadline]]/86400)+25569+(-5/24)</f>
        <v>42155.888888888883</v>
      </c>
      <c r="K346" s="5">
        <v>1429312694</v>
      </c>
      <c r="L346" s="11">
        <f>(Tabla1[[#This Row],[launched_at]]/86400)+25569+(-5/24)</f>
        <v>42111.762662037036</v>
      </c>
      <c r="M346" s="5" t="b">
        <v>1</v>
      </c>
      <c r="N346" s="5">
        <v>285</v>
      </c>
      <c r="O346" s="5" t="b">
        <v>1</v>
      </c>
      <c r="P346" s="5" t="s">
        <v>8269</v>
      </c>
      <c r="Q346" s="7">
        <f>Tabla1[[#This Row],[pledged]]/Tabla1[[#This Row],[goal]]</f>
        <v>1.0208358208955224</v>
      </c>
      <c r="S346" s="8" t="s">
        <v>8310</v>
      </c>
      <c r="T346" s="5" t="s">
        <v>8315</v>
      </c>
    </row>
    <row r="347" spans="1:20" ht="33.75">
      <c r="A347" s="5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11">
        <f>(Tabla1[[#This Row],[deadline]]/86400)+25569+(-5/24)</f>
        <v>42144.735995370364</v>
      </c>
      <c r="K347" s="5">
        <v>1429569590</v>
      </c>
      <c r="L347" s="11">
        <f>(Tabla1[[#This Row],[launched_at]]/86400)+25569+(-5/24)</f>
        <v>42114.735995370364</v>
      </c>
      <c r="M347" s="5" t="b">
        <v>1</v>
      </c>
      <c r="N347" s="5">
        <v>179</v>
      </c>
      <c r="O347" s="5" t="b">
        <v>1</v>
      </c>
      <c r="P347" s="5" t="s">
        <v>8269</v>
      </c>
      <c r="Q347" s="7">
        <f>Tabla1[[#This Row],[pledged]]/Tabla1[[#This Row],[goal]]</f>
        <v>1.2327586206896552</v>
      </c>
      <c r="S347" s="8" t="s">
        <v>8310</v>
      </c>
      <c r="T347" s="5" t="s">
        <v>8315</v>
      </c>
    </row>
    <row r="348" spans="1:20" ht="33.75">
      <c r="A348" s="5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11">
        <f>(Tabla1[[#This Row],[deadline]]/86400)+25569+(-5/24)</f>
        <v>42291.291909722218</v>
      </c>
      <c r="K348" s="5">
        <v>1442232021</v>
      </c>
      <c r="L348" s="11">
        <f>(Tabla1[[#This Row],[launched_at]]/86400)+25569+(-5/24)</f>
        <v>42261.291909722218</v>
      </c>
      <c r="M348" s="5" t="b">
        <v>1</v>
      </c>
      <c r="N348" s="5">
        <v>188</v>
      </c>
      <c r="O348" s="5" t="b">
        <v>1</v>
      </c>
      <c r="P348" s="5" t="s">
        <v>8269</v>
      </c>
      <c r="Q348" s="7">
        <f>Tabla1[[#This Row],[pledged]]/Tabla1[[#This Row],[goal]]</f>
        <v>1.7028880000000002</v>
      </c>
      <c r="S348" s="8" t="s">
        <v>8310</v>
      </c>
      <c r="T348" s="5" t="s">
        <v>8315</v>
      </c>
    </row>
    <row r="349" spans="1:20" ht="33.75">
      <c r="A349" s="5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11">
        <f>(Tabla1[[#This Row],[deadline]]/86400)+25569+(-5/24)</f>
        <v>42322.32880787037</v>
      </c>
      <c r="K349" s="5">
        <v>1444910009</v>
      </c>
      <c r="L349" s="11">
        <f>(Tabla1[[#This Row],[launched_at]]/86400)+25569+(-5/24)</f>
        <v>42292.287141203698</v>
      </c>
      <c r="M349" s="5" t="b">
        <v>1</v>
      </c>
      <c r="N349" s="5">
        <v>379</v>
      </c>
      <c r="O349" s="5" t="b">
        <v>1</v>
      </c>
      <c r="P349" s="5" t="s">
        <v>8269</v>
      </c>
      <c r="Q349" s="7">
        <f>Tabla1[[#This Row],[pledged]]/Tabla1[[#This Row],[goal]]</f>
        <v>1.1159049999999999</v>
      </c>
      <c r="S349" s="8" t="s">
        <v>8310</v>
      </c>
      <c r="T349" s="5" t="s">
        <v>8315</v>
      </c>
    </row>
    <row r="350" spans="1:20" ht="33.75">
      <c r="A350" s="5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11">
        <f>(Tabla1[[#This Row],[deadline]]/86400)+25569+(-5/24)</f>
        <v>42237.378657407404</v>
      </c>
      <c r="K350" s="5">
        <v>1437573916</v>
      </c>
      <c r="L350" s="11">
        <f>(Tabla1[[#This Row],[launched_at]]/86400)+25569+(-5/24)</f>
        <v>42207.378657407404</v>
      </c>
      <c r="M350" s="5" t="b">
        <v>1</v>
      </c>
      <c r="N350" s="5">
        <v>119</v>
      </c>
      <c r="O350" s="5" t="b">
        <v>1</v>
      </c>
      <c r="P350" s="5" t="s">
        <v>8269</v>
      </c>
      <c r="Q350" s="7">
        <f>Tabla1[[#This Row],[pledged]]/Tabla1[[#This Row],[goal]]</f>
        <v>1.03</v>
      </c>
      <c r="S350" s="8" t="s">
        <v>8310</v>
      </c>
      <c r="T350" s="5" t="s">
        <v>8315</v>
      </c>
    </row>
    <row r="351" spans="1:20" ht="22.5">
      <c r="A351" s="5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11">
        <f>(Tabla1[[#This Row],[deadline]]/86400)+25569+(-5/24)</f>
        <v>42790.290601851848</v>
      </c>
      <c r="K351" s="5">
        <v>1485345508</v>
      </c>
      <c r="L351" s="11">
        <f>(Tabla1[[#This Row],[launched_at]]/86400)+25569+(-5/24)</f>
        <v>42760.290601851848</v>
      </c>
      <c r="M351" s="5" t="b">
        <v>1</v>
      </c>
      <c r="N351" s="5">
        <v>167</v>
      </c>
      <c r="O351" s="5" t="b">
        <v>1</v>
      </c>
      <c r="P351" s="5" t="s">
        <v>8269</v>
      </c>
      <c r="Q351" s="7">
        <f>Tabla1[[#This Row],[pledged]]/Tabla1[[#This Row],[goal]]</f>
        <v>1.0663570159857905</v>
      </c>
      <c r="S351" s="8" t="s">
        <v>8310</v>
      </c>
      <c r="T351" s="5" t="s">
        <v>8315</v>
      </c>
    </row>
    <row r="352" spans="1:20" ht="33.75">
      <c r="A352" s="5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11">
        <f>(Tabla1[[#This Row],[deadline]]/86400)+25569+(-5/24)</f>
        <v>42623.957638888889</v>
      </c>
      <c r="K352" s="5">
        <v>1470274509</v>
      </c>
      <c r="L352" s="11">
        <f>(Tabla1[[#This Row],[launched_at]]/86400)+25569+(-5/24)</f>
        <v>42585.857743055552</v>
      </c>
      <c r="M352" s="5" t="b">
        <v>1</v>
      </c>
      <c r="N352" s="5">
        <v>221</v>
      </c>
      <c r="O352" s="5" t="b">
        <v>1</v>
      </c>
      <c r="P352" s="5" t="s">
        <v>8269</v>
      </c>
      <c r="Q352" s="7">
        <f>Tabla1[[#This Row],[pledged]]/Tabla1[[#This Row],[goal]]</f>
        <v>1.1476</v>
      </c>
      <c r="S352" s="8" t="s">
        <v>8310</v>
      </c>
      <c r="T352" s="5" t="s">
        <v>8315</v>
      </c>
    </row>
    <row r="353" spans="1:20" ht="33.75">
      <c r="A353" s="5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11">
        <f>(Tabla1[[#This Row],[deadline]]/86400)+25569+(-5/24)</f>
        <v>42467.714745370373</v>
      </c>
      <c r="K353" s="5">
        <v>1456614554</v>
      </c>
      <c r="L353" s="11">
        <f>(Tabla1[[#This Row],[launched_at]]/86400)+25569+(-5/24)</f>
        <v>42427.75641203703</v>
      </c>
      <c r="M353" s="5" t="b">
        <v>1</v>
      </c>
      <c r="N353" s="5">
        <v>964</v>
      </c>
      <c r="O353" s="5" t="b">
        <v>1</v>
      </c>
      <c r="P353" s="5" t="s">
        <v>8269</v>
      </c>
      <c r="Q353" s="7">
        <f>Tabla1[[#This Row],[pledged]]/Tabla1[[#This Row],[goal]]</f>
        <v>1.2734117647058822</v>
      </c>
      <c r="S353" s="8" t="s">
        <v>8310</v>
      </c>
      <c r="T353" s="5" t="s">
        <v>8315</v>
      </c>
    </row>
    <row r="354" spans="1:20" ht="33.75">
      <c r="A354" s="5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11">
        <f>(Tabla1[[#This Row],[deadline]]/86400)+25569+(-5/24)</f>
        <v>41919.959120370368</v>
      </c>
      <c r="K354" s="5">
        <v>1410148868</v>
      </c>
      <c r="L354" s="11">
        <f>(Tabla1[[#This Row],[launched_at]]/86400)+25569+(-5/24)</f>
        <v>41889.959120370368</v>
      </c>
      <c r="M354" s="5" t="b">
        <v>1</v>
      </c>
      <c r="N354" s="5">
        <v>286</v>
      </c>
      <c r="O354" s="5" t="b">
        <v>1</v>
      </c>
      <c r="P354" s="5" t="s">
        <v>8269</v>
      </c>
      <c r="Q354" s="7">
        <f>Tabla1[[#This Row],[pledged]]/Tabla1[[#This Row],[goal]]</f>
        <v>1.1656</v>
      </c>
      <c r="S354" s="8" t="s">
        <v>8310</v>
      </c>
      <c r="T354" s="5" t="s">
        <v>8315</v>
      </c>
    </row>
    <row r="355" spans="1:20" ht="33.75">
      <c r="A355" s="5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11">
        <f>(Tabla1[[#This Row],[deadline]]/86400)+25569+(-5/24)</f>
        <v>42327.625219907401</v>
      </c>
      <c r="K355" s="5">
        <v>1445367619</v>
      </c>
      <c r="L355" s="11">
        <f>(Tabla1[[#This Row],[launched_at]]/86400)+25569+(-5/24)</f>
        <v>42297.583553240744</v>
      </c>
      <c r="M355" s="5" t="b">
        <v>1</v>
      </c>
      <c r="N355" s="5">
        <v>613</v>
      </c>
      <c r="O355" s="5" t="b">
        <v>1</v>
      </c>
      <c r="P355" s="5" t="s">
        <v>8269</v>
      </c>
      <c r="Q355" s="7">
        <f>Tabla1[[#This Row],[pledged]]/Tabla1[[#This Row],[goal]]</f>
        <v>1.0861819426615318</v>
      </c>
      <c r="S355" s="8" t="s">
        <v>8310</v>
      </c>
      <c r="T355" s="5" t="s">
        <v>8315</v>
      </c>
    </row>
    <row r="356" spans="1:20" ht="33.75">
      <c r="A356" s="5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11">
        <f>(Tabla1[[#This Row],[deadline]]/86400)+25569+(-5/24)</f>
        <v>42468.577789351846</v>
      </c>
      <c r="K356" s="5">
        <v>1457553121</v>
      </c>
      <c r="L356" s="11">
        <f>(Tabla1[[#This Row],[launched_at]]/86400)+25569+(-5/24)</f>
        <v>42438.619456018518</v>
      </c>
      <c r="M356" s="5" t="b">
        <v>1</v>
      </c>
      <c r="N356" s="5">
        <v>29</v>
      </c>
      <c r="O356" s="5" t="b">
        <v>1</v>
      </c>
      <c r="P356" s="5" t="s">
        <v>8269</v>
      </c>
      <c r="Q356" s="7">
        <f>Tabla1[[#This Row],[pledged]]/Tabla1[[#This Row],[goal]]</f>
        <v>1.0394285714285714</v>
      </c>
      <c r="S356" s="8" t="s">
        <v>8310</v>
      </c>
      <c r="T356" s="5" t="s">
        <v>8315</v>
      </c>
    </row>
    <row r="357" spans="1:20" ht="22.5">
      <c r="A357" s="5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11">
        <f>(Tabla1[[#This Row],[deadline]]/86400)+25569+(-5/24)</f>
        <v>41974.127245370364</v>
      </c>
      <c r="K357" s="5">
        <v>1414738994</v>
      </c>
      <c r="L357" s="11">
        <f>(Tabla1[[#This Row],[launched_at]]/86400)+25569+(-5/24)</f>
        <v>41943.0855787037</v>
      </c>
      <c r="M357" s="5" t="b">
        <v>1</v>
      </c>
      <c r="N357" s="5">
        <v>165</v>
      </c>
      <c r="O357" s="5" t="b">
        <v>1</v>
      </c>
      <c r="P357" s="5" t="s">
        <v>8269</v>
      </c>
      <c r="Q357" s="7">
        <f>Tabla1[[#This Row],[pledged]]/Tabla1[[#This Row],[goal]]</f>
        <v>1.1625714285714286</v>
      </c>
      <c r="S357" s="8" t="s">
        <v>8310</v>
      </c>
      <c r="T357" s="5" t="s">
        <v>8315</v>
      </c>
    </row>
    <row r="358" spans="1:20" ht="22.5">
      <c r="A358" s="5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11">
        <f>(Tabla1[[#This Row],[deadline]]/86400)+25569+(-5/24)</f>
        <v>42445.553159722222</v>
      </c>
      <c r="K358" s="5">
        <v>1455563793</v>
      </c>
      <c r="L358" s="11">
        <f>(Tabla1[[#This Row],[launched_at]]/86400)+25569+(-5/24)</f>
        <v>42415.594826388886</v>
      </c>
      <c r="M358" s="5" t="b">
        <v>1</v>
      </c>
      <c r="N358" s="5">
        <v>97</v>
      </c>
      <c r="O358" s="5" t="b">
        <v>1</v>
      </c>
      <c r="P358" s="5" t="s">
        <v>8269</v>
      </c>
      <c r="Q358" s="7">
        <f>Tabla1[[#This Row],[pledged]]/Tabla1[[#This Row],[goal]]</f>
        <v>1.0269239999999999</v>
      </c>
      <c r="S358" s="8" t="s">
        <v>8310</v>
      </c>
      <c r="T358" s="5" t="s">
        <v>8315</v>
      </c>
    </row>
    <row r="359" spans="1:20" ht="33.75">
      <c r="A359" s="5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11">
        <f>(Tabla1[[#This Row],[deadline]]/86400)+25569+(-5/24)</f>
        <v>42118.01385416666</v>
      </c>
      <c r="K359" s="5">
        <v>1426396797</v>
      </c>
      <c r="L359" s="11">
        <f>(Tabla1[[#This Row],[launched_at]]/86400)+25569+(-5/24)</f>
        <v>42078.01385416666</v>
      </c>
      <c r="M359" s="5" t="b">
        <v>1</v>
      </c>
      <c r="N359" s="5">
        <v>303</v>
      </c>
      <c r="O359" s="5" t="b">
        <v>1</v>
      </c>
      <c r="P359" s="5" t="s">
        <v>8269</v>
      </c>
      <c r="Q359" s="7">
        <f>Tabla1[[#This Row],[pledged]]/Tabla1[[#This Row],[goal]]</f>
        <v>1.74</v>
      </c>
      <c r="S359" s="8" t="s">
        <v>8310</v>
      </c>
      <c r="T359" s="5" t="s">
        <v>8315</v>
      </c>
    </row>
    <row r="360" spans="1:20" ht="22.5">
      <c r="A360" s="5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11">
        <f>(Tabla1[[#This Row],[deadline]]/86400)+25569+(-5/24)</f>
        <v>42536.416666666664</v>
      </c>
      <c r="K360" s="5">
        <v>1463517521</v>
      </c>
      <c r="L360" s="11">
        <f>(Tabla1[[#This Row],[launched_at]]/86400)+25569+(-5/24)</f>
        <v>42507.651863425919</v>
      </c>
      <c r="M360" s="5" t="b">
        <v>1</v>
      </c>
      <c r="N360" s="5">
        <v>267</v>
      </c>
      <c r="O360" s="5" t="b">
        <v>1</v>
      </c>
      <c r="P360" s="5" t="s">
        <v>8269</v>
      </c>
      <c r="Q360" s="7">
        <f>Tabla1[[#This Row],[pledged]]/Tabla1[[#This Row],[goal]]</f>
        <v>1.03088</v>
      </c>
      <c r="S360" s="8" t="s">
        <v>8310</v>
      </c>
      <c r="T360" s="5" t="s">
        <v>8315</v>
      </c>
    </row>
    <row r="361" spans="1:20" ht="33.75">
      <c r="A361" s="5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11">
        <f>(Tabla1[[#This Row],[deadline]]/86400)+25569+(-5/24)</f>
        <v>41957.008333333331</v>
      </c>
      <c r="K361" s="5">
        <v>1414028490</v>
      </c>
      <c r="L361" s="11">
        <f>(Tabla1[[#This Row],[launched_at]]/86400)+25569+(-5/24)</f>
        <v>41934.86215277778</v>
      </c>
      <c r="M361" s="5" t="b">
        <v>1</v>
      </c>
      <c r="N361" s="5">
        <v>302</v>
      </c>
      <c r="O361" s="5" t="b">
        <v>1</v>
      </c>
      <c r="P361" s="5" t="s">
        <v>8269</v>
      </c>
      <c r="Q361" s="7">
        <f>Tabla1[[#This Row],[pledged]]/Tabla1[[#This Row],[goal]]</f>
        <v>1.0485537190082646</v>
      </c>
      <c r="S361" s="8" t="s">
        <v>8310</v>
      </c>
      <c r="T361" s="5" t="s">
        <v>8315</v>
      </c>
    </row>
    <row r="362" spans="1:20" ht="33.75">
      <c r="A362" s="5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11">
        <f>(Tabla1[[#This Row],[deadline]]/86400)+25569+(-5/24)</f>
        <v>42207.924305555549</v>
      </c>
      <c r="K362" s="5">
        <v>1433799180</v>
      </c>
      <c r="L362" s="11">
        <f>(Tabla1[[#This Row],[launched_at]]/86400)+25569+(-5/24)</f>
        <v>42163.689583333333</v>
      </c>
      <c r="M362" s="5" t="b">
        <v>0</v>
      </c>
      <c r="N362" s="5">
        <v>87</v>
      </c>
      <c r="O362" s="5" t="b">
        <v>1</v>
      </c>
      <c r="P362" s="5" t="s">
        <v>8269</v>
      </c>
      <c r="Q362" s="7">
        <f>Tabla1[[#This Row],[pledged]]/Tabla1[[#This Row],[goal]]</f>
        <v>1.0137499999999999</v>
      </c>
      <c r="S362" s="8" t="s">
        <v>8310</v>
      </c>
      <c r="T362" s="5" t="s">
        <v>8315</v>
      </c>
    </row>
    <row r="363" spans="1:20" ht="33.75">
      <c r="A363" s="5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11">
        <f>(Tabla1[[#This Row],[deadline]]/86400)+25569+(-5/24)</f>
        <v>41965.834560185183</v>
      </c>
      <c r="K363" s="5">
        <v>1414108906</v>
      </c>
      <c r="L363" s="11">
        <f>(Tabla1[[#This Row],[launched_at]]/86400)+25569+(-5/24)</f>
        <v>41935.792893518512</v>
      </c>
      <c r="M363" s="5" t="b">
        <v>0</v>
      </c>
      <c r="N363" s="5">
        <v>354</v>
      </c>
      <c r="O363" s="5" t="b">
        <v>1</v>
      </c>
      <c r="P363" s="5" t="s">
        <v>8269</v>
      </c>
      <c r="Q363" s="7">
        <f>Tabla1[[#This Row],[pledged]]/Tabla1[[#This Row],[goal]]</f>
        <v>1.1107699999999998</v>
      </c>
      <c r="S363" s="8" t="s">
        <v>8310</v>
      </c>
      <c r="T363" s="5" t="s">
        <v>8315</v>
      </c>
    </row>
    <row r="364" spans="1:20" ht="33.75">
      <c r="A364" s="5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11">
        <f>(Tabla1[[#This Row],[deadline]]/86400)+25569+(-5/24)</f>
        <v>41858.791666666664</v>
      </c>
      <c r="K364" s="5">
        <v>1405573391</v>
      </c>
      <c r="L364" s="11">
        <f>(Tabla1[[#This Row],[launched_at]]/86400)+25569+(-5/24)</f>
        <v>41837.002210648148</v>
      </c>
      <c r="M364" s="5" t="b">
        <v>0</v>
      </c>
      <c r="N364" s="5">
        <v>86</v>
      </c>
      <c r="O364" s="5" t="b">
        <v>1</v>
      </c>
      <c r="P364" s="5" t="s">
        <v>8269</v>
      </c>
      <c r="Q364" s="7">
        <f>Tabla1[[#This Row],[pledged]]/Tabla1[[#This Row],[goal]]</f>
        <v>1.2415933781686497</v>
      </c>
      <c r="S364" s="8" t="s">
        <v>8310</v>
      </c>
      <c r="T364" s="5" t="s">
        <v>8315</v>
      </c>
    </row>
    <row r="365" spans="1:20" ht="33.75">
      <c r="A365" s="5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11">
        <f>(Tabla1[[#This Row],[deadline]]/86400)+25569+(-5/24)</f>
        <v>40300.598611111105</v>
      </c>
      <c r="K365" s="5">
        <v>1268934736</v>
      </c>
      <c r="L365" s="11">
        <f>(Tabla1[[#This Row],[launched_at]]/86400)+25569+(-5/24)</f>
        <v>40255.53629629629</v>
      </c>
      <c r="M365" s="5" t="b">
        <v>0</v>
      </c>
      <c r="N365" s="5">
        <v>26</v>
      </c>
      <c r="O365" s="5" t="b">
        <v>1</v>
      </c>
      <c r="P365" s="5" t="s">
        <v>8269</v>
      </c>
      <c r="Q365" s="7">
        <f>Tabla1[[#This Row],[pledged]]/Tabla1[[#This Row],[goal]]</f>
        <v>1.0133333333333334</v>
      </c>
      <c r="S365" s="8" t="s">
        <v>8310</v>
      </c>
      <c r="T365" s="5" t="s">
        <v>8315</v>
      </c>
    </row>
    <row r="366" spans="1:20" ht="33.75">
      <c r="A366" s="5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11">
        <f>(Tabla1[[#This Row],[deadline]]/86400)+25569+(-5/24)</f>
        <v>41810.957638888889</v>
      </c>
      <c r="K366" s="5">
        <v>1400704672</v>
      </c>
      <c r="L366" s="11">
        <f>(Tabla1[[#This Row],[launched_at]]/86400)+25569+(-5/24)</f>
        <v>41780.651296296295</v>
      </c>
      <c r="M366" s="5" t="b">
        <v>0</v>
      </c>
      <c r="N366" s="5">
        <v>113</v>
      </c>
      <c r="O366" s="5" t="b">
        <v>1</v>
      </c>
      <c r="P366" s="5" t="s">
        <v>8269</v>
      </c>
      <c r="Q366" s="7">
        <f>Tabla1[[#This Row],[pledged]]/Tabla1[[#This Row],[goal]]</f>
        <v>1.1016142857142857</v>
      </c>
      <c r="S366" s="8" t="s">
        <v>8310</v>
      </c>
      <c r="T366" s="5" t="s">
        <v>8315</v>
      </c>
    </row>
    <row r="367" spans="1:20" ht="33.75">
      <c r="A367" s="5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11">
        <f>(Tabla1[[#This Row],[deadline]]/86400)+25569+(-5/24)</f>
        <v>41698.398136574069</v>
      </c>
      <c r="K367" s="5">
        <v>1391005999</v>
      </c>
      <c r="L367" s="11">
        <f>(Tabla1[[#This Row],[launched_at]]/86400)+25569+(-5/24)</f>
        <v>41668.398136574069</v>
      </c>
      <c r="M367" s="5" t="b">
        <v>0</v>
      </c>
      <c r="N367" s="5">
        <v>65</v>
      </c>
      <c r="O367" s="5" t="b">
        <v>1</v>
      </c>
      <c r="P367" s="5" t="s">
        <v>8269</v>
      </c>
      <c r="Q367" s="7">
        <f>Tabla1[[#This Row],[pledged]]/Tabla1[[#This Row],[goal]]</f>
        <v>1.0397333333333334</v>
      </c>
      <c r="S367" s="8" t="s">
        <v>8310</v>
      </c>
      <c r="T367" s="5" t="s">
        <v>8315</v>
      </c>
    </row>
    <row r="368" spans="1:20" ht="33.75">
      <c r="A368" s="5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11">
        <f>(Tabla1[[#This Row],[deadline]]/86400)+25569+(-5/24)</f>
        <v>41049.584699074076</v>
      </c>
      <c r="K368" s="5">
        <v>1334948518</v>
      </c>
      <c r="L368" s="11">
        <f>(Tabla1[[#This Row],[launched_at]]/86400)+25569+(-5/24)</f>
        <v>41019.584699074076</v>
      </c>
      <c r="M368" s="5" t="b">
        <v>0</v>
      </c>
      <c r="N368" s="5">
        <v>134</v>
      </c>
      <c r="O368" s="5" t="b">
        <v>1</v>
      </c>
      <c r="P368" s="5" t="s">
        <v>8269</v>
      </c>
      <c r="Q368" s="7">
        <f>Tabla1[[#This Row],[pledged]]/Tabla1[[#This Row],[goal]]</f>
        <v>1.013157894736842</v>
      </c>
      <c r="S368" s="8" t="s">
        <v>8310</v>
      </c>
      <c r="T368" s="5" t="s">
        <v>8315</v>
      </c>
    </row>
    <row r="369" spans="1:20" ht="33.75">
      <c r="A369" s="5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11">
        <f>(Tabla1[[#This Row],[deadline]]/86400)+25569+(-5/24)</f>
        <v>41394.999305555553</v>
      </c>
      <c r="K369" s="5">
        <v>1363960278</v>
      </c>
      <c r="L369" s="11">
        <f>(Tabla1[[#This Row],[launched_at]]/86400)+25569+(-5/24)</f>
        <v>41355.368958333333</v>
      </c>
      <c r="M369" s="5" t="b">
        <v>0</v>
      </c>
      <c r="N369" s="5">
        <v>119</v>
      </c>
      <c r="O369" s="5" t="b">
        <v>1</v>
      </c>
      <c r="P369" s="5" t="s">
        <v>8269</v>
      </c>
      <c r="Q369" s="7">
        <f>Tabla1[[#This Row],[pledged]]/Tabla1[[#This Row],[goal]]</f>
        <v>1.033501</v>
      </c>
      <c r="S369" s="8" t="s">
        <v>8310</v>
      </c>
      <c r="T369" s="5" t="s">
        <v>8315</v>
      </c>
    </row>
    <row r="370" spans="1:20" ht="33.75">
      <c r="A370" s="5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11">
        <f>(Tabla1[[#This Row],[deadline]]/86400)+25569+(-5/24)</f>
        <v>42078.355578703697</v>
      </c>
      <c r="K370" s="5">
        <v>1423405922</v>
      </c>
      <c r="L370" s="11">
        <f>(Tabla1[[#This Row],[launched_at]]/86400)+25569+(-5/24)</f>
        <v>42043.397245370368</v>
      </c>
      <c r="M370" s="5" t="b">
        <v>0</v>
      </c>
      <c r="N370" s="5">
        <v>159</v>
      </c>
      <c r="O370" s="5" t="b">
        <v>1</v>
      </c>
      <c r="P370" s="5" t="s">
        <v>8269</v>
      </c>
      <c r="Q370" s="7">
        <f>Tabla1[[#This Row],[pledged]]/Tabla1[[#This Row],[goal]]</f>
        <v>1.04112</v>
      </c>
      <c r="S370" s="8" t="s">
        <v>8310</v>
      </c>
      <c r="T370" s="5" t="s">
        <v>8315</v>
      </c>
    </row>
    <row r="371" spans="1:20" ht="33.75">
      <c r="A371" s="5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11">
        <f>(Tabla1[[#This Row],[deadline]]/86400)+25569+(-5/24)</f>
        <v>40923.3433912037</v>
      </c>
      <c r="K371" s="5">
        <v>1324041269</v>
      </c>
      <c r="L371" s="11">
        <f>(Tabla1[[#This Row],[launched_at]]/86400)+25569+(-5/24)</f>
        <v>40893.3433912037</v>
      </c>
      <c r="M371" s="5" t="b">
        <v>0</v>
      </c>
      <c r="N371" s="5">
        <v>167</v>
      </c>
      <c r="O371" s="5" t="b">
        <v>1</v>
      </c>
      <c r="P371" s="5" t="s">
        <v>8269</v>
      </c>
      <c r="Q371" s="7">
        <f>Tabla1[[#This Row],[pledged]]/Tabla1[[#This Row],[goal]]</f>
        <v>1.1015569230769231</v>
      </c>
      <c r="S371" s="8" t="s">
        <v>8310</v>
      </c>
      <c r="T371" s="5" t="s">
        <v>8315</v>
      </c>
    </row>
    <row r="372" spans="1:20" ht="33.75">
      <c r="A372" s="5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11">
        <f>(Tabla1[[#This Row],[deadline]]/86400)+25569+(-5/24)</f>
        <v>42741.586805555555</v>
      </c>
      <c r="K372" s="5">
        <v>1481137500</v>
      </c>
      <c r="L372" s="11">
        <f>(Tabla1[[#This Row],[launched_at]]/86400)+25569+(-5/24)</f>
        <v>42711.586805555555</v>
      </c>
      <c r="M372" s="5" t="b">
        <v>0</v>
      </c>
      <c r="N372" s="5">
        <v>43</v>
      </c>
      <c r="O372" s="5" t="b">
        <v>1</v>
      </c>
      <c r="P372" s="5" t="s">
        <v>8269</v>
      </c>
      <c r="Q372" s="7">
        <f>Tabla1[[#This Row],[pledged]]/Tabla1[[#This Row],[goal]]</f>
        <v>1.2202</v>
      </c>
      <c r="S372" s="8" t="s">
        <v>8310</v>
      </c>
      <c r="T372" s="5" t="s">
        <v>8315</v>
      </c>
    </row>
    <row r="373" spans="1:20" ht="33.75">
      <c r="A373" s="5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11">
        <f>(Tabla1[[#This Row],[deadline]]/86400)+25569+(-5/24)</f>
        <v>41306.559479166666</v>
      </c>
      <c r="K373" s="5">
        <v>1355855139</v>
      </c>
      <c r="L373" s="11">
        <f>(Tabla1[[#This Row],[launched_at]]/86400)+25569+(-5/24)</f>
        <v>41261.559479166666</v>
      </c>
      <c r="M373" s="5" t="b">
        <v>0</v>
      </c>
      <c r="N373" s="5">
        <v>1062</v>
      </c>
      <c r="O373" s="5" t="b">
        <v>1</v>
      </c>
      <c r="P373" s="5" t="s">
        <v>8269</v>
      </c>
      <c r="Q373" s="7">
        <f>Tabla1[[#This Row],[pledged]]/Tabla1[[#This Row],[goal]]</f>
        <v>1.1416866666666667</v>
      </c>
      <c r="S373" s="8" t="s">
        <v>8310</v>
      </c>
      <c r="T373" s="5" t="s">
        <v>8315</v>
      </c>
    </row>
    <row r="374" spans="1:20" ht="22.5">
      <c r="A374" s="5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11">
        <f>(Tabla1[[#This Row],[deadline]]/86400)+25569+(-5/24)</f>
        <v>42465.458333333336</v>
      </c>
      <c r="K374" s="5">
        <v>1456408244</v>
      </c>
      <c r="L374" s="11">
        <f>(Tabla1[[#This Row],[launched_at]]/86400)+25569+(-5/24)</f>
        <v>42425.368564814817</v>
      </c>
      <c r="M374" s="5" t="b">
        <v>0</v>
      </c>
      <c r="N374" s="5">
        <v>9</v>
      </c>
      <c r="O374" s="5" t="b">
        <v>1</v>
      </c>
      <c r="P374" s="5" t="s">
        <v>8269</v>
      </c>
      <c r="Q374" s="7">
        <f>Tabla1[[#This Row],[pledged]]/Tabla1[[#This Row],[goal]]</f>
        <v>1.2533333333333334</v>
      </c>
      <c r="S374" s="8" t="s">
        <v>8310</v>
      </c>
      <c r="T374" s="5" t="s">
        <v>8315</v>
      </c>
    </row>
    <row r="375" spans="1:20" ht="33.75">
      <c r="A375" s="5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11">
        <f>(Tabla1[[#This Row],[deadline]]/86400)+25569+(-5/24)</f>
        <v>41108.703680555554</v>
      </c>
      <c r="K375" s="5">
        <v>1340056398</v>
      </c>
      <c r="L375" s="11">
        <f>(Tabla1[[#This Row],[launched_at]]/86400)+25569+(-5/24)</f>
        <v>41078.703680555554</v>
      </c>
      <c r="M375" s="5" t="b">
        <v>0</v>
      </c>
      <c r="N375" s="5">
        <v>89</v>
      </c>
      <c r="O375" s="5" t="b">
        <v>1</v>
      </c>
      <c r="P375" s="5" t="s">
        <v>8269</v>
      </c>
      <c r="Q375" s="7">
        <f>Tabla1[[#This Row],[pledged]]/Tabla1[[#This Row],[goal]]</f>
        <v>1.0666666666666667</v>
      </c>
      <c r="S375" s="8" t="s">
        <v>8310</v>
      </c>
      <c r="T375" s="5" t="s">
        <v>8315</v>
      </c>
    </row>
    <row r="376" spans="1:20" ht="33.75">
      <c r="A376" s="5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11">
        <f>(Tabla1[[#This Row],[deadline]]/86400)+25569+(-5/24)</f>
        <v>40802.680914351848</v>
      </c>
      <c r="K376" s="5">
        <v>1312320031</v>
      </c>
      <c r="L376" s="11">
        <f>(Tabla1[[#This Row],[launched_at]]/86400)+25569+(-5/24)</f>
        <v>40757.680914351848</v>
      </c>
      <c r="M376" s="5" t="b">
        <v>0</v>
      </c>
      <c r="N376" s="5">
        <v>174</v>
      </c>
      <c r="O376" s="5" t="b">
        <v>1</v>
      </c>
      <c r="P376" s="5" t="s">
        <v>8269</v>
      </c>
      <c r="Q376" s="7">
        <f>Tabla1[[#This Row],[pledged]]/Tabla1[[#This Row],[goal]]</f>
        <v>1.3065</v>
      </c>
      <c r="S376" s="8" t="s">
        <v>8310</v>
      </c>
      <c r="T376" s="5" t="s">
        <v>8315</v>
      </c>
    </row>
    <row r="377" spans="1:20" ht="33.75">
      <c r="A377" s="5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11">
        <f>(Tabla1[[#This Row],[deadline]]/86400)+25569+(-5/24)</f>
        <v>41699.512499999997</v>
      </c>
      <c r="K377" s="5">
        <v>1390088311</v>
      </c>
      <c r="L377" s="11">
        <f>(Tabla1[[#This Row],[launched_at]]/86400)+25569+(-5/24)</f>
        <v>41657.77674768518</v>
      </c>
      <c r="M377" s="5" t="b">
        <v>0</v>
      </c>
      <c r="N377" s="5">
        <v>14</v>
      </c>
      <c r="O377" s="5" t="b">
        <v>1</v>
      </c>
      <c r="P377" s="5" t="s">
        <v>8269</v>
      </c>
      <c r="Q377" s="7">
        <f>Tabla1[[#This Row],[pledged]]/Tabla1[[#This Row],[goal]]</f>
        <v>1.2</v>
      </c>
      <c r="S377" s="8" t="s">
        <v>8310</v>
      </c>
      <c r="T377" s="5" t="s">
        <v>8315</v>
      </c>
    </row>
    <row r="378" spans="1:20" ht="33.75">
      <c r="A378" s="5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11">
        <f>(Tabla1[[#This Row],[deadline]]/86400)+25569+(-5/24)</f>
        <v>42607.244398148141</v>
      </c>
      <c r="K378" s="5">
        <v>1469443916</v>
      </c>
      <c r="L378" s="11">
        <f>(Tabla1[[#This Row],[launched_at]]/86400)+25569+(-5/24)</f>
        <v>42576.244398148141</v>
      </c>
      <c r="M378" s="5" t="b">
        <v>0</v>
      </c>
      <c r="N378" s="5">
        <v>48</v>
      </c>
      <c r="O378" s="5" t="b">
        <v>1</v>
      </c>
      <c r="P378" s="5" t="s">
        <v>8269</v>
      </c>
      <c r="Q378" s="7">
        <f>Tabla1[[#This Row],[pledged]]/Tabla1[[#This Row],[goal]]</f>
        <v>1.0595918367346939</v>
      </c>
      <c r="S378" s="8" t="s">
        <v>8310</v>
      </c>
      <c r="T378" s="5" t="s">
        <v>8315</v>
      </c>
    </row>
    <row r="379" spans="1:20" ht="33.75">
      <c r="A379" s="5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11">
        <f>(Tabla1[[#This Row],[deadline]]/86400)+25569+(-5/24)</f>
        <v>42322.084027777775</v>
      </c>
      <c r="K379" s="5">
        <v>1444888868</v>
      </c>
      <c r="L379" s="11">
        <f>(Tabla1[[#This Row],[launched_at]]/86400)+25569+(-5/24)</f>
        <v>42292.042453703696</v>
      </c>
      <c r="M379" s="5" t="b">
        <v>0</v>
      </c>
      <c r="N379" s="5">
        <v>133</v>
      </c>
      <c r="O379" s="5" t="b">
        <v>1</v>
      </c>
      <c r="P379" s="5" t="s">
        <v>8269</v>
      </c>
      <c r="Q379" s="7">
        <f>Tabla1[[#This Row],[pledged]]/Tabla1[[#This Row],[goal]]</f>
        <v>1.1439999999999999</v>
      </c>
      <c r="S379" s="8" t="s">
        <v>8310</v>
      </c>
      <c r="T379" s="5" t="s">
        <v>8315</v>
      </c>
    </row>
    <row r="380" spans="1:20" ht="33.75">
      <c r="A380" s="5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11">
        <f>(Tabla1[[#This Row],[deadline]]/86400)+25569+(-5/24)</f>
        <v>42394.786111111105</v>
      </c>
      <c r="K380" s="5">
        <v>1451655808</v>
      </c>
      <c r="L380" s="11">
        <f>(Tabla1[[#This Row],[launched_at]]/86400)+25569+(-5/24)</f>
        <v>42370.363518518519</v>
      </c>
      <c r="M380" s="5" t="b">
        <v>0</v>
      </c>
      <c r="N380" s="5">
        <v>83</v>
      </c>
      <c r="O380" s="5" t="b">
        <v>1</v>
      </c>
      <c r="P380" s="5" t="s">
        <v>8269</v>
      </c>
      <c r="Q380" s="7">
        <f>Tabla1[[#This Row],[pledged]]/Tabla1[[#This Row],[goal]]</f>
        <v>1.1176666666666666</v>
      </c>
      <c r="S380" s="8" t="s">
        <v>8310</v>
      </c>
      <c r="T380" s="5" t="s">
        <v>8315</v>
      </c>
    </row>
    <row r="381" spans="1:20" ht="33.75">
      <c r="A381" s="5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11">
        <f>(Tabla1[[#This Row],[deadline]]/86400)+25569+(-5/24)</f>
        <v>41032.479999999996</v>
      </c>
      <c r="K381" s="5">
        <v>1332174672</v>
      </c>
      <c r="L381" s="11">
        <f>(Tabla1[[#This Row],[launched_at]]/86400)+25569+(-5/24)</f>
        <v>40987.479999999996</v>
      </c>
      <c r="M381" s="5" t="b">
        <v>0</v>
      </c>
      <c r="N381" s="5">
        <v>149</v>
      </c>
      <c r="O381" s="5" t="b">
        <v>1</v>
      </c>
      <c r="P381" s="5" t="s">
        <v>8269</v>
      </c>
      <c r="Q381" s="7">
        <f>Tabla1[[#This Row],[pledged]]/Tabla1[[#This Row],[goal]]</f>
        <v>1.1608000000000001</v>
      </c>
      <c r="S381" s="8" t="s">
        <v>8310</v>
      </c>
      <c r="T381" s="5" t="s">
        <v>8315</v>
      </c>
    </row>
    <row r="382" spans="1:20" ht="33.75">
      <c r="A382" s="5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11">
        <f>(Tabla1[[#This Row],[deadline]]/86400)+25569+(-5/24)</f>
        <v>42392.511481481481</v>
      </c>
      <c r="K382" s="5">
        <v>1451409392</v>
      </c>
      <c r="L382" s="11">
        <f>(Tabla1[[#This Row],[launched_at]]/86400)+25569+(-5/24)</f>
        <v>42367.511481481481</v>
      </c>
      <c r="M382" s="5" t="b">
        <v>0</v>
      </c>
      <c r="N382" s="5">
        <v>49</v>
      </c>
      <c r="O382" s="5" t="b">
        <v>1</v>
      </c>
      <c r="P382" s="5" t="s">
        <v>8269</v>
      </c>
      <c r="Q382" s="7">
        <f>Tabla1[[#This Row],[pledged]]/Tabla1[[#This Row],[goal]]</f>
        <v>1.415</v>
      </c>
      <c r="S382" s="8" t="s">
        <v>8310</v>
      </c>
      <c r="T382" s="5" t="s">
        <v>8315</v>
      </c>
    </row>
    <row r="383" spans="1:20" ht="22.5">
      <c r="A383" s="5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11">
        <f>(Tabla1[[#This Row],[deadline]]/86400)+25569+(-5/24)</f>
        <v>41120</v>
      </c>
      <c r="K383" s="5">
        <v>1340642717</v>
      </c>
      <c r="L383" s="11">
        <f>(Tabla1[[#This Row],[launched_at]]/86400)+25569+(-5/24)</f>
        <v>41085.48978009259</v>
      </c>
      <c r="M383" s="5" t="b">
        <v>0</v>
      </c>
      <c r="N383" s="5">
        <v>251</v>
      </c>
      <c r="O383" s="5" t="b">
        <v>1</v>
      </c>
      <c r="P383" s="5" t="s">
        <v>8269</v>
      </c>
      <c r="Q383" s="7">
        <f>Tabla1[[#This Row],[pledged]]/Tabla1[[#This Row],[goal]]</f>
        <v>1.0472999999999999</v>
      </c>
      <c r="S383" s="8" t="s">
        <v>8310</v>
      </c>
      <c r="T383" s="5" t="s">
        <v>8315</v>
      </c>
    </row>
    <row r="384" spans="1:20" ht="33.75">
      <c r="A384" s="5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11">
        <f>(Tabla1[[#This Row],[deadline]]/86400)+25569+(-5/24)</f>
        <v>41158.501157407409</v>
      </c>
      <c r="K384" s="5">
        <v>1345741300</v>
      </c>
      <c r="L384" s="11">
        <f>(Tabla1[[#This Row],[launched_at]]/86400)+25569+(-5/24)</f>
        <v>41144.501157407409</v>
      </c>
      <c r="M384" s="5" t="b">
        <v>0</v>
      </c>
      <c r="N384" s="5">
        <v>22</v>
      </c>
      <c r="O384" s="5" t="b">
        <v>1</v>
      </c>
      <c r="P384" s="5" t="s">
        <v>8269</v>
      </c>
      <c r="Q384" s="7">
        <f>Tabla1[[#This Row],[pledged]]/Tabla1[[#This Row],[goal]]</f>
        <v>2.5583333333333331</v>
      </c>
      <c r="S384" s="8" t="s">
        <v>8310</v>
      </c>
      <c r="T384" s="5" t="s">
        <v>8315</v>
      </c>
    </row>
    <row r="385" spans="1:20" ht="33.75">
      <c r="A385" s="5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11">
        <f>(Tabla1[[#This Row],[deadline]]/86400)+25569+(-5/24)</f>
        <v>41777.90924768518</v>
      </c>
      <c r="K385" s="5">
        <v>1398480559</v>
      </c>
      <c r="L385" s="11">
        <f>(Tabla1[[#This Row],[launched_at]]/86400)+25569+(-5/24)</f>
        <v>41754.90924768518</v>
      </c>
      <c r="M385" s="5" t="b">
        <v>0</v>
      </c>
      <c r="N385" s="5">
        <v>48</v>
      </c>
      <c r="O385" s="5" t="b">
        <v>1</v>
      </c>
      <c r="P385" s="5" t="s">
        <v>8269</v>
      </c>
      <c r="Q385" s="7">
        <f>Tabla1[[#This Row],[pledged]]/Tabla1[[#This Row],[goal]]</f>
        <v>2.0670670670670672</v>
      </c>
      <c r="S385" s="8" t="s">
        <v>8310</v>
      </c>
      <c r="T385" s="5" t="s">
        <v>8315</v>
      </c>
    </row>
    <row r="386" spans="1:20" ht="33.75">
      <c r="A386" s="5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11">
        <f>(Tabla1[[#This Row],[deadline]]/86400)+25569+(-5/24)</f>
        <v>42010.573460648149</v>
      </c>
      <c r="K386" s="5">
        <v>1417977947</v>
      </c>
      <c r="L386" s="11">
        <f>(Tabla1[[#This Row],[launched_at]]/86400)+25569+(-5/24)</f>
        <v>41980.573460648149</v>
      </c>
      <c r="M386" s="5" t="b">
        <v>0</v>
      </c>
      <c r="N386" s="5">
        <v>383</v>
      </c>
      <c r="O386" s="5" t="b">
        <v>1</v>
      </c>
      <c r="P386" s="5" t="s">
        <v>8269</v>
      </c>
      <c r="Q386" s="7">
        <f>Tabla1[[#This Row],[pledged]]/Tabla1[[#This Row],[goal]]</f>
        <v>1.1210500000000001</v>
      </c>
      <c r="S386" s="8" t="s">
        <v>8310</v>
      </c>
      <c r="T386" s="5" t="s">
        <v>8315</v>
      </c>
    </row>
    <row r="387" spans="1:20" ht="33.75">
      <c r="A387" s="5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11">
        <f>(Tabla1[[#This Row],[deadline]]/86400)+25569+(-5/24)</f>
        <v>41964.41783564815</v>
      </c>
      <c r="K387" s="5">
        <v>1413986501</v>
      </c>
      <c r="L387" s="11">
        <f>(Tabla1[[#This Row],[launched_at]]/86400)+25569+(-5/24)</f>
        <v>41934.376168981478</v>
      </c>
      <c r="M387" s="5" t="b">
        <v>0</v>
      </c>
      <c r="N387" s="5">
        <v>237</v>
      </c>
      <c r="O387" s="5" t="b">
        <v>1</v>
      </c>
      <c r="P387" s="5" t="s">
        <v>8269</v>
      </c>
      <c r="Q387" s="7">
        <f>Tabla1[[#This Row],[pledged]]/Tabla1[[#This Row],[goal]]</f>
        <v>1.05982</v>
      </c>
      <c r="S387" s="8" t="s">
        <v>8310</v>
      </c>
      <c r="T387" s="5" t="s">
        <v>8315</v>
      </c>
    </row>
    <row r="388" spans="1:20" ht="33.75">
      <c r="A388" s="5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11">
        <f>(Tabla1[[#This Row],[deadline]]/86400)+25569+(-5/24)</f>
        <v>42226.742951388886</v>
      </c>
      <c r="K388" s="5">
        <v>1437950991</v>
      </c>
      <c r="L388" s="11">
        <f>(Tabla1[[#This Row],[launched_at]]/86400)+25569+(-5/24)</f>
        <v>42211.742951388886</v>
      </c>
      <c r="M388" s="5" t="b">
        <v>0</v>
      </c>
      <c r="N388" s="5">
        <v>13</v>
      </c>
      <c r="O388" s="5" t="b">
        <v>1</v>
      </c>
      <c r="P388" s="5" t="s">
        <v>8269</v>
      </c>
      <c r="Q388" s="7">
        <f>Tabla1[[#This Row],[pledged]]/Tabla1[[#This Row],[goal]]</f>
        <v>1.0016666666666667</v>
      </c>
      <c r="S388" s="8" t="s">
        <v>8310</v>
      </c>
      <c r="T388" s="5" t="s">
        <v>8315</v>
      </c>
    </row>
    <row r="389" spans="1:20" ht="33.75">
      <c r="A389" s="5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11">
        <f>(Tabla1[[#This Row],[deadline]]/86400)+25569+(-5/24)</f>
        <v>42231.041666666664</v>
      </c>
      <c r="K389" s="5">
        <v>1436976858</v>
      </c>
      <c r="L389" s="11">
        <f>(Tabla1[[#This Row],[launched_at]]/86400)+25569+(-5/24)</f>
        <v>42200.468263888884</v>
      </c>
      <c r="M389" s="5" t="b">
        <v>0</v>
      </c>
      <c r="N389" s="5">
        <v>562</v>
      </c>
      <c r="O389" s="5" t="b">
        <v>1</v>
      </c>
      <c r="P389" s="5" t="s">
        <v>8269</v>
      </c>
      <c r="Q389" s="7">
        <f>Tabla1[[#This Row],[pledged]]/Tabla1[[#This Row],[goal]]</f>
        <v>2.1398947368421051</v>
      </c>
      <c r="S389" s="8" t="s">
        <v>8310</v>
      </c>
      <c r="T389" s="5" t="s">
        <v>8315</v>
      </c>
    </row>
    <row r="390" spans="1:20" ht="33.75">
      <c r="A390" s="5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11">
        <f>(Tabla1[[#This Row],[deadline]]/86400)+25569+(-5/24)</f>
        <v>42578.86782407407</v>
      </c>
      <c r="K390" s="5">
        <v>1467078580</v>
      </c>
      <c r="L390" s="11">
        <f>(Tabla1[[#This Row],[launched_at]]/86400)+25569+(-5/24)</f>
        <v>42548.86782407407</v>
      </c>
      <c r="M390" s="5" t="b">
        <v>0</v>
      </c>
      <c r="N390" s="5">
        <v>71</v>
      </c>
      <c r="O390" s="5" t="b">
        <v>1</v>
      </c>
      <c r="P390" s="5" t="s">
        <v>8269</v>
      </c>
      <c r="Q390" s="7">
        <f>Tabla1[[#This Row],[pledged]]/Tabla1[[#This Row],[goal]]</f>
        <v>1.2616000000000001</v>
      </c>
      <c r="S390" s="8" t="s">
        <v>8310</v>
      </c>
      <c r="T390" s="5" t="s">
        <v>8315</v>
      </c>
    </row>
    <row r="391" spans="1:20" ht="33.75">
      <c r="A391" s="5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11">
        <f>(Tabla1[[#This Row],[deadline]]/86400)+25569+(-5/24)</f>
        <v>41705.749305555553</v>
      </c>
      <c r="K391" s="5">
        <v>1391477450</v>
      </c>
      <c r="L391" s="11">
        <f>(Tabla1[[#This Row],[launched_at]]/86400)+25569+(-5/24)</f>
        <v>41673.854745370372</v>
      </c>
      <c r="M391" s="5" t="b">
        <v>0</v>
      </c>
      <c r="N391" s="5">
        <v>1510</v>
      </c>
      <c r="O391" s="5" t="b">
        <v>1</v>
      </c>
      <c r="P391" s="5" t="s">
        <v>8269</v>
      </c>
      <c r="Q391" s="7">
        <f>Tabla1[[#This Row],[pledged]]/Tabla1[[#This Row],[goal]]</f>
        <v>1.8153547058823529</v>
      </c>
      <c r="S391" s="8" t="s">
        <v>8310</v>
      </c>
      <c r="T391" s="5" t="s">
        <v>8315</v>
      </c>
    </row>
    <row r="392" spans="1:20" ht="33.75">
      <c r="A392" s="5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11">
        <f>(Tabla1[[#This Row],[deadline]]/86400)+25569+(-5/24)</f>
        <v>42131.828379629624</v>
      </c>
      <c r="K392" s="5">
        <v>1429318372</v>
      </c>
      <c r="L392" s="11">
        <f>(Tabla1[[#This Row],[launched_at]]/86400)+25569+(-5/24)</f>
        <v>42111.828379629624</v>
      </c>
      <c r="M392" s="5" t="b">
        <v>0</v>
      </c>
      <c r="N392" s="5">
        <v>14</v>
      </c>
      <c r="O392" s="5" t="b">
        <v>1</v>
      </c>
      <c r="P392" s="5" t="s">
        <v>8269</v>
      </c>
      <c r="Q392" s="7">
        <f>Tabla1[[#This Row],[pledged]]/Tabla1[[#This Row],[goal]]</f>
        <v>1</v>
      </c>
      <c r="S392" s="8" t="s">
        <v>8310</v>
      </c>
      <c r="T392" s="5" t="s">
        <v>8315</v>
      </c>
    </row>
    <row r="393" spans="1:20" ht="33.75">
      <c r="A393" s="5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11">
        <f>(Tabla1[[#This Row],[deadline]]/86400)+25569+(-5/24)</f>
        <v>40894.832638888889</v>
      </c>
      <c r="K393" s="5">
        <v>1321578051</v>
      </c>
      <c r="L393" s="11">
        <f>(Tabla1[[#This Row],[launched_at]]/86400)+25569+(-5/24)</f>
        <v>40864.833923611106</v>
      </c>
      <c r="M393" s="5" t="b">
        <v>0</v>
      </c>
      <c r="N393" s="5">
        <v>193</v>
      </c>
      <c r="O393" s="5" t="b">
        <v>1</v>
      </c>
      <c r="P393" s="5" t="s">
        <v>8269</v>
      </c>
      <c r="Q393" s="7">
        <f>Tabla1[[#This Row],[pledged]]/Tabla1[[#This Row],[goal]]</f>
        <v>1.0061</v>
      </c>
      <c r="S393" s="8" t="s">
        <v>8310</v>
      </c>
      <c r="T393" s="5" t="s">
        <v>8315</v>
      </c>
    </row>
    <row r="394" spans="1:20" ht="33.75">
      <c r="A394" s="5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11">
        <f>(Tabla1[[#This Row],[deadline]]/86400)+25569+(-5/24)</f>
        <v>40793.916666666664</v>
      </c>
      <c r="K394" s="5">
        <v>1312823571</v>
      </c>
      <c r="L394" s="11">
        <f>(Tabla1[[#This Row],[launched_at]]/86400)+25569+(-5/24)</f>
        <v>40763.508923611109</v>
      </c>
      <c r="M394" s="5" t="b">
        <v>0</v>
      </c>
      <c r="N394" s="5">
        <v>206</v>
      </c>
      <c r="O394" s="5" t="b">
        <v>1</v>
      </c>
      <c r="P394" s="5" t="s">
        <v>8269</v>
      </c>
      <c r="Q394" s="7">
        <f>Tabla1[[#This Row],[pledged]]/Tabla1[[#This Row],[goal]]</f>
        <v>1.009027027027027</v>
      </c>
      <c r="S394" s="8" t="s">
        <v>8310</v>
      </c>
      <c r="T394" s="5" t="s">
        <v>8315</v>
      </c>
    </row>
    <row r="395" spans="1:20" ht="22.5">
      <c r="A395" s="5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11">
        <f>(Tabla1[[#This Row],[deadline]]/86400)+25569+(-5/24)</f>
        <v>41557.500601851847</v>
      </c>
      <c r="K395" s="5">
        <v>1378746052</v>
      </c>
      <c r="L395" s="11">
        <f>(Tabla1[[#This Row],[launched_at]]/86400)+25569+(-5/24)</f>
        <v>41526.500601851847</v>
      </c>
      <c r="M395" s="5" t="b">
        <v>0</v>
      </c>
      <c r="N395" s="5">
        <v>351</v>
      </c>
      <c r="O395" s="5" t="b">
        <v>1</v>
      </c>
      <c r="P395" s="5" t="s">
        <v>8269</v>
      </c>
      <c r="Q395" s="7">
        <f>Tabla1[[#This Row],[pledged]]/Tabla1[[#This Row],[goal]]</f>
        <v>1.10446</v>
      </c>
      <c r="S395" s="8" t="s">
        <v>8310</v>
      </c>
      <c r="T395" s="5" t="s">
        <v>8315</v>
      </c>
    </row>
    <row r="396" spans="1:20" ht="33.75">
      <c r="A396" s="5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11">
        <f>(Tabla1[[#This Row],[deadline]]/86400)+25569+(-5/24)</f>
        <v>42477.568078703705</v>
      </c>
      <c r="K396" s="5">
        <v>1455737882</v>
      </c>
      <c r="L396" s="11">
        <f>(Tabla1[[#This Row],[launched_at]]/86400)+25569+(-5/24)</f>
        <v>42417.60974537037</v>
      </c>
      <c r="M396" s="5" t="b">
        <v>0</v>
      </c>
      <c r="N396" s="5">
        <v>50</v>
      </c>
      <c r="O396" s="5" t="b">
        <v>1</v>
      </c>
      <c r="P396" s="5" t="s">
        <v>8269</v>
      </c>
      <c r="Q396" s="7">
        <f>Tabla1[[#This Row],[pledged]]/Tabla1[[#This Row],[goal]]</f>
        <v>1.118936170212766</v>
      </c>
      <c r="S396" s="8" t="s">
        <v>8310</v>
      </c>
      <c r="T396" s="5" t="s">
        <v>8315</v>
      </c>
    </row>
    <row r="397" spans="1:20" ht="33.75">
      <c r="A397" s="5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11">
        <f>(Tabla1[[#This Row],[deadline]]/86400)+25569+(-5/24)</f>
        <v>41026.688888888886</v>
      </c>
      <c r="K397" s="5">
        <v>1332452960</v>
      </c>
      <c r="L397" s="11">
        <f>(Tabla1[[#This Row],[launched_at]]/86400)+25569+(-5/24)</f>
        <v>40990.700925925921</v>
      </c>
      <c r="M397" s="5" t="b">
        <v>0</v>
      </c>
      <c r="N397" s="5">
        <v>184</v>
      </c>
      <c r="O397" s="5" t="b">
        <v>1</v>
      </c>
      <c r="P397" s="5" t="s">
        <v>8269</v>
      </c>
      <c r="Q397" s="7">
        <f>Tabla1[[#This Row],[pledged]]/Tabla1[[#This Row],[goal]]</f>
        <v>1.0804450000000001</v>
      </c>
      <c r="S397" s="8" t="s">
        <v>8310</v>
      </c>
      <c r="T397" s="5" t="s">
        <v>8315</v>
      </c>
    </row>
    <row r="398" spans="1:20" ht="33.75">
      <c r="A398" s="5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11">
        <f>(Tabla1[[#This Row],[deadline]]/86400)+25569+(-5/24)</f>
        <v>41097.356550925928</v>
      </c>
      <c r="K398" s="5">
        <v>1340372006</v>
      </c>
      <c r="L398" s="11">
        <f>(Tabla1[[#This Row],[launched_at]]/86400)+25569+(-5/24)</f>
        <v>41082.356550925928</v>
      </c>
      <c r="M398" s="5" t="b">
        <v>0</v>
      </c>
      <c r="N398" s="5">
        <v>196</v>
      </c>
      <c r="O398" s="5" t="b">
        <v>1</v>
      </c>
      <c r="P398" s="5" t="s">
        <v>8269</v>
      </c>
      <c r="Q398" s="7">
        <f>Tabla1[[#This Row],[pledged]]/Tabla1[[#This Row],[goal]]</f>
        <v>1.0666666666666667</v>
      </c>
      <c r="S398" s="8" t="s">
        <v>8310</v>
      </c>
      <c r="T398" s="5" t="s">
        <v>8315</v>
      </c>
    </row>
    <row r="399" spans="1:20" ht="33.75">
      <c r="A399" s="5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11">
        <f>(Tabla1[[#This Row],[deadline]]/86400)+25569+(-5/24)</f>
        <v>40421.947222222218</v>
      </c>
      <c r="K399" s="5">
        <v>1279651084</v>
      </c>
      <c r="L399" s="11">
        <f>(Tabla1[[#This Row],[launched_at]]/86400)+25569+(-5/24)</f>
        <v>40379.568101851852</v>
      </c>
      <c r="M399" s="5" t="b">
        <v>0</v>
      </c>
      <c r="N399" s="5">
        <v>229</v>
      </c>
      <c r="O399" s="5" t="b">
        <v>1</v>
      </c>
      <c r="P399" s="5" t="s">
        <v>8269</v>
      </c>
      <c r="Q399" s="7">
        <f>Tabla1[[#This Row],[pledged]]/Tabla1[[#This Row],[goal]]</f>
        <v>1.0390027322404372</v>
      </c>
      <c r="S399" s="8" t="s">
        <v>8310</v>
      </c>
      <c r="T399" s="5" t="s">
        <v>8315</v>
      </c>
    </row>
    <row r="400" spans="1:20" ht="33.75">
      <c r="A400" s="5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11">
        <f>(Tabla1[[#This Row],[deadline]]/86400)+25569+(-5/24)</f>
        <v>42123.584791666661</v>
      </c>
      <c r="K400" s="5">
        <v>1426446126</v>
      </c>
      <c r="L400" s="11">
        <f>(Tabla1[[#This Row],[launched_at]]/86400)+25569+(-5/24)</f>
        <v>42078.584791666661</v>
      </c>
      <c r="M400" s="5" t="b">
        <v>0</v>
      </c>
      <c r="N400" s="5">
        <v>67</v>
      </c>
      <c r="O400" s="5" t="b">
        <v>1</v>
      </c>
      <c r="P400" s="5" t="s">
        <v>8269</v>
      </c>
      <c r="Q400" s="7">
        <f>Tabla1[[#This Row],[pledged]]/Tabla1[[#This Row],[goal]]</f>
        <v>1.2516</v>
      </c>
      <c r="S400" s="8" t="s">
        <v>8310</v>
      </c>
      <c r="T400" s="5" t="s">
        <v>8315</v>
      </c>
    </row>
    <row r="401" spans="1:20" ht="33.75">
      <c r="A401" s="5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11">
        <f>(Tabla1[[#This Row],[deadline]]/86400)+25569+(-5/24)</f>
        <v>42718.291666666664</v>
      </c>
      <c r="K401" s="5">
        <v>1479070867</v>
      </c>
      <c r="L401" s="11">
        <f>(Tabla1[[#This Row],[launched_at]]/86400)+25569+(-5/24)</f>
        <v>42687.667442129627</v>
      </c>
      <c r="M401" s="5" t="b">
        <v>0</v>
      </c>
      <c r="N401" s="5">
        <v>95</v>
      </c>
      <c r="O401" s="5" t="b">
        <v>1</v>
      </c>
      <c r="P401" s="5" t="s">
        <v>8269</v>
      </c>
      <c r="Q401" s="7">
        <f>Tabla1[[#This Row],[pledged]]/Tabla1[[#This Row],[goal]]</f>
        <v>1.0680499999999999</v>
      </c>
      <c r="S401" s="8" t="s">
        <v>8310</v>
      </c>
      <c r="T401" s="5" t="s">
        <v>8315</v>
      </c>
    </row>
    <row r="402" spans="1:20" ht="22.5">
      <c r="A402" s="5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11">
        <f>(Tabla1[[#This Row],[deadline]]/86400)+25569+(-5/24)</f>
        <v>41775.9375</v>
      </c>
      <c r="K402" s="5">
        <v>1397661347</v>
      </c>
      <c r="L402" s="11">
        <f>(Tabla1[[#This Row],[launched_at]]/86400)+25569+(-5/24)</f>
        <v>41745.427627314813</v>
      </c>
      <c r="M402" s="5" t="b">
        <v>0</v>
      </c>
      <c r="N402" s="5">
        <v>62</v>
      </c>
      <c r="O402" s="5" t="b">
        <v>1</v>
      </c>
      <c r="P402" s="5" t="s">
        <v>8269</v>
      </c>
      <c r="Q402" s="7">
        <f>Tabla1[[#This Row],[pledged]]/Tabla1[[#This Row],[goal]]</f>
        <v>1.1230249999999999</v>
      </c>
      <c r="S402" s="8" t="s">
        <v>8310</v>
      </c>
      <c r="T402" s="5" t="s">
        <v>8315</v>
      </c>
    </row>
    <row r="403" spans="1:20" ht="33.75">
      <c r="A403" s="5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11">
        <f>(Tabla1[[#This Row],[deadline]]/86400)+25569+(-5/24)</f>
        <v>40762.633912037032</v>
      </c>
      <c r="K403" s="5">
        <v>1310155970</v>
      </c>
      <c r="L403" s="11">
        <f>(Tabla1[[#This Row],[launched_at]]/86400)+25569+(-5/24)</f>
        <v>40732.633912037032</v>
      </c>
      <c r="M403" s="5" t="b">
        <v>0</v>
      </c>
      <c r="N403" s="5">
        <v>73</v>
      </c>
      <c r="O403" s="5" t="b">
        <v>1</v>
      </c>
      <c r="P403" s="5" t="s">
        <v>8269</v>
      </c>
      <c r="Q403" s="7">
        <f>Tabla1[[#This Row],[pledged]]/Tabla1[[#This Row],[goal]]</f>
        <v>1.0381199999999999</v>
      </c>
      <c r="S403" s="8" t="s">
        <v>8310</v>
      </c>
      <c r="T403" s="5" t="s">
        <v>8315</v>
      </c>
    </row>
    <row r="404" spans="1:20" ht="33.75">
      <c r="A404" s="5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11">
        <f>(Tabla1[[#This Row],[deadline]]/86400)+25569+(-5/24)</f>
        <v>42313.372881944444</v>
      </c>
      <c r="K404" s="5">
        <v>1444913817</v>
      </c>
      <c r="L404" s="11">
        <f>(Tabla1[[#This Row],[launched_at]]/86400)+25569+(-5/24)</f>
        <v>42292.331215277773</v>
      </c>
      <c r="M404" s="5" t="b">
        <v>0</v>
      </c>
      <c r="N404" s="5">
        <v>43</v>
      </c>
      <c r="O404" s="5" t="b">
        <v>1</v>
      </c>
      <c r="P404" s="5" t="s">
        <v>8269</v>
      </c>
      <c r="Q404" s="7">
        <f>Tabla1[[#This Row],[pledged]]/Tabla1[[#This Row],[goal]]</f>
        <v>1.4165000000000001</v>
      </c>
      <c r="S404" s="8" t="s">
        <v>8310</v>
      </c>
      <c r="T404" s="5" t="s">
        <v>8315</v>
      </c>
    </row>
    <row r="405" spans="1:20" ht="22.5">
      <c r="A405" s="5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11">
        <f>(Tabla1[[#This Row],[deadline]]/86400)+25569+(-5/24)</f>
        <v>40765.088888888888</v>
      </c>
      <c r="K405" s="5">
        <v>1308900441</v>
      </c>
      <c r="L405" s="11">
        <f>(Tabla1[[#This Row],[launched_at]]/86400)+25569+(-5/24)</f>
        <v>40718.102326388886</v>
      </c>
      <c r="M405" s="5" t="b">
        <v>0</v>
      </c>
      <c r="N405" s="5">
        <v>70</v>
      </c>
      <c r="O405" s="5" t="b">
        <v>1</v>
      </c>
      <c r="P405" s="5" t="s">
        <v>8269</v>
      </c>
      <c r="Q405" s="7">
        <f>Tabla1[[#This Row],[pledged]]/Tabla1[[#This Row],[goal]]</f>
        <v>1.0526</v>
      </c>
      <c r="S405" s="8" t="s">
        <v>8310</v>
      </c>
      <c r="T405" s="5" t="s">
        <v>8315</v>
      </c>
    </row>
    <row r="406" spans="1:20" ht="22.5">
      <c r="A406" s="5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11">
        <f>(Tabla1[[#This Row],[deadline]]/86400)+25569+(-5/24)</f>
        <v>41675.75277777778</v>
      </c>
      <c r="K406" s="5">
        <v>1389107062</v>
      </c>
      <c r="L406" s="11">
        <f>(Tabla1[[#This Row],[launched_at]]/86400)+25569+(-5/24)</f>
        <v>41646.419699074067</v>
      </c>
      <c r="M406" s="5" t="b">
        <v>0</v>
      </c>
      <c r="N406" s="5">
        <v>271</v>
      </c>
      <c r="O406" s="5" t="b">
        <v>1</v>
      </c>
      <c r="P406" s="5" t="s">
        <v>8269</v>
      </c>
      <c r="Q406" s="7">
        <f>Tabla1[[#This Row],[pledged]]/Tabla1[[#This Row],[goal]]</f>
        <v>1.0309142857142857</v>
      </c>
      <c r="S406" s="8" t="s">
        <v>8310</v>
      </c>
      <c r="T406" s="5" t="s">
        <v>8315</v>
      </c>
    </row>
    <row r="407" spans="1:20" ht="22.5">
      <c r="A407" s="5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11">
        <f>(Tabla1[[#This Row],[deadline]]/86400)+25569+(-5/24)</f>
        <v>41703.876608796294</v>
      </c>
      <c r="K407" s="5">
        <v>1391479339</v>
      </c>
      <c r="L407" s="11">
        <f>(Tabla1[[#This Row],[launched_at]]/86400)+25569+(-5/24)</f>
        <v>41673.876608796294</v>
      </c>
      <c r="M407" s="5" t="b">
        <v>0</v>
      </c>
      <c r="N407" s="5">
        <v>55</v>
      </c>
      <c r="O407" s="5" t="b">
        <v>1</v>
      </c>
      <c r="P407" s="5" t="s">
        <v>8269</v>
      </c>
      <c r="Q407" s="7">
        <f>Tabla1[[#This Row],[pledged]]/Tabla1[[#This Row],[goal]]</f>
        <v>1.0765957446808512</v>
      </c>
      <c r="S407" s="8" t="s">
        <v>8310</v>
      </c>
      <c r="T407" s="5" t="s">
        <v>8315</v>
      </c>
    </row>
    <row r="408" spans="1:20" ht="33.75">
      <c r="A408" s="5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11">
        <f>(Tabla1[[#This Row],[deadline]]/86400)+25569+(-5/24)</f>
        <v>40672.040972222218</v>
      </c>
      <c r="K408" s="5">
        <v>1301975637</v>
      </c>
      <c r="L408" s="11">
        <f>(Tabla1[[#This Row],[launched_at]]/86400)+25569+(-5/24)</f>
        <v>40637.95413194444</v>
      </c>
      <c r="M408" s="5" t="b">
        <v>0</v>
      </c>
      <c r="N408" s="5">
        <v>35</v>
      </c>
      <c r="O408" s="5" t="b">
        <v>1</v>
      </c>
      <c r="P408" s="5" t="s">
        <v>8269</v>
      </c>
      <c r="Q408" s="7">
        <f>Tabla1[[#This Row],[pledged]]/Tabla1[[#This Row],[goal]]</f>
        <v>1.0770464285714285</v>
      </c>
      <c r="S408" s="8" t="s">
        <v>8310</v>
      </c>
      <c r="T408" s="5" t="s">
        <v>8315</v>
      </c>
    </row>
    <row r="409" spans="1:20" ht="22.5">
      <c r="A409" s="5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11">
        <f>(Tabla1[[#This Row],[deadline]]/86400)+25569+(-5/24)</f>
        <v>40866.704282407409</v>
      </c>
      <c r="K409" s="5">
        <v>1316552050</v>
      </c>
      <c r="L409" s="11">
        <f>(Tabla1[[#This Row],[launched_at]]/86400)+25569+(-5/24)</f>
        <v>40806.662615740737</v>
      </c>
      <c r="M409" s="5" t="b">
        <v>0</v>
      </c>
      <c r="N409" s="5">
        <v>22</v>
      </c>
      <c r="O409" s="5" t="b">
        <v>1</v>
      </c>
      <c r="P409" s="5" t="s">
        <v>8269</v>
      </c>
      <c r="Q409" s="7">
        <f>Tabla1[[#This Row],[pledged]]/Tabla1[[#This Row],[goal]]</f>
        <v>1.0155000000000001</v>
      </c>
      <c r="S409" s="8" t="s">
        <v>8310</v>
      </c>
      <c r="T409" s="5" t="s">
        <v>8315</v>
      </c>
    </row>
    <row r="410" spans="1:20" ht="22.5">
      <c r="A410" s="5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11">
        <f>(Tabla1[[#This Row],[deadline]]/86400)+25569+(-5/24)</f>
        <v>41583.569328703699</v>
      </c>
      <c r="K410" s="5">
        <v>1380217190</v>
      </c>
      <c r="L410" s="11">
        <f>(Tabla1[[#This Row],[launched_at]]/86400)+25569+(-5/24)</f>
        <v>41543.527662037035</v>
      </c>
      <c r="M410" s="5" t="b">
        <v>0</v>
      </c>
      <c r="N410" s="5">
        <v>38</v>
      </c>
      <c r="O410" s="5" t="b">
        <v>1</v>
      </c>
      <c r="P410" s="5" t="s">
        <v>8269</v>
      </c>
      <c r="Q410" s="7">
        <f>Tabla1[[#This Row],[pledged]]/Tabla1[[#This Row],[goal]]</f>
        <v>1.0143766666666667</v>
      </c>
      <c r="S410" s="8" t="s">
        <v>8310</v>
      </c>
      <c r="T410" s="5" t="s">
        <v>8315</v>
      </c>
    </row>
    <row r="411" spans="1:20" ht="33.75">
      <c r="A411" s="5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11">
        <f>(Tabla1[[#This Row],[deadline]]/86400)+25569+(-5/24)</f>
        <v>42573.654444444437</v>
      </c>
      <c r="K411" s="5">
        <v>1466628144</v>
      </c>
      <c r="L411" s="11">
        <f>(Tabla1[[#This Row],[launched_at]]/86400)+25569+(-5/24)</f>
        <v>42543.654444444437</v>
      </c>
      <c r="M411" s="5" t="b">
        <v>0</v>
      </c>
      <c r="N411" s="5">
        <v>15</v>
      </c>
      <c r="O411" s="5" t="b">
        <v>1</v>
      </c>
      <c r="P411" s="5" t="s">
        <v>8269</v>
      </c>
      <c r="Q411" s="7">
        <f>Tabla1[[#This Row],[pledged]]/Tabla1[[#This Row],[goal]]</f>
        <v>1.3680000000000001</v>
      </c>
      <c r="S411" s="8" t="s">
        <v>8310</v>
      </c>
      <c r="T411" s="5" t="s">
        <v>8315</v>
      </c>
    </row>
    <row r="412" spans="1:20" ht="33.75">
      <c r="A412" s="5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11">
        <f>(Tabla1[[#This Row],[deadline]]/86400)+25569+(-5/24)</f>
        <v>42173.773113425923</v>
      </c>
      <c r="K412" s="5">
        <v>1429486397</v>
      </c>
      <c r="L412" s="11">
        <f>(Tabla1[[#This Row],[launched_at]]/86400)+25569+(-5/24)</f>
        <v>42113.773113425923</v>
      </c>
      <c r="M412" s="5" t="b">
        <v>0</v>
      </c>
      <c r="N412" s="5">
        <v>7</v>
      </c>
      <c r="O412" s="5" t="b">
        <v>1</v>
      </c>
      <c r="P412" s="5" t="s">
        <v>8269</v>
      </c>
      <c r="Q412" s="7">
        <f>Tabla1[[#This Row],[pledged]]/Tabla1[[#This Row],[goal]]</f>
        <v>1.2829999999999999</v>
      </c>
      <c r="S412" s="8" t="s">
        <v>8310</v>
      </c>
      <c r="T412" s="5" t="s">
        <v>8315</v>
      </c>
    </row>
    <row r="413" spans="1:20" ht="33.75">
      <c r="A413" s="5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11">
        <f>(Tabla1[[#This Row],[deadline]]/86400)+25569+(-5/24)</f>
        <v>41630</v>
      </c>
      <c r="K413" s="5">
        <v>1384920804</v>
      </c>
      <c r="L413" s="11">
        <f>(Tabla1[[#This Row],[launched_at]]/86400)+25569+(-5/24)</f>
        <v>41597.967638888884</v>
      </c>
      <c r="M413" s="5" t="b">
        <v>0</v>
      </c>
      <c r="N413" s="5">
        <v>241</v>
      </c>
      <c r="O413" s="5" t="b">
        <v>1</v>
      </c>
      <c r="P413" s="5" t="s">
        <v>8269</v>
      </c>
      <c r="Q413" s="7">
        <f>Tabla1[[#This Row],[pledged]]/Tabla1[[#This Row],[goal]]</f>
        <v>1.0105</v>
      </c>
      <c r="S413" s="8" t="s">
        <v>8310</v>
      </c>
      <c r="T413" s="5" t="s">
        <v>8315</v>
      </c>
    </row>
    <row r="414" spans="1:20" ht="33.75">
      <c r="A414" s="5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11">
        <f>(Tabla1[[#This Row],[deadline]]/86400)+25569+(-5/24)</f>
        <v>41115.534467592588</v>
      </c>
      <c r="K414" s="5">
        <v>1341856178</v>
      </c>
      <c r="L414" s="11">
        <f>(Tabla1[[#This Row],[launched_at]]/86400)+25569+(-5/24)</f>
        <v>41099.534467592588</v>
      </c>
      <c r="M414" s="5" t="b">
        <v>0</v>
      </c>
      <c r="N414" s="5">
        <v>55</v>
      </c>
      <c r="O414" s="5" t="b">
        <v>1</v>
      </c>
      <c r="P414" s="5" t="s">
        <v>8269</v>
      </c>
      <c r="Q414" s="7">
        <f>Tabla1[[#This Row],[pledged]]/Tabla1[[#This Row],[goal]]</f>
        <v>1.2684</v>
      </c>
      <c r="S414" s="8" t="s">
        <v>8310</v>
      </c>
      <c r="T414" s="5" t="s">
        <v>8315</v>
      </c>
    </row>
    <row r="415" spans="1:20" ht="33.75">
      <c r="A415" s="5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11">
        <f>(Tabla1[[#This Row],[deadline]]/86400)+25569+(-5/24)</f>
        <v>41109.66910879629</v>
      </c>
      <c r="K415" s="5">
        <v>1340139811</v>
      </c>
      <c r="L415" s="11">
        <f>(Tabla1[[#This Row],[launched_at]]/86400)+25569+(-5/24)</f>
        <v>41079.66910879629</v>
      </c>
      <c r="M415" s="5" t="b">
        <v>0</v>
      </c>
      <c r="N415" s="5">
        <v>171</v>
      </c>
      <c r="O415" s="5" t="b">
        <v>1</v>
      </c>
      <c r="P415" s="5" t="s">
        <v>8269</v>
      </c>
      <c r="Q415" s="7">
        <f>Tabla1[[#This Row],[pledged]]/Tabla1[[#This Row],[goal]]</f>
        <v>1.0508593749999999</v>
      </c>
      <c r="S415" s="8" t="s">
        <v>8310</v>
      </c>
      <c r="T415" s="5" t="s">
        <v>8315</v>
      </c>
    </row>
    <row r="416" spans="1:20" ht="33.75">
      <c r="A416" s="5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11">
        <f>(Tabla1[[#This Row],[deadline]]/86400)+25569+(-5/24)</f>
        <v>41558.85491898148</v>
      </c>
      <c r="K416" s="5">
        <v>1378949465</v>
      </c>
      <c r="L416" s="11">
        <f>(Tabla1[[#This Row],[launched_at]]/86400)+25569+(-5/24)</f>
        <v>41528.85491898148</v>
      </c>
      <c r="M416" s="5" t="b">
        <v>0</v>
      </c>
      <c r="N416" s="5">
        <v>208</v>
      </c>
      <c r="O416" s="5" t="b">
        <v>1</v>
      </c>
      <c r="P416" s="5" t="s">
        <v>8269</v>
      </c>
      <c r="Q416" s="7">
        <f>Tabla1[[#This Row],[pledged]]/Tabla1[[#This Row],[goal]]</f>
        <v>1.0285405405405406</v>
      </c>
      <c r="S416" s="8" t="s">
        <v>8310</v>
      </c>
      <c r="T416" s="5" t="s">
        <v>8315</v>
      </c>
    </row>
    <row r="417" spans="1:20" ht="33.75">
      <c r="A417" s="5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11">
        <f>(Tabla1[[#This Row],[deadline]]/86400)+25569+(-5/24)</f>
        <v>41929.291666666664</v>
      </c>
      <c r="K417" s="5">
        <v>1411417602</v>
      </c>
      <c r="L417" s="11">
        <f>(Tabla1[[#This Row],[launched_at]]/86400)+25569+(-5/24)</f>
        <v>41904.643541666665</v>
      </c>
      <c r="M417" s="5" t="b">
        <v>0</v>
      </c>
      <c r="N417" s="5">
        <v>21</v>
      </c>
      <c r="O417" s="5" t="b">
        <v>1</v>
      </c>
      <c r="P417" s="5" t="s">
        <v>8269</v>
      </c>
      <c r="Q417" s="7">
        <f>Tabla1[[#This Row],[pledged]]/Tabla1[[#This Row],[goal]]</f>
        <v>1.0214714285714286</v>
      </c>
      <c r="S417" s="8" t="s">
        <v>8310</v>
      </c>
      <c r="T417" s="5" t="s">
        <v>8315</v>
      </c>
    </row>
    <row r="418" spans="1:20" ht="22.5">
      <c r="A418" s="5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11">
        <f>(Tabla1[[#This Row],[deadline]]/86400)+25569+(-5/24)</f>
        <v>41678.187858796293</v>
      </c>
      <c r="K418" s="5">
        <v>1389259831</v>
      </c>
      <c r="L418" s="11">
        <f>(Tabla1[[#This Row],[launched_at]]/86400)+25569+(-5/24)</f>
        <v>41648.187858796293</v>
      </c>
      <c r="M418" s="5" t="b">
        <v>0</v>
      </c>
      <c r="N418" s="5">
        <v>25</v>
      </c>
      <c r="O418" s="5" t="b">
        <v>1</v>
      </c>
      <c r="P418" s="5" t="s">
        <v>8269</v>
      </c>
      <c r="Q418" s="7">
        <f>Tabla1[[#This Row],[pledged]]/Tabla1[[#This Row],[goal]]</f>
        <v>1.2021700000000002</v>
      </c>
      <c r="S418" s="8" t="s">
        <v>8310</v>
      </c>
      <c r="T418" s="5" t="s">
        <v>8315</v>
      </c>
    </row>
    <row r="419" spans="1:20" ht="33.75">
      <c r="A419" s="5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11">
        <f>(Tabla1[[#This Row],[deadline]]/86400)+25569+(-5/24)</f>
        <v>41371.981249999997</v>
      </c>
      <c r="K419" s="5">
        <v>1364426260</v>
      </c>
      <c r="L419" s="11">
        <f>(Tabla1[[#This Row],[launched_at]]/86400)+25569+(-5/24)</f>
        <v>41360.762268518512</v>
      </c>
      <c r="M419" s="5" t="b">
        <v>0</v>
      </c>
      <c r="N419" s="5">
        <v>52</v>
      </c>
      <c r="O419" s="5" t="b">
        <v>1</v>
      </c>
      <c r="P419" s="5" t="s">
        <v>8269</v>
      </c>
      <c r="Q419" s="7">
        <f>Tabla1[[#This Row],[pledged]]/Tabla1[[#This Row],[goal]]</f>
        <v>1.0024761904761905</v>
      </c>
      <c r="S419" s="8" t="s">
        <v>8310</v>
      </c>
      <c r="T419" s="5" t="s">
        <v>8315</v>
      </c>
    </row>
    <row r="420" spans="1:20" ht="33.75">
      <c r="A420" s="5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11">
        <f>(Tabla1[[#This Row],[deadline]]/86400)+25569+(-5/24)</f>
        <v>42208.07403935185</v>
      </c>
      <c r="K420" s="5">
        <v>1435041997</v>
      </c>
      <c r="L420" s="11">
        <f>(Tabla1[[#This Row],[launched_at]]/86400)+25569+(-5/24)</f>
        <v>42178.07403935185</v>
      </c>
      <c r="M420" s="5" t="b">
        <v>0</v>
      </c>
      <c r="N420" s="5">
        <v>104</v>
      </c>
      <c r="O420" s="5" t="b">
        <v>1</v>
      </c>
      <c r="P420" s="5" t="s">
        <v>8269</v>
      </c>
      <c r="Q420" s="7">
        <f>Tabla1[[#This Row],[pledged]]/Tabla1[[#This Row],[goal]]</f>
        <v>1.0063392857142857</v>
      </c>
      <c r="S420" s="8" t="s">
        <v>8310</v>
      </c>
      <c r="T420" s="5" t="s">
        <v>8315</v>
      </c>
    </row>
    <row r="421" spans="1:20" ht="22.5">
      <c r="A421" s="5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11">
        <f>(Tabla1[[#This Row],[deadline]]/86400)+25569+(-5/24)</f>
        <v>41454.634108796294</v>
      </c>
      <c r="K421" s="5">
        <v>1367352787</v>
      </c>
      <c r="L421" s="11">
        <f>(Tabla1[[#This Row],[launched_at]]/86400)+25569+(-5/24)</f>
        <v>41394.634108796294</v>
      </c>
      <c r="M421" s="5" t="b">
        <v>0</v>
      </c>
      <c r="N421" s="5">
        <v>73</v>
      </c>
      <c r="O421" s="5" t="b">
        <v>1</v>
      </c>
      <c r="P421" s="5" t="s">
        <v>8269</v>
      </c>
      <c r="Q421" s="7">
        <f>Tabla1[[#This Row],[pledged]]/Tabla1[[#This Row],[goal]]</f>
        <v>1.004375</v>
      </c>
      <c r="S421" s="8" t="s">
        <v>8310</v>
      </c>
      <c r="T421" s="5" t="s">
        <v>8315</v>
      </c>
    </row>
    <row r="422" spans="1:20" ht="33.75">
      <c r="A422" s="5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11">
        <f>(Tabla1[[#This Row],[deadline]]/86400)+25569+(-5/24)</f>
        <v>41711.986469907402</v>
      </c>
      <c r="K422" s="5">
        <v>1392183631</v>
      </c>
      <c r="L422" s="11">
        <f>(Tabla1[[#This Row],[launched_at]]/86400)+25569+(-5/24)</f>
        <v>41682.028136574074</v>
      </c>
      <c r="M422" s="5" t="b">
        <v>0</v>
      </c>
      <c r="N422" s="5">
        <v>3</v>
      </c>
      <c r="O422" s="5" t="b">
        <v>0</v>
      </c>
      <c r="P422" s="5" t="s">
        <v>8270</v>
      </c>
      <c r="Q422" s="7">
        <f>Tabla1[[#This Row],[pledged]]/Tabla1[[#This Row],[goal]]</f>
        <v>4.3939393939393936E-3</v>
      </c>
      <c r="S422" s="8" t="s">
        <v>8310</v>
      </c>
      <c r="T422" s="5" t="s">
        <v>8316</v>
      </c>
    </row>
    <row r="423" spans="1:20" ht="33.75">
      <c r="A423" s="5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11">
        <f>(Tabla1[[#This Row],[deadline]]/86400)+25569+(-5/24)</f>
        <v>42237.283055555548</v>
      </c>
      <c r="K423" s="5">
        <v>1434973656</v>
      </c>
      <c r="L423" s="11">
        <f>(Tabla1[[#This Row],[launched_at]]/86400)+25569+(-5/24)</f>
        <v>42177.283055555548</v>
      </c>
      <c r="M423" s="5" t="b">
        <v>0</v>
      </c>
      <c r="N423" s="5">
        <v>6</v>
      </c>
      <c r="O423" s="5" t="b">
        <v>0</v>
      </c>
      <c r="P423" s="5" t="s">
        <v>8270</v>
      </c>
      <c r="Q423" s="7">
        <f>Tabla1[[#This Row],[pledged]]/Tabla1[[#This Row],[goal]]</f>
        <v>2.0066666666666667E-2</v>
      </c>
      <c r="S423" s="8" t="s">
        <v>8310</v>
      </c>
      <c r="T423" s="5" t="s">
        <v>8316</v>
      </c>
    </row>
    <row r="424" spans="1:20" ht="33.75">
      <c r="A424" s="5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11">
        <f>(Tabla1[[#This Row],[deadline]]/86400)+25569+(-5/24)</f>
        <v>41893.052048611113</v>
      </c>
      <c r="K424" s="5">
        <v>1407824097</v>
      </c>
      <c r="L424" s="11">
        <f>(Tabla1[[#This Row],[launched_at]]/86400)+25569+(-5/24)</f>
        <v>41863.052048611113</v>
      </c>
      <c r="M424" s="5" t="b">
        <v>0</v>
      </c>
      <c r="N424" s="5">
        <v>12</v>
      </c>
      <c r="O424" s="5" t="b">
        <v>0</v>
      </c>
      <c r="P424" s="5" t="s">
        <v>8270</v>
      </c>
      <c r="Q424" s="7">
        <f>Tabla1[[#This Row],[pledged]]/Tabla1[[#This Row],[goal]]</f>
        <v>1.0749999999999999E-2</v>
      </c>
      <c r="S424" s="8" t="s">
        <v>8310</v>
      </c>
      <c r="T424" s="5" t="s">
        <v>8316</v>
      </c>
    </row>
    <row r="425" spans="1:20" ht="33.75">
      <c r="A425" s="5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11">
        <f>(Tabla1[[#This Row],[deadline]]/86400)+25569+(-5/24)</f>
        <v>41430.717939814815</v>
      </c>
      <c r="K425" s="5">
        <v>1367878430</v>
      </c>
      <c r="L425" s="11">
        <f>(Tabla1[[#This Row],[launched_at]]/86400)+25569+(-5/24)</f>
        <v>41400.717939814815</v>
      </c>
      <c r="M425" s="5" t="b">
        <v>0</v>
      </c>
      <c r="N425" s="5">
        <v>13</v>
      </c>
      <c r="O425" s="5" t="b">
        <v>0</v>
      </c>
      <c r="P425" s="5" t="s">
        <v>8270</v>
      </c>
      <c r="Q425" s="7">
        <f>Tabla1[[#This Row],[pledged]]/Tabla1[[#This Row],[goal]]</f>
        <v>7.6499999999999997E-3</v>
      </c>
      <c r="S425" s="8" t="s">
        <v>8310</v>
      </c>
      <c r="T425" s="5" t="s">
        <v>8316</v>
      </c>
    </row>
    <row r="426" spans="1:20" ht="33.75">
      <c r="A426" s="5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11">
        <f>(Tabla1[[#This Row],[deadline]]/86400)+25569+(-5/24)</f>
        <v>40994.126145833332</v>
      </c>
      <c r="K426" s="5">
        <v>1327568499</v>
      </c>
      <c r="L426" s="11">
        <f>(Tabla1[[#This Row],[launched_at]]/86400)+25569+(-5/24)</f>
        <v>40934.167812499996</v>
      </c>
      <c r="M426" s="5" t="b">
        <v>0</v>
      </c>
      <c r="N426" s="5">
        <v>5</v>
      </c>
      <c r="O426" s="5" t="b">
        <v>0</v>
      </c>
      <c r="P426" s="5" t="s">
        <v>8270</v>
      </c>
      <c r="Q426" s="7">
        <f>Tabla1[[#This Row],[pledged]]/Tabla1[[#This Row],[goal]]</f>
        <v>6.7966666666666675E-2</v>
      </c>
      <c r="S426" s="8" t="s">
        <v>8310</v>
      </c>
      <c r="T426" s="5" t="s">
        <v>8316</v>
      </c>
    </row>
    <row r="427" spans="1:20" ht="33.75">
      <c r="A427" s="5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11">
        <f>(Tabla1[[#This Row],[deadline]]/86400)+25569+(-5/24)</f>
        <v>42335.694490740738</v>
      </c>
      <c r="K427" s="5">
        <v>1443472804</v>
      </c>
      <c r="L427" s="11">
        <f>(Tabla1[[#This Row],[launched_at]]/86400)+25569+(-5/24)</f>
        <v>42275.652824074066</v>
      </c>
      <c r="M427" s="5" t="b">
        <v>0</v>
      </c>
      <c r="N427" s="5">
        <v>2</v>
      </c>
      <c r="O427" s="5" t="b">
        <v>0</v>
      </c>
      <c r="P427" s="5" t="s">
        <v>8270</v>
      </c>
      <c r="Q427" s="7">
        <f>Tabla1[[#This Row],[pledged]]/Tabla1[[#This Row],[goal]]</f>
        <v>1.2E-4</v>
      </c>
      <c r="S427" s="8" t="s">
        <v>8310</v>
      </c>
      <c r="T427" s="5" t="s">
        <v>8316</v>
      </c>
    </row>
    <row r="428" spans="1:20" ht="33.75">
      <c r="A428" s="5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11">
        <f>(Tabla1[[#This Row],[deadline]]/86400)+25569+(-5/24)</f>
        <v>42430.503634259258</v>
      </c>
      <c r="K428" s="5">
        <v>1454259914</v>
      </c>
      <c r="L428" s="11">
        <f>(Tabla1[[#This Row],[launched_at]]/86400)+25569+(-5/24)</f>
        <v>42400.503634259258</v>
      </c>
      <c r="M428" s="5" t="b">
        <v>0</v>
      </c>
      <c r="N428" s="5">
        <v>8</v>
      </c>
      <c r="O428" s="5" t="b">
        <v>0</v>
      </c>
      <c r="P428" s="5" t="s">
        <v>8270</v>
      </c>
      <c r="Q428" s="7">
        <f>Tabla1[[#This Row],[pledged]]/Tabla1[[#This Row],[goal]]</f>
        <v>1.3299999999999999E-2</v>
      </c>
      <c r="S428" s="8" t="s">
        <v>8310</v>
      </c>
      <c r="T428" s="5" t="s">
        <v>8316</v>
      </c>
    </row>
    <row r="429" spans="1:20" ht="33.75">
      <c r="A429" s="5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11">
        <f>(Tabla1[[#This Row],[deadline]]/86400)+25569+(-5/24)</f>
        <v>42299.582638888889</v>
      </c>
      <c r="K429" s="5">
        <v>1444340940</v>
      </c>
      <c r="L429" s="11">
        <f>(Tabla1[[#This Row],[launched_at]]/86400)+25569+(-5/24)</f>
        <v>42285.700694444444</v>
      </c>
      <c r="M429" s="5" t="b">
        <v>0</v>
      </c>
      <c r="N429" s="5">
        <v>0</v>
      </c>
      <c r="O429" s="5" t="b">
        <v>0</v>
      </c>
      <c r="P429" s="5" t="s">
        <v>8270</v>
      </c>
      <c r="Q429" s="7">
        <f>Tabla1[[#This Row],[pledged]]/Tabla1[[#This Row],[goal]]</f>
        <v>0</v>
      </c>
      <c r="S429" s="8" t="s">
        <v>8310</v>
      </c>
      <c r="T429" s="5" t="s">
        <v>8316</v>
      </c>
    </row>
    <row r="430" spans="1:20" ht="22.5">
      <c r="A430" s="5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11">
        <f>(Tabla1[[#This Row],[deadline]]/86400)+25569+(-5/24)</f>
        <v>41806.708333333328</v>
      </c>
      <c r="K430" s="5">
        <v>1400523845</v>
      </c>
      <c r="L430" s="11">
        <f>(Tabla1[[#This Row],[launched_at]]/86400)+25569+(-5/24)</f>
        <v>41778.558391203704</v>
      </c>
      <c r="M430" s="5" t="b">
        <v>0</v>
      </c>
      <c r="N430" s="5">
        <v>13</v>
      </c>
      <c r="O430" s="5" t="b">
        <v>0</v>
      </c>
      <c r="P430" s="5" t="s">
        <v>8270</v>
      </c>
      <c r="Q430" s="7">
        <f>Tabla1[[#This Row],[pledged]]/Tabla1[[#This Row],[goal]]</f>
        <v>5.6333333333333332E-2</v>
      </c>
      <c r="S430" s="8" t="s">
        <v>8310</v>
      </c>
      <c r="T430" s="5" t="s">
        <v>8316</v>
      </c>
    </row>
    <row r="431" spans="1:20" ht="33.75">
      <c r="A431" s="5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11">
        <f>(Tabla1[[#This Row],[deadline]]/86400)+25569+(-5/24)</f>
        <v>40143.999305555553</v>
      </c>
      <c r="K431" s="5">
        <v>1252964282</v>
      </c>
      <c r="L431" s="11">
        <f>(Tabla1[[#This Row],[launched_at]]/86400)+25569+(-5/24)</f>
        <v>40070.693078703705</v>
      </c>
      <c r="M431" s="5" t="b">
        <v>0</v>
      </c>
      <c r="N431" s="5">
        <v>0</v>
      </c>
      <c r="O431" s="5" t="b">
        <v>0</v>
      </c>
      <c r="P431" s="5" t="s">
        <v>8270</v>
      </c>
      <c r="Q431" s="7">
        <f>Tabla1[[#This Row],[pledged]]/Tabla1[[#This Row],[goal]]</f>
        <v>0</v>
      </c>
      <c r="S431" s="8" t="s">
        <v>8310</v>
      </c>
      <c r="T431" s="5" t="s">
        <v>8316</v>
      </c>
    </row>
    <row r="432" spans="1:20" ht="22.5">
      <c r="A432" s="5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11">
        <f>(Tabla1[[#This Row],[deadline]]/86400)+25569+(-5/24)</f>
        <v>41527.898923611108</v>
      </c>
      <c r="K432" s="5">
        <v>1377570867</v>
      </c>
      <c r="L432" s="11">
        <f>(Tabla1[[#This Row],[launched_at]]/86400)+25569+(-5/24)</f>
        <v>41512.898923611108</v>
      </c>
      <c r="M432" s="5" t="b">
        <v>0</v>
      </c>
      <c r="N432" s="5">
        <v>5</v>
      </c>
      <c r="O432" s="5" t="b">
        <v>0</v>
      </c>
      <c r="P432" s="5" t="s">
        <v>8270</v>
      </c>
      <c r="Q432" s="7">
        <f>Tabla1[[#This Row],[pledged]]/Tabla1[[#This Row],[goal]]</f>
        <v>2.4E-2</v>
      </c>
      <c r="S432" s="8" t="s">
        <v>8310</v>
      </c>
      <c r="T432" s="5" t="s">
        <v>8316</v>
      </c>
    </row>
    <row r="433" spans="1:20" ht="33.75">
      <c r="A433" s="5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11">
        <f>(Tabla1[[#This Row],[deadline]]/86400)+25569+(-5/24)</f>
        <v>42556.662997685184</v>
      </c>
      <c r="K433" s="5">
        <v>1465160083</v>
      </c>
      <c r="L433" s="11">
        <f>(Tabla1[[#This Row],[launched_at]]/86400)+25569+(-5/24)</f>
        <v>42526.662997685184</v>
      </c>
      <c r="M433" s="5" t="b">
        <v>0</v>
      </c>
      <c r="N433" s="5">
        <v>8</v>
      </c>
      <c r="O433" s="5" t="b">
        <v>0</v>
      </c>
      <c r="P433" s="5" t="s">
        <v>8270</v>
      </c>
      <c r="Q433" s="7">
        <f>Tabla1[[#This Row],[pledged]]/Tabla1[[#This Row],[goal]]</f>
        <v>0.13833333333333334</v>
      </c>
      <c r="S433" s="8" t="s">
        <v>8310</v>
      </c>
      <c r="T433" s="5" t="s">
        <v>8316</v>
      </c>
    </row>
    <row r="434" spans="1:20" ht="33.75">
      <c r="A434" s="5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11">
        <f>(Tabla1[[#This Row],[deadline]]/86400)+25569+(-5/24)</f>
        <v>42298.51829861111</v>
      </c>
      <c r="K434" s="5">
        <v>1440264381</v>
      </c>
      <c r="L434" s="11">
        <f>(Tabla1[[#This Row],[launched_at]]/86400)+25569+(-5/24)</f>
        <v>42238.51829861111</v>
      </c>
      <c r="M434" s="5" t="b">
        <v>0</v>
      </c>
      <c r="N434" s="5">
        <v>8</v>
      </c>
      <c r="O434" s="5" t="b">
        <v>0</v>
      </c>
      <c r="P434" s="5" t="s">
        <v>8270</v>
      </c>
      <c r="Q434" s="7">
        <f>Tabla1[[#This Row],[pledged]]/Tabla1[[#This Row],[goal]]</f>
        <v>9.5000000000000001E-2</v>
      </c>
      <c r="S434" s="8" t="s">
        <v>8310</v>
      </c>
      <c r="T434" s="5" t="s">
        <v>8316</v>
      </c>
    </row>
    <row r="435" spans="1:20" ht="45">
      <c r="A435" s="5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11">
        <f>(Tabla1[[#This Row],[deadline]]/86400)+25569+(-5/24)</f>
        <v>42288.421550925923</v>
      </c>
      <c r="K435" s="5">
        <v>1439392022</v>
      </c>
      <c r="L435" s="11">
        <f>(Tabla1[[#This Row],[launched_at]]/86400)+25569+(-5/24)</f>
        <v>42228.421550925923</v>
      </c>
      <c r="M435" s="5" t="b">
        <v>0</v>
      </c>
      <c r="N435" s="5">
        <v>0</v>
      </c>
      <c r="O435" s="5" t="b">
        <v>0</v>
      </c>
      <c r="P435" s="5" t="s">
        <v>8270</v>
      </c>
      <c r="Q435" s="7">
        <f>Tabla1[[#This Row],[pledged]]/Tabla1[[#This Row],[goal]]</f>
        <v>0</v>
      </c>
      <c r="S435" s="8" t="s">
        <v>8310</v>
      </c>
      <c r="T435" s="5" t="s">
        <v>8316</v>
      </c>
    </row>
    <row r="436" spans="1:20" ht="33.75">
      <c r="A436" s="5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11">
        <f>(Tabla1[[#This Row],[deadline]]/86400)+25569+(-5/24)</f>
        <v>41609.667847222219</v>
      </c>
      <c r="K436" s="5">
        <v>1383076902</v>
      </c>
      <c r="L436" s="11">
        <f>(Tabla1[[#This Row],[launched_at]]/86400)+25569+(-5/24)</f>
        <v>41576.626180555555</v>
      </c>
      <c r="M436" s="5" t="b">
        <v>0</v>
      </c>
      <c r="N436" s="5">
        <v>2</v>
      </c>
      <c r="O436" s="5" t="b">
        <v>0</v>
      </c>
      <c r="P436" s="5" t="s">
        <v>8270</v>
      </c>
      <c r="Q436" s="7">
        <f>Tabla1[[#This Row],[pledged]]/Tabla1[[#This Row],[goal]]</f>
        <v>0.05</v>
      </c>
      <c r="S436" s="8" t="s">
        <v>8310</v>
      </c>
      <c r="T436" s="5" t="s">
        <v>8316</v>
      </c>
    </row>
    <row r="437" spans="1:20" ht="33.75">
      <c r="A437" s="5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11">
        <f>(Tabla1[[#This Row],[deadline]]/86400)+25569+(-5/24)</f>
        <v>41530.539120370369</v>
      </c>
      <c r="K437" s="5">
        <v>1376502980</v>
      </c>
      <c r="L437" s="11">
        <f>(Tabla1[[#This Row],[launched_at]]/86400)+25569+(-5/24)</f>
        <v>41500.539120370369</v>
      </c>
      <c r="M437" s="5" t="b">
        <v>0</v>
      </c>
      <c r="N437" s="5">
        <v>3</v>
      </c>
      <c r="O437" s="5" t="b">
        <v>0</v>
      </c>
      <c r="P437" s="5" t="s">
        <v>8270</v>
      </c>
      <c r="Q437" s="7">
        <f>Tabla1[[#This Row],[pledged]]/Tabla1[[#This Row],[goal]]</f>
        <v>2.7272727272727273E-5</v>
      </c>
      <c r="S437" s="8" t="s">
        <v>8310</v>
      </c>
      <c r="T437" s="5" t="s">
        <v>8316</v>
      </c>
    </row>
    <row r="438" spans="1:20" ht="33.75">
      <c r="A438" s="5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11">
        <f>(Tabla1[[#This Row],[deadline]]/86400)+25569+(-5/24)</f>
        <v>41486.154085648144</v>
      </c>
      <c r="K438" s="5">
        <v>1372668113</v>
      </c>
      <c r="L438" s="11">
        <f>(Tabla1[[#This Row],[launched_at]]/86400)+25569+(-5/24)</f>
        <v>41456.154085648144</v>
      </c>
      <c r="M438" s="5" t="b">
        <v>0</v>
      </c>
      <c r="N438" s="5">
        <v>0</v>
      </c>
      <c r="O438" s="5" t="b">
        <v>0</v>
      </c>
      <c r="P438" s="5" t="s">
        <v>8270</v>
      </c>
      <c r="Q438" s="7">
        <f>Tabla1[[#This Row],[pledged]]/Tabla1[[#This Row],[goal]]</f>
        <v>0</v>
      </c>
      <c r="S438" s="8" t="s">
        <v>8310</v>
      </c>
      <c r="T438" s="5" t="s">
        <v>8316</v>
      </c>
    </row>
    <row r="439" spans="1:20" ht="33.75">
      <c r="A439" s="5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11">
        <f>(Tabla1[[#This Row],[deadline]]/86400)+25569+(-5/24)</f>
        <v>42651.110254629624</v>
      </c>
      <c r="K439" s="5">
        <v>1470728326</v>
      </c>
      <c r="L439" s="11">
        <f>(Tabla1[[#This Row],[launched_at]]/86400)+25569+(-5/24)</f>
        <v>42591.110254629624</v>
      </c>
      <c r="M439" s="5" t="b">
        <v>0</v>
      </c>
      <c r="N439" s="5">
        <v>0</v>
      </c>
      <c r="O439" s="5" t="b">
        <v>0</v>
      </c>
      <c r="P439" s="5" t="s">
        <v>8270</v>
      </c>
      <c r="Q439" s="7">
        <f>Tabla1[[#This Row],[pledged]]/Tabla1[[#This Row],[goal]]</f>
        <v>0</v>
      </c>
      <c r="S439" s="8" t="s">
        <v>8310</v>
      </c>
      <c r="T439" s="5" t="s">
        <v>8316</v>
      </c>
    </row>
    <row r="440" spans="1:20" ht="22.5">
      <c r="A440" s="5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11">
        <f>(Tabla1[[#This Row],[deadline]]/86400)+25569+(-5/24)</f>
        <v>42326.094421296293</v>
      </c>
      <c r="K440" s="5">
        <v>1445235358</v>
      </c>
      <c r="L440" s="11">
        <f>(Tabla1[[#This Row],[launched_at]]/86400)+25569+(-5/24)</f>
        <v>42296.052754629629</v>
      </c>
      <c r="M440" s="5" t="b">
        <v>0</v>
      </c>
      <c r="N440" s="5">
        <v>11</v>
      </c>
      <c r="O440" s="5" t="b">
        <v>0</v>
      </c>
      <c r="P440" s="5" t="s">
        <v>8270</v>
      </c>
      <c r="Q440" s="7">
        <f>Tabla1[[#This Row],[pledged]]/Tabla1[[#This Row],[goal]]</f>
        <v>9.3799999999999994E-2</v>
      </c>
      <c r="S440" s="8" t="s">
        <v>8310</v>
      </c>
      <c r="T440" s="5" t="s">
        <v>8316</v>
      </c>
    </row>
    <row r="441" spans="1:20" ht="33.75">
      <c r="A441" s="5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11">
        <f>(Tabla1[[#This Row],[deadline]]/86400)+25569+(-5/24)</f>
        <v>41929.553449074076</v>
      </c>
      <c r="K441" s="5">
        <v>1412705818</v>
      </c>
      <c r="L441" s="11">
        <f>(Tabla1[[#This Row],[launched_at]]/86400)+25569+(-5/24)</f>
        <v>41919.553449074076</v>
      </c>
      <c r="M441" s="5" t="b">
        <v>0</v>
      </c>
      <c r="N441" s="5">
        <v>0</v>
      </c>
      <c r="O441" s="5" t="b">
        <v>0</v>
      </c>
      <c r="P441" s="5" t="s">
        <v>8270</v>
      </c>
      <c r="Q441" s="7">
        <f>Tabla1[[#This Row],[pledged]]/Tabla1[[#This Row],[goal]]</f>
        <v>0</v>
      </c>
      <c r="S441" s="8" t="s">
        <v>8310</v>
      </c>
      <c r="T441" s="5" t="s">
        <v>8316</v>
      </c>
    </row>
    <row r="442" spans="1:20" ht="22.5">
      <c r="A442" s="5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11">
        <f>(Tabla1[[#This Row],[deadline]]/86400)+25569+(-5/24)</f>
        <v>42453.735567129632</v>
      </c>
      <c r="K442" s="5">
        <v>1456270753</v>
      </c>
      <c r="L442" s="11">
        <f>(Tabla1[[#This Row],[launched_at]]/86400)+25569+(-5/24)</f>
        <v>42423.777233796289</v>
      </c>
      <c r="M442" s="5" t="b">
        <v>0</v>
      </c>
      <c r="N442" s="5">
        <v>1</v>
      </c>
      <c r="O442" s="5" t="b">
        <v>0</v>
      </c>
      <c r="P442" s="5" t="s">
        <v>8270</v>
      </c>
      <c r="Q442" s="7">
        <f>Tabla1[[#This Row],[pledged]]/Tabla1[[#This Row],[goal]]</f>
        <v>1E-3</v>
      </c>
      <c r="S442" s="8" t="s">
        <v>8310</v>
      </c>
      <c r="T442" s="5" t="s">
        <v>8316</v>
      </c>
    </row>
    <row r="443" spans="1:20" ht="33.75">
      <c r="A443" s="5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11">
        <f>(Tabla1[[#This Row],[deadline]]/86400)+25569+(-5/24)</f>
        <v>41580.585601851846</v>
      </c>
      <c r="K443" s="5">
        <v>1380826996</v>
      </c>
      <c r="L443" s="11">
        <f>(Tabla1[[#This Row],[launched_at]]/86400)+25569+(-5/24)</f>
        <v>41550.585601851846</v>
      </c>
      <c r="M443" s="5" t="b">
        <v>0</v>
      </c>
      <c r="N443" s="5">
        <v>0</v>
      </c>
      <c r="O443" s="5" t="b">
        <v>0</v>
      </c>
      <c r="P443" s="5" t="s">
        <v>8270</v>
      </c>
      <c r="Q443" s="7">
        <f>Tabla1[[#This Row],[pledged]]/Tabla1[[#This Row],[goal]]</f>
        <v>0</v>
      </c>
      <c r="S443" s="8" t="s">
        <v>8310</v>
      </c>
      <c r="T443" s="5" t="s">
        <v>8316</v>
      </c>
    </row>
    <row r="444" spans="1:20">
      <c r="A444" s="5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11">
        <f>(Tabla1[[#This Row],[deadline]]/86400)+25569+(-5/24)</f>
        <v>42054.680358796293</v>
      </c>
      <c r="K444" s="5">
        <v>1421788783</v>
      </c>
      <c r="L444" s="11">
        <f>(Tabla1[[#This Row],[launched_at]]/86400)+25569+(-5/24)</f>
        <v>42024.680358796293</v>
      </c>
      <c r="M444" s="5" t="b">
        <v>0</v>
      </c>
      <c r="N444" s="5">
        <v>17</v>
      </c>
      <c r="O444" s="5" t="b">
        <v>0</v>
      </c>
      <c r="P444" s="5" t="s">
        <v>8270</v>
      </c>
      <c r="Q444" s="7">
        <f>Tabla1[[#This Row],[pledged]]/Tabla1[[#This Row],[goal]]</f>
        <v>0.39358823529411763</v>
      </c>
      <c r="S444" s="8" t="s">
        <v>8310</v>
      </c>
      <c r="T444" s="5" t="s">
        <v>8316</v>
      </c>
    </row>
    <row r="445" spans="1:20" ht="33.75">
      <c r="A445" s="5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11">
        <f>(Tabla1[[#This Row],[deadline]]/86400)+25569+(-5/24)</f>
        <v>41679.806724537033</v>
      </c>
      <c r="K445" s="5">
        <v>1389399701</v>
      </c>
      <c r="L445" s="11">
        <f>(Tabla1[[#This Row],[launched_at]]/86400)+25569+(-5/24)</f>
        <v>41649.806724537033</v>
      </c>
      <c r="M445" s="5" t="b">
        <v>0</v>
      </c>
      <c r="N445" s="5">
        <v>2</v>
      </c>
      <c r="O445" s="5" t="b">
        <v>0</v>
      </c>
      <c r="P445" s="5" t="s">
        <v>8270</v>
      </c>
      <c r="Q445" s="7">
        <f>Tabla1[[#This Row],[pledged]]/Tabla1[[#This Row],[goal]]</f>
        <v>1E-3</v>
      </c>
      <c r="S445" s="8" t="s">
        <v>8310</v>
      </c>
      <c r="T445" s="5" t="s">
        <v>8316</v>
      </c>
    </row>
    <row r="446" spans="1:20" ht="22.5">
      <c r="A446" s="5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11">
        <f>(Tabla1[[#This Row],[deadline]]/86400)+25569+(-5/24)</f>
        <v>40954.69862268518</v>
      </c>
      <c r="K446" s="5">
        <v>1324158361</v>
      </c>
      <c r="L446" s="11">
        <f>(Tabla1[[#This Row],[launched_at]]/86400)+25569+(-5/24)</f>
        <v>40894.69862268518</v>
      </c>
      <c r="M446" s="5" t="b">
        <v>0</v>
      </c>
      <c r="N446" s="5">
        <v>1</v>
      </c>
      <c r="O446" s="5" t="b">
        <v>0</v>
      </c>
      <c r="P446" s="5" t="s">
        <v>8270</v>
      </c>
      <c r="Q446" s="7">
        <f>Tabla1[[#This Row],[pledged]]/Tabla1[[#This Row],[goal]]</f>
        <v>0.05</v>
      </c>
      <c r="S446" s="8" t="s">
        <v>8310</v>
      </c>
      <c r="T446" s="5" t="s">
        <v>8316</v>
      </c>
    </row>
    <row r="447" spans="1:20" ht="33.75">
      <c r="A447" s="5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11">
        <f>(Tabla1[[#This Row],[deadline]]/86400)+25569+(-5/24)</f>
        <v>42145.127025462956</v>
      </c>
      <c r="K447" s="5">
        <v>1430899375</v>
      </c>
      <c r="L447" s="11">
        <f>(Tabla1[[#This Row],[launched_at]]/86400)+25569+(-5/24)</f>
        <v>42130.127025462956</v>
      </c>
      <c r="M447" s="5" t="b">
        <v>0</v>
      </c>
      <c r="N447" s="5">
        <v>2</v>
      </c>
      <c r="O447" s="5" t="b">
        <v>0</v>
      </c>
      <c r="P447" s="5" t="s">
        <v>8270</v>
      </c>
      <c r="Q447" s="7">
        <f>Tabla1[[#This Row],[pledged]]/Tabla1[[#This Row],[goal]]</f>
        <v>3.3333333333333335E-5</v>
      </c>
      <c r="S447" s="8" t="s">
        <v>8310</v>
      </c>
      <c r="T447" s="5" t="s">
        <v>8316</v>
      </c>
    </row>
    <row r="448" spans="1:20" ht="33.75">
      <c r="A448" s="5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11">
        <f>(Tabla1[[#This Row],[deadline]]/86400)+25569+(-5/24)</f>
        <v>42066.875231481477</v>
      </c>
      <c r="K448" s="5">
        <v>1422842420</v>
      </c>
      <c r="L448" s="11">
        <f>(Tabla1[[#This Row],[launched_at]]/86400)+25569+(-5/24)</f>
        <v>42036.875231481477</v>
      </c>
      <c r="M448" s="5" t="b">
        <v>0</v>
      </c>
      <c r="N448" s="5">
        <v>16</v>
      </c>
      <c r="O448" s="5" t="b">
        <v>0</v>
      </c>
      <c r="P448" s="5" t="s">
        <v>8270</v>
      </c>
      <c r="Q448" s="7">
        <f>Tabla1[[#This Row],[pledged]]/Tabla1[[#This Row],[goal]]</f>
        <v>7.2952380952380949E-2</v>
      </c>
      <c r="S448" s="8" t="s">
        <v>8310</v>
      </c>
      <c r="T448" s="5" t="s">
        <v>8316</v>
      </c>
    </row>
    <row r="449" spans="1:20" ht="33.75">
      <c r="A449" s="5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11">
        <f>(Tabla1[[#This Row],[deadline]]/86400)+25569+(-5/24)</f>
        <v>41356.305127314808</v>
      </c>
      <c r="K449" s="5">
        <v>1361884763</v>
      </c>
      <c r="L449" s="11">
        <f>(Tabla1[[#This Row],[launched_at]]/86400)+25569+(-5/24)</f>
        <v>41331.34679398148</v>
      </c>
      <c r="M449" s="5" t="b">
        <v>0</v>
      </c>
      <c r="N449" s="5">
        <v>1</v>
      </c>
      <c r="O449" s="5" t="b">
        <v>0</v>
      </c>
      <c r="P449" s="5" t="s">
        <v>8270</v>
      </c>
      <c r="Q449" s="7">
        <f>Tabla1[[#This Row],[pledged]]/Tabla1[[#This Row],[goal]]</f>
        <v>1.6666666666666666E-4</v>
      </c>
      <c r="S449" s="8" t="s">
        <v>8310</v>
      </c>
      <c r="T449" s="5" t="s">
        <v>8316</v>
      </c>
    </row>
    <row r="450" spans="1:20" ht="33.75">
      <c r="A450" s="5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11">
        <f>(Tabla1[[#This Row],[deadline]]/86400)+25569+(-5/24)</f>
        <v>41773.549710648142</v>
      </c>
      <c r="K450" s="5">
        <v>1398363095</v>
      </c>
      <c r="L450" s="11">
        <f>(Tabla1[[#This Row],[launched_at]]/86400)+25569+(-5/24)</f>
        <v>41753.549710648142</v>
      </c>
      <c r="M450" s="5" t="b">
        <v>0</v>
      </c>
      <c r="N450" s="5">
        <v>4</v>
      </c>
      <c r="O450" s="5" t="b">
        <v>0</v>
      </c>
      <c r="P450" s="5" t="s">
        <v>8270</v>
      </c>
      <c r="Q450" s="7">
        <f>Tabla1[[#This Row],[pledged]]/Tabla1[[#This Row],[goal]]</f>
        <v>3.2804E-2</v>
      </c>
      <c r="S450" s="8" t="s">
        <v>8310</v>
      </c>
      <c r="T450" s="5" t="s">
        <v>8316</v>
      </c>
    </row>
    <row r="451" spans="1:20" ht="33.75">
      <c r="A451" s="5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11">
        <f>(Tabla1[[#This Row],[deadline]]/86400)+25569+(-5/24)</f>
        <v>41564.359780092593</v>
      </c>
      <c r="K451" s="5">
        <v>1379425085</v>
      </c>
      <c r="L451" s="11">
        <f>(Tabla1[[#This Row],[launched_at]]/86400)+25569+(-5/24)</f>
        <v>41534.359780092593</v>
      </c>
      <c r="M451" s="5" t="b">
        <v>0</v>
      </c>
      <c r="N451" s="5">
        <v>5</v>
      </c>
      <c r="O451" s="5" t="b">
        <v>0</v>
      </c>
      <c r="P451" s="5" t="s">
        <v>8270</v>
      </c>
      <c r="Q451" s="7">
        <f>Tabla1[[#This Row],[pledged]]/Tabla1[[#This Row],[goal]]</f>
        <v>2.2499999999999999E-2</v>
      </c>
      <c r="S451" s="8" t="s">
        <v>8310</v>
      </c>
      <c r="T451" s="5" t="s">
        <v>8316</v>
      </c>
    </row>
    <row r="452" spans="1:20" ht="33.75">
      <c r="A452" s="5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11">
        <f>(Tabla1[[#This Row],[deadline]]/86400)+25569+(-5/24)</f>
        <v>41684.73842592592</v>
      </c>
      <c r="K452" s="5">
        <v>1389825800</v>
      </c>
      <c r="L452" s="11">
        <f>(Tabla1[[#This Row],[launched_at]]/86400)+25569+(-5/24)</f>
        <v>41654.73842592592</v>
      </c>
      <c r="M452" s="5" t="b">
        <v>0</v>
      </c>
      <c r="N452" s="5">
        <v>7</v>
      </c>
      <c r="O452" s="5" t="b">
        <v>0</v>
      </c>
      <c r="P452" s="5" t="s">
        <v>8270</v>
      </c>
      <c r="Q452" s="7">
        <f>Tabla1[[#This Row],[pledged]]/Tabla1[[#This Row],[goal]]</f>
        <v>7.92E-3</v>
      </c>
      <c r="S452" s="8" t="s">
        <v>8310</v>
      </c>
      <c r="T452" s="5" t="s">
        <v>8316</v>
      </c>
    </row>
    <row r="453" spans="1:20" ht="33.75">
      <c r="A453" s="5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11">
        <f>(Tabla1[[#This Row],[deadline]]/86400)+25569+(-5/24)</f>
        <v>41664.506840277776</v>
      </c>
      <c r="K453" s="5">
        <v>1388077791</v>
      </c>
      <c r="L453" s="11">
        <f>(Tabla1[[#This Row],[launched_at]]/86400)+25569+(-5/24)</f>
        <v>41634.506840277776</v>
      </c>
      <c r="M453" s="5" t="b">
        <v>0</v>
      </c>
      <c r="N453" s="5">
        <v>0</v>
      </c>
      <c r="O453" s="5" t="b">
        <v>0</v>
      </c>
      <c r="P453" s="5" t="s">
        <v>8270</v>
      </c>
      <c r="Q453" s="7">
        <f>Tabla1[[#This Row],[pledged]]/Tabla1[[#This Row],[goal]]</f>
        <v>0</v>
      </c>
      <c r="S453" s="8" t="s">
        <v>8310</v>
      </c>
      <c r="T453" s="5" t="s">
        <v>8316</v>
      </c>
    </row>
    <row r="454" spans="1:20" ht="22.5">
      <c r="A454" s="5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11">
        <f>(Tabla1[[#This Row],[deadline]]/86400)+25569+(-5/24)</f>
        <v>42137.49554398148</v>
      </c>
      <c r="K454" s="5">
        <v>1428944015</v>
      </c>
      <c r="L454" s="11">
        <f>(Tabla1[[#This Row],[launched_at]]/86400)+25569+(-5/24)</f>
        <v>42107.49554398148</v>
      </c>
      <c r="M454" s="5" t="b">
        <v>0</v>
      </c>
      <c r="N454" s="5">
        <v>12</v>
      </c>
      <c r="O454" s="5" t="b">
        <v>0</v>
      </c>
      <c r="P454" s="5" t="s">
        <v>8270</v>
      </c>
      <c r="Q454" s="7">
        <f>Tabla1[[#This Row],[pledged]]/Tabla1[[#This Row],[goal]]</f>
        <v>0.64</v>
      </c>
      <c r="S454" s="8" t="s">
        <v>8310</v>
      </c>
      <c r="T454" s="5" t="s">
        <v>8316</v>
      </c>
    </row>
    <row r="455" spans="1:20" ht="33.75">
      <c r="A455" s="5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11">
        <f>(Tabla1[[#This Row],[deadline]]/86400)+25569+(-5/24)</f>
        <v>42054.616655092592</v>
      </c>
      <c r="K455" s="5">
        <v>1422992879</v>
      </c>
      <c r="L455" s="11">
        <f>(Tabla1[[#This Row],[launched_at]]/86400)+25569+(-5/24)</f>
        <v>42038.616655092592</v>
      </c>
      <c r="M455" s="5" t="b">
        <v>0</v>
      </c>
      <c r="N455" s="5">
        <v>2</v>
      </c>
      <c r="O455" s="5" t="b">
        <v>0</v>
      </c>
      <c r="P455" s="5" t="s">
        <v>8270</v>
      </c>
      <c r="Q455" s="7">
        <f>Tabla1[[#This Row],[pledged]]/Tabla1[[#This Row],[goal]]</f>
        <v>2.740447957839262E-4</v>
      </c>
      <c r="S455" s="8" t="s">
        <v>8310</v>
      </c>
      <c r="T455" s="5" t="s">
        <v>8316</v>
      </c>
    </row>
    <row r="456" spans="1:20" ht="33.75">
      <c r="A456" s="5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11">
        <f>(Tabla1[[#This Row],[deadline]]/86400)+25569+(-5/24)</f>
        <v>41969.343055555553</v>
      </c>
      <c r="K456" s="5">
        <v>1414343571</v>
      </c>
      <c r="L456" s="11">
        <f>(Tabla1[[#This Row],[launched_at]]/86400)+25569+(-5/24)</f>
        <v>41938.508923611109</v>
      </c>
      <c r="M456" s="5" t="b">
        <v>0</v>
      </c>
      <c r="N456" s="5">
        <v>5</v>
      </c>
      <c r="O456" s="5" t="b">
        <v>0</v>
      </c>
      <c r="P456" s="5" t="s">
        <v>8270</v>
      </c>
      <c r="Q456" s="7">
        <f>Tabla1[[#This Row],[pledged]]/Tabla1[[#This Row],[goal]]</f>
        <v>8.2000000000000007E-3</v>
      </c>
      <c r="S456" s="8" t="s">
        <v>8310</v>
      </c>
      <c r="T456" s="5" t="s">
        <v>8316</v>
      </c>
    </row>
    <row r="457" spans="1:20" ht="33.75">
      <c r="A457" s="5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11">
        <f>(Tabla1[[#This Row],[deadline]]/86400)+25569+(-5/24)</f>
        <v>41015.813194444439</v>
      </c>
      <c r="K457" s="5">
        <v>1330733022</v>
      </c>
      <c r="L457" s="11">
        <f>(Tabla1[[#This Row],[launched_at]]/86400)+25569+(-5/24)</f>
        <v>40970.794236111113</v>
      </c>
      <c r="M457" s="5" t="b">
        <v>0</v>
      </c>
      <c r="N457" s="5">
        <v>2</v>
      </c>
      <c r="O457" s="5" t="b">
        <v>0</v>
      </c>
      <c r="P457" s="5" t="s">
        <v>8270</v>
      </c>
      <c r="Q457" s="7">
        <f>Tabla1[[#This Row],[pledged]]/Tabla1[[#This Row],[goal]]</f>
        <v>6.9230769230769226E-4</v>
      </c>
      <c r="S457" s="8" t="s">
        <v>8310</v>
      </c>
      <c r="T457" s="5" t="s">
        <v>8316</v>
      </c>
    </row>
    <row r="458" spans="1:20" ht="33.75">
      <c r="A458" s="5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11">
        <f>(Tabla1[[#This Row],[deadline]]/86400)+25569+(-5/24)</f>
        <v>41568.957638888889</v>
      </c>
      <c r="K458" s="5">
        <v>1380559201</v>
      </c>
      <c r="L458" s="11">
        <f>(Tabla1[[#This Row],[launched_at]]/86400)+25569+(-5/24)</f>
        <v>41547.486122685186</v>
      </c>
      <c r="M458" s="5" t="b">
        <v>0</v>
      </c>
      <c r="N458" s="5">
        <v>3</v>
      </c>
      <c r="O458" s="5" t="b">
        <v>0</v>
      </c>
      <c r="P458" s="5" t="s">
        <v>8270</v>
      </c>
      <c r="Q458" s="7">
        <f>Tabla1[[#This Row],[pledged]]/Tabla1[[#This Row],[goal]]</f>
        <v>6.8631863186318634E-3</v>
      </c>
      <c r="S458" s="8" t="s">
        <v>8310</v>
      </c>
      <c r="T458" s="5" t="s">
        <v>8316</v>
      </c>
    </row>
    <row r="459" spans="1:20" ht="33.75">
      <c r="A459" s="5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11">
        <f>(Tabla1[[#This Row],[deadline]]/86400)+25569+(-5/24)</f>
        <v>41867.559166666666</v>
      </c>
      <c r="K459" s="5">
        <v>1405621512</v>
      </c>
      <c r="L459" s="11">
        <f>(Tabla1[[#This Row],[launched_at]]/86400)+25569+(-5/24)</f>
        <v>41837.559166666666</v>
      </c>
      <c r="M459" s="5" t="b">
        <v>0</v>
      </c>
      <c r="N459" s="5">
        <v>0</v>
      </c>
      <c r="O459" s="5" t="b">
        <v>0</v>
      </c>
      <c r="P459" s="5" t="s">
        <v>8270</v>
      </c>
      <c r="Q459" s="7">
        <f>Tabla1[[#This Row],[pledged]]/Tabla1[[#This Row],[goal]]</f>
        <v>0</v>
      </c>
      <c r="S459" s="8" t="s">
        <v>8310</v>
      </c>
      <c r="T459" s="5" t="s">
        <v>8316</v>
      </c>
    </row>
    <row r="460" spans="1:20" ht="33.75">
      <c r="A460" s="5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11">
        <f>(Tabla1[[#This Row],[deadline]]/86400)+25569+(-5/24)</f>
        <v>41408.491435185184</v>
      </c>
      <c r="K460" s="5">
        <v>1365958060</v>
      </c>
      <c r="L460" s="11">
        <f>(Tabla1[[#This Row],[launched_at]]/86400)+25569+(-5/24)</f>
        <v>41378.491435185184</v>
      </c>
      <c r="M460" s="5" t="b">
        <v>0</v>
      </c>
      <c r="N460" s="5">
        <v>49</v>
      </c>
      <c r="O460" s="5" t="b">
        <v>0</v>
      </c>
      <c r="P460" s="5" t="s">
        <v>8270</v>
      </c>
      <c r="Q460" s="7">
        <f>Tabla1[[#This Row],[pledged]]/Tabla1[[#This Row],[goal]]</f>
        <v>8.2100000000000006E-2</v>
      </c>
      <c r="S460" s="8" t="s">
        <v>8310</v>
      </c>
      <c r="T460" s="5" t="s">
        <v>8316</v>
      </c>
    </row>
    <row r="461" spans="1:20" ht="33.75">
      <c r="A461" s="5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11">
        <f>(Tabla1[[#This Row],[deadline]]/86400)+25569+(-5/24)</f>
        <v>40860.473692129628</v>
      </c>
      <c r="K461" s="5">
        <v>1316013727</v>
      </c>
      <c r="L461" s="11">
        <f>(Tabla1[[#This Row],[launched_at]]/86400)+25569+(-5/24)</f>
        <v>40800.432025462964</v>
      </c>
      <c r="M461" s="5" t="b">
        <v>0</v>
      </c>
      <c r="N461" s="5">
        <v>1</v>
      </c>
      <c r="O461" s="5" t="b">
        <v>0</v>
      </c>
      <c r="P461" s="5" t="s">
        <v>8270</v>
      </c>
      <c r="Q461" s="7">
        <f>Tabla1[[#This Row],[pledged]]/Tabla1[[#This Row],[goal]]</f>
        <v>6.4102564102564103E-4</v>
      </c>
      <c r="S461" s="8" t="s">
        <v>8310</v>
      </c>
      <c r="T461" s="5" t="s">
        <v>8316</v>
      </c>
    </row>
    <row r="462" spans="1:20" ht="22.5">
      <c r="A462" s="5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11">
        <f>(Tabla1[[#This Row],[deadline]]/86400)+25569+(-5/24)</f>
        <v>41790.958333333328</v>
      </c>
      <c r="K462" s="5">
        <v>1398862875</v>
      </c>
      <c r="L462" s="11">
        <f>(Tabla1[[#This Row],[launched_at]]/86400)+25569+(-5/24)</f>
        <v>41759.334201388883</v>
      </c>
      <c r="M462" s="5" t="b">
        <v>0</v>
      </c>
      <c r="N462" s="5">
        <v>2</v>
      </c>
      <c r="O462" s="5" t="b">
        <v>0</v>
      </c>
      <c r="P462" s="5" t="s">
        <v>8270</v>
      </c>
      <c r="Q462" s="7">
        <f>Tabla1[[#This Row],[pledged]]/Tabla1[[#This Row],[goal]]</f>
        <v>2.9411764705882353E-3</v>
      </c>
      <c r="S462" s="8" t="s">
        <v>8310</v>
      </c>
      <c r="T462" s="5" t="s">
        <v>8316</v>
      </c>
    </row>
    <row r="463" spans="1:20" ht="33.75">
      <c r="A463" s="5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11">
        <f>(Tabla1[[#This Row],[deadline]]/86400)+25569+(-5/24)</f>
        <v>41427.638506944444</v>
      </c>
      <c r="K463" s="5">
        <v>1368476367</v>
      </c>
      <c r="L463" s="11">
        <f>(Tabla1[[#This Row],[launched_at]]/86400)+25569+(-5/24)</f>
        <v>41407.638506944444</v>
      </c>
      <c r="M463" s="5" t="b">
        <v>0</v>
      </c>
      <c r="N463" s="5">
        <v>0</v>
      </c>
      <c r="O463" s="5" t="b">
        <v>0</v>
      </c>
      <c r="P463" s="5" t="s">
        <v>8270</v>
      </c>
      <c r="Q463" s="7">
        <f>Tabla1[[#This Row],[pledged]]/Tabla1[[#This Row],[goal]]</f>
        <v>0</v>
      </c>
      <c r="S463" s="8" t="s">
        <v>8310</v>
      </c>
      <c r="T463" s="5" t="s">
        <v>8316</v>
      </c>
    </row>
    <row r="464" spans="1:20" ht="33.75">
      <c r="A464" s="5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11">
        <f>(Tabla1[[#This Row],[deadline]]/86400)+25569+(-5/24)</f>
        <v>40764.918298611105</v>
      </c>
      <c r="K464" s="5">
        <v>1307761341</v>
      </c>
      <c r="L464" s="11">
        <f>(Tabla1[[#This Row],[launched_at]]/86400)+25569+(-5/24)</f>
        <v>40704.918298611105</v>
      </c>
      <c r="M464" s="5" t="b">
        <v>0</v>
      </c>
      <c r="N464" s="5">
        <v>0</v>
      </c>
      <c r="O464" s="5" t="b">
        <v>0</v>
      </c>
      <c r="P464" s="5" t="s">
        <v>8270</v>
      </c>
      <c r="Q464" s="7">
        <f>Tabla1[[#This Row],[pledged]]/Tabla1[[#This Row],[goal]]</f>
        <v>0</v>
      </c>
      <c r="S464" s="8" t="s">
        <v>8310</v>
      </c>
      <c r="T464" s="5" t="s">
        <v>8316</v>
      </c>
    </row>
    <row r="465" spans="1:20" ht="33.75">
      <c r="A465" s="5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11">
        <f>(Tabla1[[#This Row],[deadline]]/86400)+25569+(-5/24)</f>
        <v>40810.501770833333</v>
      </c>
      <c r="K465" s="5">
        <v>1311699753</v>
      </c>
      <c r="L465" s="11">
        <f>(Tabla1[[#This Row],[launched_at]]/86400)+25569+(-5/24)</f>
        <v>40750.501770833333</v>
      </c>
      <c r="M465" s="5" t="b">
        <v>0</v>
      </c>
      <c r="N465" s="5">
        <v>11</v>
      </c>
      <c r="O465" s="5" t="b">
        <v>0</v>
      </c>
      <c r="P465" s="5" t="s">
        <v>8270</v>
      </c>
      <c r="Q465" s="7">
        <f>Tabla1[[#This Row],[pledged]]/Tabla1[[#This Row],[goal]]</f>
        <v>2.2727272727272728E-2</v>
      </c>
      <c r="S465" s="8" t="s">
        <v>8310</v>
      </c>
      <c r="T465" s="5" t="s">
        <v>8316</v>
      </c>
    </row>
    <row r="466" spans="1:20" ht="22.5">
      <c r="A466" s="5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11">
        <f>(Tabla1[[#This Row],[deadline]]/86400)+25569+(-5/24)</f>
        <v>42508.640451388885</v>
      </c>
      <c r="K466" s="5">
        <v>1461874935</v>
      </c>
      <c r="L466" s="11">
        <f>(Tabla1[[#This Row],[launched_at]]/86400)+25569+(-5/24)</f>
        <v>42488.640451388885</v>
      </c>
      <c r="M466" s="5" t="b">
        <v>0</v>
      </c>
      <c r="N466" s="5">
        <v>1</v>
      </c>
      <c r="O466" s="5" t="b">
        <v>0</v>
      </c>
      <c r="P466" s="5" t="s">
        <v>8270</v>
      </c>
      <c r="Q466" s="7">
        <f>Tabla1[[#This Row],[pledged]]/Tabla1[[#This Row],[goal]]</f>
        <v>9.9009900990099011E-4</v>
      </c>
      <c r="S466" s="8" t="s">
        <v>8310</v>
      </c>
      <c r="T466" s="5" t="s">
        <v>8316</v>
      </c>
    </row>
    <row r="467" spans="1:20">
      <c r="A467" s="5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11">
        <f>(Tabla1[[#This Row],[deadline]]/86400)+25569+(-5/24)</f>
        <v>41816.911736111106</v>
      </c>
      <c r="K467" s="5">
        <v>1402455174</v>
      </c>
      <c r="L467" s="11">
        <f>(Tabla1[[#This Row],[launched_at]]/86400)+25569+(-5/24)</f>
        <v>41800.911736111106</v>
      </c>
      <c r="M467" s="5" t="b">
        <v>0</v>
      </c>
      <c r="N467" s="5">
        <v>8</v>
      </c>
      <c r="O467" s="5" t="b">
        <v>0</v>
      </c>
      <c r="P467" s="5" t="s">
        <v>8270</v>
      </c>
      <c r="Q467" s="7">
        <f>Tabla1[[#This Row],[pledged]]/Tabla1[[#This Row],[goal]]</f>
        <v>0.26953125</v>
      </c>
      <c r="S467" s="8" t="s">
        <v>8310</v>
      </c>
      <c r="T467" s="5" t="s">
        <v>8316</v>
      </c>
    </row>
    <row r="468" spans="1:20" ht="33.75">
      <c r="A468" s="5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11">
        <f>(Tabla1[[#This Row],[deadline]]/86400)+25569+(-5/24)</f>
        <v>41159.734537037039</v>
      </c>
      <c r="K468" s="5">
        <v>1344465464</v>
      </c>
      <c r="L468" s="11">
        <f>(Tabla1[[#This Row],[launched_at]]/86400)+25569+(-5/24)</f>
        <v>41129.734537037039</v>
      </c>
      <c r="M468" s="5" t="b">
        <v>0</v>
      </c>
      <c r="N468" s="5">
        <v>5</v>
      </c>
      <c r="O468" s="5" t="b">
        <v>0</v>
      </c>
      <c r="P468" s="5" t="s">
        <v>8270</v>
      </c>
      <c r="Q468" s="7">
        <f>Tabla1[[#This Row],[pledged]]/Tabla1[[#This Row],[goal]]</f>
        <v>7.6E-3</v>
      </c>
      <c r="S468" s="8" t="s">
        <v>8310</v>
      </c>
      <c r="T468" s="5" t="s">
        <v>8316</v>
      </c>
    </row>
    <row r="469" spans="1:20" ht="33.75">
      <c r="A469" s="5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11">
        <f>(Tabla1[[#This Row],[deadline]]/86400)+25569+(-5/24)</f>
        <v>41180.471458333333</v>
      </c>
      <c r="K469" s="5">
        <v>1344961134</v>
      </c>
      <c r="L469" s="11">
        <f>(Tabla1[[#This Row],[launched_at]]/86400)+25569+(-5/24)</f>
        <v>41135.471458333333</v>
      </c>
      <c r="M469" s="5" t="b">
        <v>0</v>
      </c>
      <c r="N469" s="5">
        <v>39</v>
      </c>
      <c r="O469" s="5" t="b">
        <v>0</v>
      </c>
      <c r="P469" s="5" t="s">
        <v>8270</v>
      </c>
      <c r="Q469" s="7">
        <f>Tabla1[[#This Row],[pledged]]/Tabla1[[#This Row],[goal]]</f>
        <v>0.21575</v>
      </c>
      <c r="S469" s="8" t="s">
        <v>8310</v>
      </c>
      <c r="T469" s="5" t="s">
        <v>8316</v>
      </c>
    </row>
    <row r="470" spans="1:20" ht="33.75">
      <c r="A470" s="5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11">
        <f>(Tabla1[[#This Row],[deadline]]/86400)+25569+(-5/24)</f>
        <v>41100.952141203699</v>
      </c>
      <c r="K470" s="5">
        <v>1336795283</v>
      </c>
      <c r="L470" s="11">
        <f>(Tabla1[[#This Row],[launched_at]]/86400)+25569+(-5/24)</f>
        <v>41040.959293981483</v>
      </c>
      <c r="M470" s="5" t="b">
        <v>0</v>
      </c>
      <c r="N470" s="5">
        <v>0</v>
      </c>
      <c r="O470" s="5" t="b">
        <v>0</v>
      </c>
      <c r="P470" s="5" t="s">
        <v>8270</v>
      </c>
      <c r="Q470" s="7">
        <f>Tabla1[[#This Row],[pledged]]/Tabla1[[#This Row],[goal]]</f>
        <v>0</v>
      </c>
      <c r="S470" s="8" t="s">
        <v>8310</v>
      </c>
      <c r="T470" s="5" t="s">
        <v>8316</v>
      </c>
    </row>
    <row r="471" spans="1:20" ht="22.5">
      <c r="A471" s="5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11">
        <f>(Tabla1[[#This Row],[deadline]]/86400)+25569+(-5/24)</f>
        <v>41887.781527777777</v>
      </c>
      <c r="K471" s="5">
        <v>1404776724</v>
      </c>
      <c r="L471" s="11">
        <f>(Tabla1[[#This Row],[launched_at]]/86400)+25569+(-5/24)</f>
        <v>41827.781527777777</v>
      </c>
      <c r="M471" s="5" t="b">
        <v>0</v>
      </c>
      <c r="N471" s="5">
        <v>0</v>
      </c>
      <c r="O471" s="5" t="b">
        <v>0</v>
      </c>
      <c r="P471" s="5" t="s">
        <v>8270</v>
      </c>
      <c r="Q471" s="7">
        <f>Tabla1[[#This Row],[pledged]]/Tabla1[[#This Row],[goal]]</f>
        <v>0</v>
      </c>
      <c r="S471" s="8" t="s">
        <v>8310</v>
      </c>
      <c r="T471" s="5" t="s">
        <v>8316</v>
      </c>
    </row>
    <row r="472" spans="1:20" ht="33.75">
      <c r="A472" s="5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11">
        <f>(Tabla1[[#This Row],[deadline]]/86400)+25569+(-5/24)</f>
        <v>41654.958333333328</v>
      </c>
      <c r="K472" s="5">
        <v>1385524889</v>
      </c>
      <c r="L472" s="11">
        <f>(Tabla1[[#This Row],[launched_at]]/86400)+25569+(-5/24)</f>
        <v>41604.959363425922</v>
      </c>
      <c r="M472" s="5" t="b">
        <v>0</v>
      </c>
      <c r="N472" s="5">
        <v>2</v>
      </c>
      <c r="O472" s="5" t="b">
        <v>0</v>
      </c>
      <c r="P472" s="5" t="s">
        <v>8270</v>
      </c>
      <c r="Q472" s="7">
        <f>Tabla1[[#This Row],[pledged]]/Tabla1[[#This Row],[goal]]</f>
        <v>1.0200000000000001E-2</v>
      </c>
      <c r="S472" s="8" t="s">
        <v>8310</v>
      </c>
      <c r="T472" s="5" t="s">
        <v>8316</v>
      </c>
    </row>
    <row r="473" spans="1:20" ht="33.75">
      <c r="A473" s="5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11">
        <f>(Tabla1[[#This Row],[deadline]]/86400)+25569+(-5/24)</f>
        <v>41748.471979166665</v>
      </c>
      <c r="K473" s="5">
        <v>1394039979</v>
      </c>
      <c r="L473" s="11">
        <f>(Tabla1[[#This Row],[launched_at]]/86400)+25569+(-5/24)</f>
        <v>41703.513645833329</v>
      </c>
      <c r="M473" s="5" t="b">
        <v>0</v>
      </c>
      <c r="N473" s="5">
        <v>170</v>
      </c>
      <c r="O473" s="5" t="b">
        <v>0</v>
      </c>
      <c r="P473" s="5" t="s">
        <v>8270</v>
      </c>
      <c r="Q473" s="7">
        <f>Tabla1[[#This Row],[pledged]]/Tabla1[[#This Row],[goal]]</f>
        <v>0.11892727272727273</v>
      </c>
      <c r="S473" s="8" t="s">
        <v>8310</v>
      </c>
      <c r="T473" s="5" t="s">
        <v>8316</v>
      </c>
    </row>
    <row r="474" spans="1:20" ht="33.75">
      <c r="A474" s="5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11">
        <f>(Tabla1[[#This Row],[deadline]]/86400)+25569+(-5/24)</f>
        <v>41874.714328703703</v>
      </c>
      <c r="K474" s="5">
        <v>1406239718</v>
      </c>
      <c r="L474" s="11">
        <f>(Tabla1[[#This Row],[launched_at]]/86400)+25569+(-5/24)</f>
        <v>41844.714328703703</v>
      </c>
      <c r="M474" s="5" t="b">
        <v>0</v>
      </c>
      <c r="N474" s="5">
        <v>5</v>
      </c>
      <c r="O474" s="5" t="b">
        <v>0</v>
      </c>
      <c r="P474" s="5" t="s">
        <v>8270</v>
      </c>
      <c r="Q474" s="7">
        <f>Tabla1[[#This Row],[pledged]]/Tabla1[[#This Row],[goal]]</f>
        <v>0.17624999999999999</v>
      </c>
      <c r="S474" s="8" t="s">
        <v>8310</v>
      </c>
      <c r="T474" s="5" t="s">
        <v>8316</v>
      </c>
    </row>
    <row r="475" spans="1:20" ht="33.75">
      <c r="A475" s="5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11">
        <f>(Tabla1[[#This Row],[deadline]]/86400)+25569+(-5/24)</f>
        <v>41899.489803240736</v>
      </c>
      <c r="K475" s="5">
        <v>1408380319</v>
      </c>
      <c r="L475" s="11">
        <f>(Tabla1[[#This Row],[launched_at]]/86400)+25569+(-5/24)</f>
        <v>41869.489803240736</v>
      </c>
      <c r="M475" s="5" t="b">
        <v>0</v>
      </c>
      <c r="N475" s="5">
        <v>14</v>
      </c>
      <c r="O475" s="5" t="b">
        <v>0</v>
      </c>
      <c r="P475" s="5" t="s">
        <v>8270</v>
      </c>
      <c r="Q475" s="7">
        <f>Tabla1[[#This Row],[pledged]]/Tabla1[[#This Row],[goal]]</f>
        <v>2.87E-2</v>
      </c>
      <c r="S475" s="8" t="s">
        <v>8310</v>
      </c>
      <c r="T475" s="5" t="s">
        <v>8316</v>
      </c>
    </row>
    <row r="476" spans="1:20" ht="33.75">
      <c r="A476" s="5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11">
        <f>(Tabla1[[#This Row],[deadline]]/86400)+25569+(-5/24)</f>
        <v>42783.120706018519</v>
      </c>
      <c r="K476" s="5">
        <v>1484726029</v>
      </c>
      <c r="L476" s="11">
        <f>(Tabla1[[#This Row],[launched_at]]/86400)+25569+(-5/24)</f>
        <v>42753.120706018519</v>
      </c>
      <c r="M476" s="5" t="b">
        <v>0</v>
      </c>
      <c r="N476" s="5">
        <v>1</v>
      </c>
      <c r="O476" s="5" t="b">
        <v>0</v>
      </c>
      <c r="P476" s="5" t="s">
        <v>8270</v>
      </c>
      <c r="Q476" s="7">
        <f>Tabla1[[#This Row],[pledged]]/Tabla1[[#This Row],[goal]]</f>
        <v>3.0303030303030303E-4</v>
      </c>
      <c r="S476" s="8" t="s">
        <v>8310</v>
      </c>
      <c r="T476" s="5" t="s">
        <v>8316</v>
      </c>
    </row>
    <row r="477" spans="1:20" ht="33.75">
      <c r="A477" s="5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11">
        <f>(Tabla1[[#This Row],[deadline]]/86400)+25569+(-5/24)</f>
        <v>42129.877812500003</v>
      </c>
      <c r="K477" s="5">
        <v>1428285843</v>
      </c>
      <c r="L477" s="11">
        <f>(Tabla1[[#This Row],[launched_at]]/86400)+25569+(-5/24)</f>
        <v>42099.877812500003</v>
      </c>
      <c r="M477" s="5" t="b">
        <v>0</v>
      </c>
      <c r="N477" s="5">
        <v>0</v>
      </c>
      <c r="O477" s="5" t="b">
        <v>0</v>
      </c>
      <c r="P477" s="5" t="s">
        <v>8270</v>
      </c>
      <c r="Q477" s="7">
        <f>Tabla1[[#This Row],[pledged]]/Tabla1[[#This Row],[goal]]</f>
        <v>0</v>
      </c>
      <c r="S477" s="8" t="s">
        <v>8310</v>
      </c>
      <c r="T477" s="5" t="s">
        <v>8316</v>
      </c>
    </row>
    <row r="478" spans="1:20">
      <c r="A478" s="5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11">
        <f>(Tabla1[[#This Row],[deadline]]/86400)+25569+(-5/24)</f>
        <v>41792.957638888889</v>
      </c>
      <c r="K478" s="5">
        <v>1398727441</v>
      </c>
      <c r="L478" s="11">
        <f>(Tabla1[[#This Row],[launched_at]]/86400)+25569+(-5/24)</f>
        <v>41757.76667824074</v>
      </c>
      <c r="M478" s="5" t="b">
        <v>0</v>
      </c>
      <c r="N478" s="5">
        <v>124</v>
      </c>
      <c r="O478" s="5" t="b">
        <v>0</v>
      </c>
      <c r="P478" s="5" t="s">
        <v>8270</v>
      </c>
      <c r="Q478" s="7">
        <f>Tabla1[[#This Row],[pledged]]/Tabla1[[#This Row],[goal]]</f>
        <v>2.2302681818181819E-2</v>
      </c>
      <c r="S478" s="8" t="s">
        <v>8310</v>
      </c>
      <c r="T478" s="5" t="s">
        <v>8316</v>
      </c>
    </row>
    <row r="479" spans="1:20" ht="33.75">
      <c r="A479" s="5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11">
        <f>(Tabla1[[#This Row],[deadline]]/86400)+25569+(-5/24)</f>
        <v>41047.626550925925</v>
      </c>
      <c r="K479" s="5">
        <v>1332187334</v>
      </c>
      <c r="L479" s="11">
        <f>(Tabla1[[#This Row],[launched_at]]/86400)+25569+(-5/24)</f>
        <v>40987.626550925925</v>
      </c>
      <c r="M479" s="5" t="b">
        <v>0</v>
      </c>
      <c r="N479" s="5">
        <v>0</v>
      </c>
      <c r="O479" s="5" t="b">
        <v>0</v>
      </c>
      <c r="P479" s="5" t="s">
        <v>8270</v>
      </c>
      <c r="Q479" s="7">
        <f>Tabla1[[#This Row],[pledged]]/Tabla1[[#This Row],[goal]]</f>
        <v>0</v>
      </c>
      <c r="S479" s="8" t="s">
        <v>8310</v>
      </c>
      <c r="T479" s="5" t="s">
        <v>8316</v>
      </c>
    </row>
    <row r="480" spans="1:20" ht="33.75">
      <c r="A480" s="5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11">
        <f>(Tabla1[[#This Row],[deadline]]/86400)+25569+(-5/24)</f>
        <v>42095.660983796297</v>
      </c>
      <c r="K480" s="5">
        <v>1425333109</v>
      </c>
      <c r="L480" s="11">
        <f>(Tabla1[[#This Row],[launched_at]]/86400)+25569+(-5/24)</f>
        <v>42065.702650462961</v>
      </c>
      <c r="M480" s="5" t="b">
        <v>0</v>
      </c>
      <c r="N480" s="5">
        <v>0</v>
      </c>
      <c r="O480" s="5" t="b">
        <v>0</v>
      </c>
      <c r="P480" s="5" t="s">
        <v>8270</v>
      </c>
      <c r="Q480" s="7">
        <f>Tabla1[[#This Row],[pledged]]/Tabla1[[#This Row],[goal]]</f>
        <v>0</v>
      </c>
      <c r="S480" s="8" t="s">
        <v>8310</v>
      </c>
      <c r="T480" s="5" t="s">
        <v>8316</v>
      </c>
    </row>
    <row r="481" spans="1:20" ht="22.5">
      <c r="A481" s="5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11">
        <f>(Tabla1[[#This Row],[deadline]]/86400)+25569+(-5/24)</f>
        <v>41964.24114583333</v>
      </c>
      <c r="K481" s="5">
        <v>1411379235</v>
      </c>
      <c r="L481" s="11">
        <f>(Tabla1[[#This Row],[launched_at]]/86400)+25569+(-5/24)</f>
        <v>41904.199479166666</v>
      </c>
      <c r="M481" s="5" t="b">
        <v>0</v>
      </c>
      <c r="N481" s="5">
        <v>55</v>
      </c>
      <c r="O481" s="5" t="b">
        <v>0</v>
      </c>
      <c r="P481" s="5" t="s">
        <v>8270</v>
      </c>
      <c r="Q481" s="7">
        <f>Tabla1[[#This Row],[pledged]]/Tabla1[[#This Row],[goal]]</f>
        <v>0.3256</v>
      </c>
      <c r="S481" s="8" t="s">
        <v>8310</v>
      </c>
      <c r="T481" s="5" t="s">
        <v>8316</v>
      </c>
    </row>
    <row r="482" spans="1:20" ht="33.75">
      <c r="A482" s="5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11">
        <f>(Tabla1[[#This Row],[deadline]]/86400)+25569+(-5/24)</f>
        <v>41495.29184027778</v>
      </c>
      <c r="K482" s="5">
        <v>1373457615</v>
      </c>
      <c r="L482" s="11">
        <f>(Tabla1[[#This Row],[launched_at]]/86400)+25569+(-5/24)</f>
        <v>41465.29184027778</v>
      </c>
      <c r="M482" s="5" t="b">
        <v>0</v>
      </c>
      <c r="N482" s="5">
        <v>140</v>
      </c>
      <c r="O482" s="5" t="b">
        <v>0</v>
      </c>
      <c r="P482" s="5" t="s">
        <v>8270</v>
      </c>
      <c r="Q482" s="7">
        <f>Tabla1[[#This Row],[pledged]]/Tabla1[[#This Row],[goal]]</f>
        <v>0.19409999999999999</v>
      </c>
      <c r="S482" s="8" t="s">
        <v>8310</v>
      </c>
      <c r="T482" s="5" t="s">
        <v>8316</v>
      </c>
    </row>
    <row r="483" spans="1:20" ht="33.75">
      <c r="A483" s="5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11">
        <f>(Tabla1[[#This Row],[deadline]]/86400)+25569+(-5/24)</f>
        <v>41192.46399305555</v>
      </c>
      <c r="K483" s="5">
        <v>1347293289</v>
      </c>
      <c r="L483" s="11">
        <f>(Tabla1[[#This Row],[launched_at]]/86400)+25569+(-5/24)</f>
        <v>41162.46399305555</v>
      </c>
      <c r="M483" s="5" t="b">
        <v>0</v>
      </c>
      <c r="N483" s="5">
        <v>21</v>
      </c>
      <c r="O483" s="5" t="b">
        <v>0</v>
      </c>
      <c r="P483" s="5" t="s">
        <v>8270</v>
      </c>
      <c r="Q483" s="7">
        <f>Tabla1[[#This Row],[pledged]]/Tabla1[[#This Row],[goal]]</f>
        <v>6.0999999999999999E-2</v>
      </c>
      <c r="S483" s="8" t="s">
        <v>8310</v>
      </c>
      <c r="T483" s="5" t="s">
        <v>8316</v>
      </c>
    </row>
    <row r="484" spans="1:20" ht="22.5">
      <c r="A484" s="5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11">
        <f>(Tabla1[[#This Row],[deadline]]/86400)+25569+(-5/24)</f>
        <v>42474.398611111108</v>
      </c>
      <c r="K484" s="5">
        <v>1458336690</v>
      </c>
      <c r="L484" s="11">
        <f>(Tabla1[[#This Row],[launched_at]]/86400)+25569+(-5/24)</f>
        <v>42447.688541666663</v>
      </c>
      <c r="M484" s="5" t="b">
        <v>0</v>
      </c>
      <c r="N484" s="5">
        <v>1</v>
      </c>
      <c r="O484" s="5" t="b">
        <v>0</v>
      </c>
      <c r="P484" s="5" t="s">
        <v>8270</v>
      </c>
      <c r="Q484" s="7">
        <f>Tabla1[[#This Row],[pledged]]/Tabla1[[#This Row],[goal]]</f>
        <v>1E-3</v>
      </c>
      <c r="S484" s="8" t="s">
        <v>8310</v>
      </c>
      <c r="T484" s="5" t="s">
        <v>8316</v>
      </c>
    </row>
    <row r="485" spans="1:20" ht="33.75">
      <c r="A485" s="5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11">
        <f>(Tabla1[[#This Row],[deadline]]/86400)+25569+(-5/24)</f>
        <v>41302.989259259259</v>
      </c>
      <c r="K485" s="5">
        <v>1354250672</v>
      </c>
      <c r="L485" s="11">
        <f>(Tabla1[[#This Row],[launched_at]]/86400)+25569+(-5/24)</f>
        <v>41242.989259259259</v>
      </c>
      <c r="M485" s="5" t="b">
        <v>0</v>
      </c>
      <c r="N485" s="5">
        <v>147</v>
      </c>
      <c r="O485" s="5" t="b">
        <v>0</v>
      </c>
      <c r="P485" s="5" t="s">
        <v>8270</v>
      </c>
      <c r="Q485" s="7">
        <f>Tabla1[[#This Row],[pledged]]/Tabla1[[#This Row],[goal]]</f>
        <v>0.502</v>
      </c>
      <c r="S485" s="8" t="s">
        <v>8310</v>
      </c>
      <c r="T485" s="5" t="s">
        <v>8316</v>
      </c>
    </row>
    <row r="486" spans="1:20" ht="33.75">
      <c r="A486" s="5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11">
        <f>(Tabla1[[#This Row],[deadline]]/86400)+25569+(-5/24)</f>
        <v>42313.772824074076</v>
      </c>
      <c r="K486" s="5">
        <v>1443220372</v>
      </c>
      <c r="L486" s="11">
        <f>(Tabla1[[#This Row],[launched_at]]/86400)+25569+(-5/24)</f>
        <v>42272.731157407405</v>
      </c>
      <c r="M486" s="5" t="b">
        <v>0</v>
      </c>
      <c r="N486" s="5">
        <v>11</v>
      </c>
      <c r="O486" s="5" t="b">
        <v>0</v>
      </c>
      <c r="P486" s="5" t="s">
        <v>8270</v>
      </c>
      <c r="Q486" s="7">
        <f>Tabla1[[#This Row],[pledged]]/Tabla1[[#This Row],[goal]]</f>
        <v>1.8625E-3</v>
      </c>
      <c r="S486" s="8" t="s">
        <v>8310</v>
      </c>
      <c r="T486" s="5" t="s">
        <v>8316</v>
      </c>
    </row>
    <row r="487" spans="1:20" ht="22.5">
      <c r="A487" s="5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11">
        <f>(Tabla1[[#This Row],[deadline]]/86400)+25569+(-5/24)</f>
        <v>41411.297442129631</v>
      </c>
      <c r="K487" s="5">
        <v>1366200499</v>
      </c>
      <c r="L487" s="11">
        <f>(Tabla1[[#This Row],[launched_at]]/86400)+25569+(-5/24)</f>
        <v>41381.297442129631</v>
      </c>
      <c r="M487" s="5" t="b">
        <v>0</v>
      </c>
      <c r="N487" s="5">
        <v>125</v>
      </c>
      <c r="O487" s="5" t="b">
        <v>0</v>
      </c>
      <c r="P487" s="5" t="s">
        <v>8270</v>
      </c>
      <c r="Q487" s="7">
        <f>Tabla1[[#This Row],[pledged]]/Tabla1[[#This Row],[goal]]</f>
        <v>0.21906971229845085</v>
      </c>
      <c r="S487" s="8" t="s">
        <v>8310</v>
      </c>
      <c r="T487" s="5" t="s">
        <v>8316</v>
      </c>
    </row>
    <row r="488" spans="1:20" ht="33.75">
      <c r="A488" s="5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11">
        <f>(Tabla1[[#This Row],[deadline]]/86400)+25569+(-5/24)</f>
        <v>41791.734247685185</v>
      </c>
      <c r="K488" s="5">
        <v>1399070239</v>
      </c>
      <c r="L488" s="11">
        <f>(Tabla1[[#This Row],[launched_at]]/86400)+25569+(-5/24)</f>
        <v>41761.734247685185</v>
      </c>
      <c r="M488" s="5" t="b">
        <v>0</v>
      </c>
      <c r="N488" s="5">
        <v>1</v>
      </c>
      <c r="O488" s="5" t="b">
        <v>0</v>
      </c>
      <c r="P488" s="5" t="s">
        <v>8270</v>
      </c>
      <c r="Q488" s="7">
        <f>Tabla1[[#This Row],[pledged]]/Tabla1[[#This Row],[goal]]</f>
        <v>9.0909090909090904E-5</v>
      </c>
      <c r="S488" s="8" t="s">
        <v>8310</v>
      </c>
      <c r="T488" s="5" t="s">
        <v>8316</v>
      </c>
    </row>
    <row r="489" spans="1:20" ht="33.75">
      <c r="A489" s="5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11">
        <f>(Tabla1[[#This Row],[deadline]]/86400)+25569+(-5/24)</f>
        <v>42729.428171296291</v>
      </c>
      <c r="K489" s="5">
        <v>1477491394</v>
      </c>
      <c r="L489" s="11">
        <f>(Tabla1[[#This Row],[launched_at]]/86400)+25569+(-5/24)</f>
        <v>42669.386504629627</v>
      </c>
      <c r="M489" s="5" t="b">
        <v>0</v>
      </c>
      <c r="N489" s="5">
        <v>0</v>
      </c>
      <c r="O489" s="5" t="b">
        <v>0</v>
      </c>
      <c r="P489" s="5" t="s">
        <v>8270</v>
      </c>
      <c r="Q489" s="7">
        <f>Tabla1[[#This Row],[pledged]]/Tabla1[[#This Row],[goal]]</f>
        <v>0</v>
      </c>
      <c r="S489" s="8" t="s">
        <v>8310</v>
      </c>
      <c r="T489" s="5" t="s">
        <v>8316</v>
      </c>
    </row>
    <row r="490" spans="1:20" ht="22.5">
      <c r="A490" s="5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11">
        <f>(Tabla1[[#This Row],[deadline]]/86400)+25569+(-5/24)</f>
        <v>42743.84606481481</v>
      </c>
      <c r="K490" s="5">
        <v>1481332700</v>
      </c>
      <c r="L490" s="11">
        <f>(Tabla1[[#This Row],[launched_at]]/86400)+25569+(-5/24)</f>
        <v>42713.84606481481</v>
      </c>
      <c r="M490" s="5" t="b">
        <v>0</v>
      </c>
      <c r="N490" s="5">
        <v>0</v>
      </c>
      <c r="O490" s="5" t="b">
        <v>0</v>
      </c>
      <c r="P490" s="5" t="s">
        <v>8270</v>
      </c>
      <c r="Q490" s="7">
        <f>Tabla1[[#This Row],[pledged]]/Tabla1[[#This Row],[goal]]</f>
        <v>0</v>
      </c>
      <c r="S490" s="8" t="s">
        <v>8310</v>
      </c>
      <c r="T490" s="5" t="s">
        <v>8316</v>
      </c>
    </row>
    <row r="491" spans="1:20" ht="33.75">
      <c r="A491" s="5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11">
        <f>(Tabla1[[#This Row],[deadline]]/86400)+25569+(-5/24)</f>
        <v>40913.272916666661</v>
      </c>
      <c r="K491" s="5">
        <v>1323084816</v>
      </c>
      <c r="L491" s="11">
        <f>(Tabla1[[#This Row],[launched_at]]/86400)+25569+(-5/24)</f>
        <v>40882.273333333331</v>
      </c>
      <c r="M491" s="5" t="b">
        <v>0</v>
      </c>
      <c r="N491" s="5">
        <v>3</v>
      </c>
      <c r="O491" s="5" t="b">
        <v>0</v>
      </c>
      <c r="P491" s="5" t="s">
        <v>8270</v>
      </c>
      <c r="Q491" s="7">
        <f>Tabla1[[#This Row],[pledged]]/Tabla1[[#This Row],[goal]]</f>
        <v>2.8667813379201833E-3</v>
      </c>
      <c r="S491" s="8" t="s">
        <v>8310</v>
      </c>
      <c r="T491" s="5" t="s">
        <v>8316</v>
      </c>
    </row>
    <row r="492" spans="1:20">
      <c r="A492" s="5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11">
        <f>(Tabla1[[#This Row],[deadline]]/86400)+25569+(-5/24)</f>
        <v>41143.760243055549</v>
      </c>
      <c r="K492" s="5">
        <v>1343085285</v>
      </c>
      <c r="L492" s="11">
        <f>(Tabla1[[#This Row],[launched_at]]/86400)+25569+(-5/24)</f>
        <v>41113.760243055549</v>
      </c>
      <c r="M492" s="5" t="b">
        <v>0</v>
      </c>
      <c r="N492" s="5">
        <v>0</v>
      </c>
      <c r="O492" s="5" t="b">
        <v>0</v>
      </c>
      <c r="P492" s="5" t="s">
        <v>8270</v>
      </c>
      <c r="Q492" s="7">
        <f>Tabla1[[#This Row],[pledged]]/Tabla1[[#This Row],[goal]]</f>
        <v>0</v>
      </c>
      <c r="S492" s="8" t="s">
        <v>8310</v>
      </c>
      <c r="T492" s="5" t="s">
        <v>8316</v>
      </c>
    </row>
    <row r="493" spans="1:20" ht="33.75">
      <c r="A493" s="5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11">
        <f>(Tabla1[[#This Row],[deadline]]/86400)+25569+(-5/24)</f>
        <v>42396.774293981478</v>
      </c>
      <c r="K493" s="5">
        <v>1451345699</v>
      </c>
      <c r="L493" s="11">
        <f>(Tabla1[[#This Row],[launched_at]]/86400)+25569+(-5/24)</f>
        <v>42366.774293981478</v>
      </c>
      <c r="M493" s="5" t="b">
        <v>0</v>
      </c>
      <c r="N493" s="5">
        <v>0</v>
      </c>
      <c r="O493" s="5" t="b">
        <v>0</v>
      </c>
      <c r="P493" s="5" t="s">
        <v>8270</v>
      </c>
      <c r="Q493" s="7">
        <f>Tabla1[[#This Row],[pledged]]/Tabla1[[#This Row],[goal]]</f>
        <v>0</v>
      </c>
      <c r="S493" s="8" t="s">
        <v>8310</v>
      </c>
      <c r="T493" s="5" t="s">
        <v>8316</v>
      </c>
    </row>
    <row r="494" spans="1:20" ht="33.75">
      <c r="A494" s="5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11">
        <f>(Tabla1[[#This Row],[deadline]]/86400)+25569+(-5/24)</f>
        <v>42655.826736111114</v>
      </c>
      <c r="K494" s="5">
        <v>1471135830</v>
      </c>
      <c r="L494" s="11">
        <f>(Tabla1[[#This Row],[launched_at]]/86400)+25569+(-5/24)</f>
        <v>42595.826736111114</v>
      </c>
      <c r="M494" s="5" t="b">
        <v>0</v>
      </c>
      <c r="N494" s="5">
        <v>0</v>
      </c>
      <c r="O494" s="5" t="b">
        <v>0</v>
      </c>
      <c r="P494" s="5" t="s">
        <v>8270</v>
      </c>
      <c r="Q494" s="7">
        <f>Tabla1[[#This Row],[pledged]]/Tabla1[[#This Row],[goal]]</f>
        <v>0</v>
      </c>
      <c r="S494" s="8" t="s">
        <v>8310</v>
      </c>
      <c r="T494" s="5" t="s">
        <v>8316</v>
      </c>
    </row>
    <row r="495" spans="1:20" ht="33.75">
      <c r="A495" s="5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11">
        <f>(Tabla1[[#This Row],[deadline]]/86400)+25569+(-5/24)</f>
        <v>42144.517800925925</v>
      </c>
      <c r="K495" s="5">
        <v>1429550738</v>
      </c>
      <c r="L495" s="11">
        <f>(Tabla1[[#This Row],[launched_at]]/86400)+25569+(-5/24)</f>
        <v>42114.517800925925</v>
      </c>
      <c r="M495" s="5" t="b">
        <v>0</v>
      </c>
      <c r="N495" s="5">
        <v>0</v>
      </c>
      <c r="O495" s="5" t="b">
        <v>0</v>
      </c>
      <c r="P495" s="5" t="s">
        <v>8270</v>
      </c>
      <c r="Q495" s="7">
        <f>Tabla1[[#This Row],[pledged]]/Tabla1[[#This Row],[goal]]</f>
        <v>0</v>
      </c>
      <c r="S495" s="8" t="s">
        <v>8310</v>
      </c>
      <c r="T495" s="5" t="s">
        <v>8316</v>
      </c>
    </row>
    <row r="496" spans="1:20" ht="33.75">
      <c r="A496" s="5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11">
        <f>(Tabla1[[#This Row],[deadline]]/86400)+25569+(-5/24)</f>
        <v>41822.916666666664</v>
      </c>
      <c r="K496" s="5">
        <v>1402343765</v>
      </c>
      <c r="L496" s="11">
        <f>(Tabla1[[#This Row],[launched_at]]/86400)+25569+(-5/24)</f>
        <v>41799.62228009259</v>
      </c>
      <c r="M496" s="5" t="b">
        <v>0</v>
      </c>
      <c r="N496" s="5">
        <v>3</v>
      </c>
      <c r="O496" s="5" t="b">
        <v>0</v>
      </c>
      <c r="P496" s="5" t="s">
        <v>8270</v>
      </c>
      <c r="Q496" s="7">
        <f>Tabla1[[#This Row],[pledged]]/Tabla1[[#This Row],[goal]]</f>
        <v>1.5499999999999999E-3</v>
      </c>
      <c r="S496" s="8" t="s">
        <v>8310</v>
      </c>
      <c r="T496" s="5" t="s">
        <v>8316</v>
      </c>
    </row>
    <row r="497" spans="1:20" ht="33.75">
      <c r="A497" s="5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11">
        <f>(Tabla1[[#This Row],[deadline]]/86400)+25569+(-5/24)</f>
        <v>42201.619270833333</v>
      </c>
      <c r="K497" s="5">
        <v>1434484305</v>
      </c>
      <c r="L497" s="11">
        <f>(Tabla1[[#This Row],[launched_at]]/86400)+25569+(-5/24)</f>
        <v>42171.619270833333</v>
      </c>
      <c r="M497" s="5" t="b">
        <v>0</v>
      </c>
      <c r="N497" s="5">
        <v>0</v>
      </c>
      <c r="O497" s="5" t="b">
        <v>0</v>
      </c>
      <c r="P497" s="5" t="s">
        <v>8270</v>
      </c>
      <c r="Q497" s="7">
        <f>Tabla1[[#This Row],[pledged]]/Tabla1[[#This Row],[goal]]</f>
        <v>0</v>
      </c>
      <c r="S497" s="8" t="s">
        <v>8310</v>
      </c>
      <c r="T497" s="5" t="s">
        <v>8316</v>
      </c>
    </row>
    <row r="498" spans="1:20" ht="22.5">
      <c r="A498" s="5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11">
        <f>(Tabla1[[#This Row],[deadline]]/86400)+25569+(-5/24)</f>
        <v>41680.723078703704</v>
      </c>
      <c r="K498" s="5">
        <v>1386886874</v>
      </c>
      <c r="L498" s="11">
        <f>(Tabla1[[#This Row],[launched_at]]/86400)+25569+(-5/24)</f>
        <v>41620.723078703704</v>
      </c>
      <c r="M498" s="5" t="b">
        <v>0</v>
      </c>
      <c r="N498" s="5">
        <v>1</v>
      </c>
      <c r="O498" s="5" t="b">
        <v>0</v>
      </c>
      <c r="P498" s="5" t="s">
        <v>8270</v>
      </c>
      <c r="Q498" s="7">
        <f>Tabla1[[#This Row],[pledged]]/Tabla1[[#This Row],[goal]]</f>
        <v>1.6666666666666667E-5</v>
      </c>
      <c r="S498" s="8" t="s">
        <v>8310</v>
      </c>
      <c r="T498" s="5" t="s">
        <v>8316</v>
      </c>
    </row>
    <row r="499" spans="1:20">
      <c r="A499" s="5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11">
        <f>(Tabla1[[#This Row],[deadline]]/86400)+25569+(-5/24)</f>
        <v>41997.999999999993</v>
      </c>
      <c r="K499" s="5">
        <v>1414889665</v>
      </c>
      <c r="L499" s="11">
        <f>(Tabla1[[#This Row],[launched_at]]/86400)+25569+(-5/24)</f>
        <v>41944.829456018517</v>
      </c>
      <c r="M499" s="5" t="b">
        <v>0</v>
      </c>
      <c r="N499" s="5">
        <v>3</v>
      </c>
      <c r="O499" s="5" t="b">
        <v>0</v>
      </c>
      <c r="P499" s="5" t="s">
        <v>8270</v>
      </c>
      <c r="Q499" s="7">
        <f>Tabla1[[#This Row],[pledged]]/Tabla1[[#This Row],[goal]]</f>
        <v>6.6964285714285711E-3</v>
      </c>
      <c r="S499" s="8" t="s">
        <v>8310</v>
      </c>
      <c r="T499" s="5" t="s">
        <v>8316</v>
      </c>
    </row>
    <row r="500" spans="1:20" ht="33.75">
      <c r="A500" s="5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11">
        <f>(Tabla1[[#This Row],[deadline]]/86400)+25569+(-5/24)</f>
        <v>40900.553807870368</v>
      </c>
      <c r="K500" s="5">
        <v>1321035449</v>
      </c>
      <c r="L500" s="11">
        <f>(Tabla1[[#This Row],[launched_at]]/86400)+25569+(-5/24)</f>
        <v>40858.553807870368</v>
      </c>
      <c r="M500" s="5" t="b">
        <v>0</v>
      </c>
      <c r="N500" s="5">
        <v>22</v>
      </c>
      <c r="O500" s="5" t="b">
        <v>0</v>
      </c>
      <c r="P500" s="5" t="s">
        <v>8270</v>
      </c>
      <c r="Q500" s="7">
        <f>Tabla1[[#This Row],[pledged]]/Tabla1[[#This Row],[goal]]</f>
        <v>4.5985132395404561E-2</v>
      </c>
      <c r="S500" s="8" t="s">
        <v>8310</v>
      </c>
      <c r="T500" s="5" t="s">
        <v>8316</v>
      </c>
    </row>
    <row r="501" spans="1:20" ht="45">
      <c r="A501" s="5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11">
        <f>(Tabla1[[#This Row],[deadline]]/86400)+25569+(-5/24)</f>
        <v>40098.665972222218</v>
      </c>
      <c r="K501" s="5">
        <v>1250630968</v>
      </c>
      <c r="L501" s="11">
        <f>(Tabla1[[#This Row],[launched_at]]/86400)+25569+(-5/24)</f>
        <v>40043.687129629623</v>
      </c>
      <c r="M501" s="5" t="b">
        <v>0</v>
      </c>
      <c r="N501" s="5">
        <v>26</v>
      </c>
      <c r="O501" s="5" t="b">
        <v>0</v>
      </c>
      <c r="P501" s="5" t="s">
        <v>8270</v>
      </c>
      <c r="Q501" s="7">
        <f>Tabla1[[#This Row],[pledged]]/Tabla1[[#This Row],[goal]]</f>
        <v>9.5500000000000002E-2</v>
      </c>
      <c r="S501" s="8" t="s">
        <v>8310</v>
      </c>
      <c r="T501" s="5" t="s">
        <v>8316</v>
      </c>
    </row>
    <row r="502" spans="1:20" ht="33.75">
      <c r="A502" s="5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11">
        <f>(Tabla1[[#This Row],[deadline]]/86400)+25569+(-5/24)</f>
        <v>40306.719444444439</v>
      </c>
      <c r="K502" s="5">
        <v>1268255751</v>
      </c>
      <c r="L502" s="11">
        <f>(Tabla1[[#This Row],[launched_at]]/86400)+25569+(-5/24)</f>
        <v>40247.677673611106</v>
      </c>
      <c r="M502" s="5" t="b">
        <v>0</v>
      </c>
      <c r="N502" s="5">
        <v>4</v>
      </c>
      <c r="O502" s="5" t="b">
        <v>0</v>
      </c>
      <c r="P502" s="5" t="s">
        <v>8270</v>
      </c>
      <c r="Q502" s="7">
        <f>Tabla1[[#This Row],[pledged]]/Tabla1[[#This Row],[goal]]</f>
        <v>3.307692307692308E-2</v>
      </c>
      <c r="S502" s="8" t="s">
        <v>8310</v>
      </c>
      <c r="T502" s="5" t="s">
        <v>8316</v>
      </c>
    </row>
    <row r="503" spans="1:20" ht="33.75">
      <c r="A503" s="5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11">
        <f>(Tabla1[[#This Row],[deadline]]/86400)+25569+(-5/24)</f>
        <v>40733.026053240741</v>
      </c>
      <c r="K503" s="5">
        <v>1307597851</v>
      </c>
      <c r="L503" s="11">
        <f>(Tabla1[[#This Row],[launched_at]]/86400)+25569+(-5/24)</f>
        <v>40703.026053240741</v>
      </c>
      <c r="M503" s="5" t="b">
        <v>0</v>
      </c>
      <c r="N503" s="5">
        <v>0</v>
      </c>
      <c r="O503" s="5" t="b">
        <v>0</v>
      </c>
      <c r="P503" s="5" t="s">
        <v>8270</v>
      </c>
      <c r="Q503" s="7">
        <f>Tabla1[[#This Row],[pledged]]/Tabla1[[#This Row],[goal]]</f>
        <v>0</v>
      </c>
      <c r="S503" s="8" t="s">
        <v>8310</v>
      </c>
      <c r="T503" s="5" t="s">
        <v>8316</v>
      </c>
    </row>
    <row r="504" spans="1:20" ht="33.75">
      <c r="A504" s="5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11">
        <f>(Tabla1[[#This Row],[deadline]]/86400)+25569+(-5/24)</f>
        <v>40986.303530092591</v>
      </c>
      <c r="K504" s="5">
        <v>1329484625</v>
      </c>
      <c r="L504" s="11">
        <f>(Tabla1[[#This Row],[launched_at]]/86400)+25569+(-5/24)</f>
        <v>40956.345196759255</v>
      </c>
      <c r="M504" s="5" t="b">
        <v>0</v>
      </c>
      <c r="N504" s="5">
        <v>4</v>
      </c>
      <c r="O504" s="5" t="b">
        <v>0</v>
      </c>
      <c r="P504" s="5" t="s">
        <v>8270</v>
      </c>
      <c r="Q504" s="7">
        <f>Tabla1[[#This Row],[pledged]]/Tabla1[[#This Row],[goal]]</f>
        <v>1.15E-2</v>
      </c>
      <c r="S504" s="8" t="s">
        <v>8310</v>
      </c>
      <c r="T504" s="5" t="s">
        <v>8316</v>
      </c>
    </row>
    <row r="505" spans="1:20" ht="33.75">
      <c r="A505" s="5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11">
        <f>(Tabla1[[#This Row],[deadline]]/86400)+25569+(-5/24)</f>
        <v>42021.318321759252</v>
      </c>
      <c r="K505" s="5">
        <v>1418906303</v>
      </c>
      <c r="L505" s="11">
        <f>(Tabla1[[#This Row],[launched_at]]/86400)+25569+(-5/24)</f>
        <v>41991.318321759252</v>
      </c>
      <c r="M505" s="5" t="b">
        <v>0</v>
      </c>
      <c r="N505" s="5">
        <v>9</v>
      </c>
      <c r="O505" s="5" t="b">
        <v>0</v>
      </c>
      <c r="P505" s="5" t="s">
        <v>8270</v>
      </c>
      <c r="Q505" s="7">
        <f>Tabla1[[#This Row],[pledged]]/Tabla1[[#This Row],[goal]]</f>
        <v>1.7538461538461537E-2</v>
      </c>
      <c r="S505" s="8" t="s">
        <v>8310</v>
      </c>
      <c r="T505" s="5" t="s">
        <v>8316</v>
      </c>
    </row>
    <row r="506" spans="1:20" ht="33.75">
      <c r="A506" s="5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11">
        <f>(Tabla1[[#This Row],[deadline]]/86400)+25569+(-5/24)</f>
        <v>41009.73364583333</v>
      </c>
      <c r="K506" s="5">
        <v>1328916987</v>
      </c>
      <c r="L506" s="11">
        <f>(Tabla1[[#This Row],[launched_at]]/86400)+25569+(-5/24)</f>
        <v>40949.775312499994</v>
      </c>
      <c r="M506" s="5" t="b">
        <v>0</v>
      </c>
      <c r="N506" s="5">
        <v>5</v>
      </c>
      <c r="O506" s="5" t="b">
        <v>0</v>
      </c>
      <c r="P506" s="5" t="s">
        <v>8270</v>
      </c>
      <c r="Q506" s="7">
        <f>Tabla1[[#This Row],[pledged]]/Tabla1[[#This Row],[goal]]</f>
        <v>1.3673469387755101E-2</v>
      </c>
      <c r="S506" s="8" t="s">
        <v>8310</v>
      </c>
      <c r="T506" s="5" t="s">
        <v>8316</v>
      </c>
    </row>
    <row r="507" spans="1:20" ht="33.75">
      <c r="A507" s="5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11">
        <f>(Tabla1[[#This Row],[deadline]]/86400)+25569+(-5/24)</f>
        <v>42362.889884259253</v>
      </c>
      <c r="K507" s="5">
        <v>1447122086</v>
      </c>
      <c r="L507" s="11">
        <f>(Tabla1[[#This Row],[launched_at]]/86400)+25569+(-5/24)</f>
        <v>42317.889884259253</v>
      </c>
      <c r="M507" s="5" t="b">
        <v>0</v>
      </c>
      <c r="N507" s="5">
        <v>14</v>
      </c>
      <c r="O507" s="5" t="b">
        <v>0</v>
      </c>
      <c r="P507" s="5" t="s">
        <v>8270</v>
      </c>
      <c r="Q507" s="7">
        <f>Tabla1[[#This Row],[pledged]]/Tabla1[[#This Row],[goal]]</f>
        <v>4.3333333333333331E-3</v>
      </c>
      <c r="S507" s="8" t="s">
        <v>8310</v>
      </c>
      <c r="T507" s="5" t="s">
        <v>8316</v>
      </c>
    </row>
    <row r="508" spans="1:20" ht="33.75">
      <c r="A508" s="5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11">
        <f>(Tabla1[[#This Row],[deadline]]/86400)+25569+(-5/24)</f>
        <v>41496.343981481477</v>
      </c>
      <c r="K508" s="5">
        <v>1373548520</v>
      </c>
      <c r="L508" s="11">
        <f>(Tabla1[[#This Row],[launched_at]]/86400)+25569+(-5/24)</f>
        <v>41466.343981481477</v>
      </c>
      <c r="M508" s="5" t="b">
        <v>0</v>
      </c>
      <c r="N508" s="5">
        <v>1</v>
      </c>
      <c r="O508" s="5" t="b">
        <v>0</v>
      </c>
      <c r="P508" s="5" t="s">
        <v>8270</v>
      </c>
      <c r="Q508" s="7">
        <f>Tabla1[[#This Row],[pledged]]/Tabla1[[#This Row],[goal]]</f>
        <v>1.25E-3</v>
      </c>
      <c r="S508" s="8" t="s">
        <v>8310</v>
      </c>
      <c r="T508" s="5" t="s">
        <v>8316</v>
      </c>
    </row>
    <row r="509" spans="1:20" ht="33.75">
      <c r="A509" s="5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11">
        <f>(Tabla1[[#This Row],[deadline]]/86400)+25569+(-5/24)</f>
        <v>41201.750659722216</v>
      </c>
      <c r="K509" s="5">
        <v>1346799657</v>
      </c>
      <c r="L509" s="11">
        <f>(Tabla1[[#This Row],[launched_at]]/86400)+25569+(-5/24)</f>
        <v>41156.750659722216</v>
      </c>
      <c r="M509" s="5" t="b">
        <v>0</v>
      </c>
      <c r="N509" s="5">
        <v>10</v>
      </c>
      <c r="O509" s="5" t="b">
        <v>0</v>
      </c>
      <c r="P509" s="5" t="s">
        <v>8270</v>
      </c>
      <c r="Q509" s="7">
        <f>Tabla1[[#This Row],[pledged]]/Tabla1[[#This Row],[goal]]</f>
        <v>3.2000000000000001E-2</v>
      </c>
      <c r="S509" s="8" t="s">
        <v>8310</v>
      </c>
      <c r="T509" s="5" t="s">
        <v>8316</v>
      </c>
    </row>
    <row r="510" spans="1:20" ht="33.75">
      <c r="A510" s="5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11">
        <f>(Tabla1[[#This Row],[deadline]]/86400)+25569+(-5/24)</f>
        <v>41054.384722222218</v>
      </c>
      <c r="K510" s="5">
        <v>1332808501</v>
      </c>
      <c r="L510" s="11">
        <f>(Tabla1[[#This Row],[launched_at]]/86400)+25569+(-5/24)</f>
        <v>40994.815983796296</v>
      </c>
      <c r="M510" s="5" t="b">
        <v>0</v>
      </c>
      <c r="N510" s="5">
        <v>3</v>
      </c>
      <c r="O510" s="5" t="b">
        <v>0</v>
      </c>
      <c r="P510" s="5" t="s">
        <v>8270</v>
      </c>
      <c r="Q510" s="7">
        <f>Tabla1[[#This Row],[pledged]]/Tabla1[[#This Row],[goal]]</f>
        <v>8.0000000000000002E-3</v>
      </c>
      <c r="S510" s="8" t="s">
        <v>8310</v>
      </c>
      <c r="T510" s="5" t="s">
        <v>8316</v>
      </c>
    </row>
    <row r="511" spans="1:20" ht="22.5">
      <c r="A511" s="5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11">
        <f>(Tabla1[[#This Row],[deadline]]/86400)+25569+(-5/24)</f>
        <v>42183.423263888886</v>
      </c>
      <c r="K511" s="5">
        <v>1432912170</v>
      </c>
      <c r="L511" s="11">
        <f>(Tabla1[[#This Row],[launched_at]]/86400)+25569+(-5/24)</f>
        <v>42153.423263888886</v>
      </c>
      <c r="M511" s="5" t="b">
        <v>0</v>
      </c>
      <c r="N511" s="5">
        <v>1</v>
      </c>
      <c r="O511" s="5" t="b">
        <v>0</v>
      </c>
      <c r="P511" s="5" t="s">
        <v>8270</v>
      </c>
      <c r="Q511" s="7">
        <f>Tabla1[[#This Row],[pledged]]/Tabla1[[#This Row],[goal]]</f>
        <v>2E-3</v>
      </c>
      <c r="S511" s="8" t="s">
        <v>8310</v>
      </c>
      <c r="T511" s="5" t="s">
        <v>8316</v>
      </c>
    </row>
    <row r="512" spans="1:20" ht="33.75">
      <c r="A512" s="5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11">
        <f>(Tabla1[[#This Row],[deadline]]/86400)+25569+(-5/24)</f>
        <v>42429.968043981477</v>
      </c>
      <c r="K512" s="5">
        <v>1454213639</v>
      </c>
      <c r="L512" s="11">
        <f>(Tabla1[[#This Row],[launched_at]]/86400)+25569+(-5/24)</f>
        <v>42399.968043981477</v>
      </c>
      <c r="M512" s="5" t="b">
        <v>0</v>
      </c>
      <c r="N512" s="5">
        <v>0</v>
      </c>
      <c r="O512" s="5" t="b">
        <v>0</v>
      </c>
      <c r="P512" s="5" t="s">
        <v>8270</v>
      </c>
      <c r="Q512" s="7">
        <f>Tabla1[[#This Row],[pledged]]/Tabla1[[#This Row],[goal]]</f>
        <v>0</v>
      </c>
      <c r="S512" s="8" t="s">
        <v>8310</v>
      </c>
      <c r="T512" s="5" t="s">
        <v>8316</v>
      </c>
    </row>
    <row r="513" spans="1:20" ht="33.75">
      <c r="A513" s="5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11">
        <f>(Tabla1[[#This Row],[deadline]]/86400)+25569+(-5/24)</f>
        <v>41370.053032407406</v>
      </c>
      <c r="K513" s="5">
        <v>1362640582</v>
      </c>
      <c r="L513" s="11">
        <f>(Tabla1[[#This Row],[launched_at]]/86400)+25569+(-5/24)</f>
        <v>41340.09469907407</v>
      </c>
      <c r="M513" s="5" t="b">
        <v>0</v>
      </c>
      <c r="N513" s="5">
        <v>5</v>
      </c>
      <c r="O513" s="5" t="b">
        <v>0</v>
      </c>
      <c r="P513" s="5" t="s">
        <v>8270</v>
      </c>
      <c r="Q513" s="7">
        <f>Tabla1[[#This Row],[pledged]]/Tabla1[[#This Row],[goal]]</f>
        <v>0.03</v>
      </c>
      <c r="S513" s="8" t="s">
        <v>8310</v>
      </c>
      <c r="T513" s="5" t="s">
        <v>8316</v>
      </c>
    </row>
    <row r="514" spans="1:20" ht="33.75">
      <c r="A514" s="5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11">
        <f>(Tabla1[[#This Row],[deadline]]/86400)+25569+(-5/24)</f>
        <v>42694.575543981475</v>
      </c>
      <c r="K514" s="5">
        <v>1475776127</v>
      </c>
      <c r="L514" s="11">
        <f>(Tabla1[[#This Row],[launched_at]]/86400)+25569+(-5/24)</f>
        <v>42649.533877314818</v>
      </c>
      <c r="M514" s="5" t="b">
        <v>0</v>
      </c>
      <c r="N514" s="5">
        <v>2</v>
      </c>
      <c r="O514" s="5" t="b">
        <v>0</v>
      </c>
      <c r="P514" s="5" t="s">
        <v>8270</v>
      </c>
      <c r="Q514" s="7">
        <f>Tabla1[[#This Row],[pledged]]/Tabla1[[#This Row],[goal]]</f>
        <v>1.3749999999999999E-3</v>
      </c>
      <c r="S514" s="8" t="s">
        <v>8310</v>
      </c>
      <c r="T514" s="5" t="s">
        <v>8316</v>
      </c>
    </row>
    <row r="515" spans="1:20" ht="22.5">
      <c r="A515" s="5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11">
        <f>(Tabla1[[#This Row],[deadline]]/86400)+25569+(-5/24)</f>
        <v>42597.083333333336</v>
      </c>
      <c r="K515" s="5">
        <v>1467387705</v>
      </c>
      <c r="L515" s="11">
        <f>(Tabla1[[#This Row],[launched_at]]/86400)+25569+(-5/24)</f>
        <v>42552.445659722223</v>
      </c>
      <c r="M515" s="5" t="b">
        <v>0</v>
      </c>
      <c r="N515" s="5">
        <v>68</v>
      </c>
      <c r="O515" s="5" t="b">
        <v>0</v>
      </c>
      <c r="P515" s="5" t="s">
        <v>8270</v>
      </c>
      <c r="Q515" s="7">
        <f>Tabla1[[#This Row],[pledged]]/Tabla1[[#This Row],[goal]]</f>
        <v>0.13924</v>
      </c>
      <c r="S515" s="8" t="s">
        <v>8310</v>
      </c>
      <c r="T515" s="5" t="s">
        <v>8316</v>
      </c>
    </row>
    <row r="516" spans="1:20" ht="33.75">
      <c r="A516" s="5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11">
        <f>(Tabla1[[#This Row],[deadline]]/86400)+25569+(-5/24)</f>
        <v>41860.405636574069</v>
      </c>
      <c r="K516" s="5">
        <v>1405003447</v>
      </c>
      <c r="L516" s="11">
        <f>(Tabla1[[#This Row],[launched_at]]/86400)+25569+(-5/24)</f>
        <v>41830.405636574069</v>
      </c>
      <c r="M516" s="5" t="b">
        <v>0</v>
      </c>
      <c r="N516" s="5">
        <v>3</v>
      </c>
      <c r="O516" s="5" t="b">
        <v>0</v>
      </c>
      <c r="P516" s="5" t="s">
        <v>8270</v>
      </c>
      <c r="Q516" s="7">
        <f>Tabla1[[#This Row],[pledged]]/Tabla1[[#This Row],[goal]]</f>
        <v>3.3333333333333333E-2</v>
      </c>
      <c r="S516" s="8" t="s">
        <v>8310</v>
      </c>
      <c r="T516" s="5" t="s">
        <v>8316</v>
      </c>
    </row>
    <row r="517" spans="1:20" ht="22.5">
      <c r="A517" s="5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11">
        <f>(Tabla1[[#This Row],[deadline]]/86400)+25569+(-5/24)</f>
        <v>42367.282418981478</v>
      </c>
      <c r="K517" s="5">
        <v>1447933601</v>
      </c>
      <c r="L517" s="11">
        <f>(Tabla1[[#This Row],[launched_at]]/86400)+25569+(-5/24)</f>
        <v>42327.282418981478</v>
      </c>
      <c r="M517" s="5" t="b">
        <v>0</v>
      </c>
      <c r="N517" s="5">
        <v>34</v>
      </c>
      <c r="O517" s="5" t="b">
        <v>0</v>
      </c>
      <c r="P517" s="5" t="s">
        <v>8270</v>
      </c>
      <c r="Q517" s="7">
        <f>Tabla1[[#This Row],[pledged]]/Tabla1[[#This Row],[goal]]</f>
        <v>0.25413402061855672</v>
      </c>
      <c r="S517" s="8" t="s">
        <v>8310</v>
      </c>
      <c r="T517" s="5" t="s">
        <v>8316</v>
      </c>
    </row>
    <row r="518" spans="1:20" ht="22.5">
      <c r="A518" s="5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11">
        <f>(Tabla1[[#This Row],[deadline]]/86400)+25569+(-5/24)</f>
        <v>42151.570370370369</v>
      </c>
      <c r="K518" s="5">
        <v>1427568080</v>
      </c>
      <c r="L518" s="11">
        <f>(Tabla1[[#This Row],[launched_at]]/86400)+25569+(-5/24)</f>
        <v>42091.570370370369</v>
      </c>
      <c r="M518" s="5" t="b">
        <v>0</v>
      </c>
      <c r="N518" s="5">
        <v>0</v>
      </c>
      <c r="O518" s="5" t="b">
        <v>0</v>
      </c>
      <c r="P518" s="5" t="s">
        <v>8270</v>
      </c>
      <c r="Q518" s="7">
        <f>Tabla1[[#This Row],[pledged]]/Tabla1[[#This Row],[goal]]</f>
        <v>0</v>
      </c>
      <c r="S518" s="8" t="s">
        <v>8310</v>
      </c>
      <c r="T518" s="5" t="s">
        <v>8316</v>
      </c>
    </row>
    <row r="519" spans="1:20" ht="33.75">
      <c r="A519" s="5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11">
        <f>(Tabla1[[#This Row],[deadline]]/86400)+25569+(-5/24)</f>
        <v>42768.406956018516</v>
      </c>
      <c r="K519" s="5">
        <v>1483454761</v>
      </c>
      <c r="L519" s="11">
        <f>(Tabla1[[#This Row],[launched_at]]/86400)+25569+(-5/24)</f>
        <v>42738.406956018516</v>
      </c>
      <c r="M519" s="5" t="b">
        <v>0</v>
      </c>
      <c r="N519" s="5">
        <v>3</v>
      </c>
      <c r="O519" s="5" t="b">
        <v>0</v>
      </c>
      <c r="P519" s="5" t="s">
        <v>8270</v>
      </c>
      <c r="Q519" s="7">
        <f>Tabla1[[#This Row],[pledged]]/Tabla1[[#This Row],[goal]]</f>
        <v>1.3666666666666667E-2</v>
      </c>
      <c r="S519" s="8" t="s">
        <v>8310</v>
      </c>
      <c r="T519" s="5" t="s">
        <v>8316</v>
      </c>
    </row>
    <row r="520" spans="1:20" ht="33.75">
      <c r="A520" s="5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11">
        <f>(Tabla1[[#This Row],[deadline]]/86400)+25569+(-5/24)</f>
        <v>42253.406944444439</v>
      </c>
      <c r="K520" s="5">
        <v>1438958824</v>
      </c>
      <c r="L520" s="11">
        <f>(Tabla1[[#This Row],[launched_at]]/86400)+25569+(-5/24)</f>
        <v>42223.407685185179</v>
      </c>
      <c r="M520" s="5" t="b">
        <v>0</v>
      </c>
      <c r="N520" s="5">
        <v>0</v>
      </c>
      <c r="O520" s="5" t="b">
        <v>0</v>
      </c>
      <c r="P520" s="5" t="s">
        <v>8270</v>
      </c>
      <c r="Q520" s="7">
        <f>Tabla1[[#This Row],[pledged]]/Tabla1[[#This Row],[goal]]</f>
        <v>0</v>
      </c>
      <c r="S520" s="8" t="s">
        <v>8310</v>
      </c>
      <c r="T520" s="5" t="s">
        <v>8316</v>
      </c>
    </row>
    <row r="521" spans="1:20" ht="33.75">
      <c r="A521" s="5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11">
        <f>(Tabla1[[#This Row],[deadline]]/86400)+25569+(-5/24)</f>
        <v>41248.183113425919</v>
      </c>
      <c r="K521" s="5">
        <v>1352107421</v>
      </c>
      <c r="L521" s="11">
        <f>(Tabla1[[#This Row],[launched_at]]/86400)+25569+(-5/24)</f>
        <v>41218.183113425919</v>
      </c>
      <c r="M521" s="5" t="b">
        <v>0</v>
      </c>
      <c r="N521" s="5">
        <v>70</v>
      </c>
      <c r="O521" s="5" t="b">
        <v>0</v>
      </c>
      <c r="P521" s="5" t="s">
        <v>8270</v>
      </c>
      <c r="Q521" s="7">
        <f>Tabla1[[#This Row],[pledged]]/Tabla1[[#This Row],[goal]]</f>
        <v>0.22881426547787684</v>
      </c>
      <c r="S521" s="8" t="s">
        <v>8310</v>
      </c>
      <c r="T521" s="5" t="s">
        <v>8316</v>
      </c>
    </row>
    <row r="522" spans="1:20" ht="33.75">
      <c r="A522" s="5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11">
        <f>(Tabla1[[#This Row],[deadline]]/86400)+25569+(-5/24)</f>
        <v>42348.493761574071</v>
      </c>
      <c r="K522" s="5">
        <v>1447174261</v>
      </c>
      <c r="L522" s="11">
        <f>(Tabla1[[#This Row],[launched_at]]/86400)+25569+(-5/24)</f>
        <v>42318.493761574071</v>
      </c>
      <c r="M522" s="5" t="b">
        <v>0</v>
      </c>
      <c r="N522" s="5">
        <v>34</v>
      </c>
      <c r="O522" s="5" t="b">
        <v>1</v>
      </c>
      <c r="P522" s="5" t="s">
        <v>8271</v>
      </c>
      <c r="Q522" s="7">
        <f>Tabla1[[#This Row],[pledged]]/Tabla1[[#This Row],[goal]]</f>
        <v>1.0209999999999999</v>
      </c>
      <c r="S522" s="8" t="s">
        <v>8317</v>
      </c>
      <c r="T522" s="5" t="s">
        <v>8318</v>
      </c>
    </row>
    <row r="523" spans="1:20" ht="33.75">
      <c r="A523" s="5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11">
        <f>(Tabla1[[#This Row],[deadline]]/86400)+25569+(-5/24)</f>
        <v>42674.999305555553</v>
      </c>
      <c r="K523" s="5">
        <v>1475460819</v>
      </c>
      <c r="L523" s="11">
        <f>(Tabla1[[#This Row],[launched_at]]/86400)+25569+(-5/24)</f>
        <v>42645.884479166663</v>
      </c>
      <c r="M523" s="5" t="b">
        <v>0</v>
      </c>
      <c r="N523" s="5">
        <v>56</v>
      </c>
      <c r="O523" s="5" t="b">
        <v>1</v>
      </c>
      <c r="P523" s="5" t="s">
        <v>8271</v>
      </c>
      <c r="Q523" s="7">
        <f>Tabla1[[#This Row],[pledged]]/Tabla1[[#This Row],[goal]]</f>
        <v>1.0464</v>
      </c>
      <c r="S523" s="8" t="s">
        <v>8317</v>
      </c>
      <c r="T523" s="5" t="s">
        <v>8318</v>
      </c>
    </row>
    <row r="524" spans="1:20" ht="22.5">
      <c r="A524" s="5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11">
        <f>(Tabla1[[#This Row],[deadline]]/86400)+25569+(-5/24)</f>
        <v>42449.790798611109</v>
      </c>
      <c r="K524" s="5">
        <v>1456793925</v>
      </c>
      <c r="L524" s="11">
        <f>(Tabla1[[#This Row],[launched_at]]/86400)+25569+(-5/24)</f>
        <v>42429.832465277774</v>
      </c>
      <c r="M524" s="5" t="b">
        <v>0</v>
      </c>
      <c r="N524" s="5">
        <v>31</v>
      </c>
      <c r="O524" s="5" t="b">
        <v>1</v>
      </c>
      <c r="P524" s="5" t="s">
        <v>8271</v>
      </c>
      <c r="Q524" s="7">
        <f>Tabla1[[#This Row],[pledged]]/Tabla1[[#This Row],[goal]]</f>
        <v>1.1466666666666667</v>
      </c>
      <c r="S524" s="8" t="s">
        <v>8317</v>
      </c>
      <c r="T524" s="5" t="s">
        <v>8318</v>
      </c>
    </row>
    <row r="525" spans="1:20" ht="33.75">
      <c r="A525" s="5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11">
        <f>(Tabla1[[#This Row],[deadline]]/86400)+25569+(-5/24)</f>
        <v>42267.924490740734</v>
      </c>
      <c r="K525" s="5">
        <v>1440213076</v>
      </c>
      <c r="L525" s="11">
        <f>(Tabla1[[#This Row],[launched_at]]/86400)+25569+(-5/24)</f>
        <v>42237.924490740734</v>
      </c>
      <c r="M525" s="5" t="b">
        <v>0</v>
      </c>
      <c r="N525" s="5">
        <v>84</v>
      </c>
      <c r="O525" s="5" t="b">
        <v>1</v>
      </c>
      <c r="P525" s="5" t="s">
        <v>8271</v>
      </c>
      <c r="Q525" s="7">
        <f>Tabla1[[#This Row],[pledged]]/Tabla1[[#This Row],[goal]]</f>
        <v>1.206</v>
      </c>
      <c r="S525" s="8" t="s">
        <v>8317</v>
      </c>
      <c r="T525" s="5" t="s">
        <v>8318</v>
      </c>
    </row>
    <row r="526" spans="1:20" ht="33.75">
      <c r="A526" s="5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11">
        <f>(Tabla1[[#This Row],[deadline]]/86400)+25569+(-5/24)</f>
        <v>42522.508900462963</v>
      </c>
      <c r="K526" s="5">
        <v>1462209169</v>
      </c>
      <c r="L526" s="11">
        <f>(Tabla1[[#This Row],[launched_at]]/86400)+25569+(-5/24)</f>
        <v>42492.508900462963</v>
      </c>
      <c r="M526" s="5" t="b">
        <v>0</v>
      </c>
      <c r="N526" s="5">
        <v>130</v>
      </c>
      <c r="O526" s="5" t="b">
        <v>1</v>
      </c>
      <c r="P526" s="5" t="s">
        <v>8271</v>
      </c>
      <c r="Q526" s="7">
        <f>Tabla1[[#This Row],[pledged]]/Tabla1[[#This Row],[goal]]</f>
        <v>1.0867285714285715</v>
      </c>
      <c r="S526" s="8" t="s">
        <v>8317</v>
      </c>
      <c r="T526" s="5" t="s">
        <v>8318</v>
      </c>
    </row>
    <row r="527" spans="1:20" ht="33.75">
      <c r="A527" s="5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11">
        <f>(Tabla1[[#This Row],[deadline]]/86400)+25569+(-5/24)</f>
        <v>41895.192604166667</v>
      </c>
      <c r="K527" s="5">
        <v>1406713041</v>
      </c>
      <c r="L527" s="11">
        <f>(Tabla1[[#This Row],[launched_at]]/86400)+25569+(-5/24)</f>
        <v>41850.192604166667</v>
      </c>
      <c r="M527" s="5" t="b">
        <v>0</v>
      </c>
      <c r="N527" s="5">
        <v>12</v>
      </c>
      <c r="O527" s="5" t="b">
        <v>1</v>
      </c>
      <c r="P527" s="5" t="s">
        <v>8271</v>
      </c>
      <c r="Q527" s="7">
        <f>Tabla1[[#This Row],[pledged]]/Tabla1[[#This Row],[goal]]</f>
        <v>1</v>
      </c>
      <c r="S527" s="8" t="s">
        <v>8317</v>
      </c>
      <c r="T527" s="5" t="s">
        <v>8318</v>
      </c>
    </row>
    <row r="528" spans="1:20" ht="33.75">
      <c r="A528" s="5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11">
        <f>(Tabla1[[#This Row],[deadline]]/86400)+25569+(-5/24)</f>
        <v>42223.499999999993</v>
      </c>
      <c r="K528" s="5">
        <v>1436278344</v>
      </c>
      <c r="L528" s="11">
        <f>(Tabla1[[#This Row],[launched_at]]/86400)+25569+(-5/24)</f>
        <v>42192.383611111109</v>
      </c>
      <c r="M528" s="5" t="b">
        <v>0</v>
      </c>
      <c r="N528" s="5">
        <v>23</v>
      </c>
      <c r="O528" s="5" t="b">
        <v>1</v>
      </c>
      <c r="P528" s="5" t="s">
        <v>8271</v>
      </c>
      <c r="Q528" s="7">
        <f>Tabla1[[#This Row],[pledged]]/Tabla1[[#This Row],[goal]]</f>
        <v>1.1399999999999999</v>
      </c>
      <c r="S528" s="8" t="s">
        <v>8317</v>
      </c>
      <c r="T528" s="5" t="s">
        <v>8318</v>
      </c>
    </row>
    <row r="529" spans="1:20" ht="33.75">
      <c r="A529" s="5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11">
        <f>(Tabla1[[#This Row],[deadline]]/86400)+25569+(-5/24)</f>
        <v>42783.461805555555</v>
      </c>
      <c r="K529" s="5">
        <v>1484715366</v>
      </c>
      <c r="L529" s="11">
        <f>(Tabla1[[#This Row],[launched_at]]/86400)+25569+(-5/24)</f>
        <v>42752.997291666667</v>
      </c>
      <c r="M529" s="5" t="b">
        <v>0</v>
      </c>
      <c r="N529" s="5">
        <v>158</v>
      </c>
      <c r="O529" s="5" t="b">
        <v>1</v>
      </c>
      <c r="P529" s="5" t="s">
        <v>8271</v>
      </c>
      <c r="Q529" s="7">
        <f>Tabla1[[#This Row],[pledged]]/Tabla1[[#This Row],[goal]]</f>
        <v>1.0085</v>
      </c>
      <c r="S529" s="8" t="s">
        <v>8317</v>
      </c>
      <c r="T529" s="5" t="s">
        <v>8318</v>
      </c>
    </row>
    <row r="530" spans="1:20">
      <c r="A530" s="5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11">
        <f>(Tabla1[[#This Row],[deadline]]/86400)+25569+(-5/24)</f>
        <v>42176.680555555555</v>
      </c>
      <c r="K530" s="5">
        <v>1433109907</v>
      </c>
      <c r="L530" s="11">
        <f>(Tabla1[[#This Row],[launched_at]]/86400)+25569+(-5/24)</f>
        <v>42155.71188657407</v>
      </c>
      <c r="M530" s="5" t="b">
        <v>0</v>
      </c>
      <c r="N530" s="5">
        <v>30</v>
      </c>
      <c r="O530" s="5" t="b">
        <v>1</v>
      </c>
      <c r="P530" s="5" t="s">
        <v>8271</v>
      </c>
      <c r="Q530" s="7">
        <f>Tabla1[[#This Row],[pledged]]/Tabla1[[#This Row],[goal]]</f>
        <v>1.1565217391304348</v>
      </c>
      <c r="S530" s="8" t="s">
        <v>8317</v>
      </c>
      <c r="T530" s="5" t="s">
        <v>8318</v>
      </c>
    </row>
    <row r="531" spans="1:20" ht="33.75">
      <c r="A531" s="5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11">
        <f>(Tabla1[[#This Row],[deadline]]/86400)+25569+(-5/24)</f>
        <v>42745.999999999993</v>
      </c>
      <c r="K531" s="5">
        <v>1482281094</v>
      </c>
      <c r="L531" s="11">
        <f>(Tabla1[[#This Row],[launched_at]]/86400)+25569+(-5/24)</f>
        <v>42724.822847222218</v>
      </c>
      <c r="M531" s="5" t="b">
        <v>0</v>
      </c>
      <c r="N531" s="5">
        <v>18</v>
      </c>
      <c r="O531" s="5" t="b">
        <v>1</v>
      </c>
      <c r="P531" s="5" t="s">
        <v>8271</v>
      </c>
      <c r="Q531" s="7">
        <f>Tabla1[[#This Row],[pledged]]/Tabla1[[#This Row],[goal]]</f>
        <v>1.3041666666666667</v>
      </c>
      <c r="S531" s="8" t="s">
        <v>8317</v>
      </c>
      <c r="T531" s="5" t="s">
        <v>8318</v>
      </c>
    </row>
    <row r="532" spans="1:20" ht="33.75">
      <c r="A532" s="5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11">
        <f>(Tabla1[[#This Row],[deadline]]/86400)+25569+(-5/24)</f>
        <v>42178.874999999993</v>
      </c>
      <c r="K532" s="5">
        <v>1433254268</v>
      </c>
      <c r="L532" s="11">
        <f>(Tabla1[[#This Row],[launched_at]]/86400)+25569+(-5/24)</f>
        <v>42157.382731481477</v>
      </c>
      <c r="M532" s="5" t="b">
        <v>0</v>
      </c>
      <c r="N532" s="5">
        <v>29</v>
      </c>
      <c r="O532" s="5" t="b">
        <v>1</v>
      </c>
      <c r="P532" s="5" t="s">
        <v>8271</v>
      </c>
      <c r="Q532" s="7">
        <f>Tabla1[[#This Row],[pledged]]/Tabla1[[#This Row],[goal]]</f>
        <v>1.0778267254038179</v>
      </c>
      <c r="S532" s="8" t="s">
        <v>8317</v>
      </c>
      <c r="T532" s="5" t="s">
        <v>8318</v>
      </c>
    </row>
    <row r="533" spans="1:20" ht="33.75">
      <c r="A533" s="5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11">
        <f>(Tabla1[[#This Row],[deadline]]/86400)+25569+(-5/24)</f>
        <v>42721.082638888889</v>
      </c>
      <c r="K533" s="5">
        <v>1478050429</v>
      </c>
      <c r="L533" s="11">
        <f>(Tabla1[[#This Row],[launched_at]]/86400)+25569+(-5/24)</f>
        <v>42675.856817129628</v>
      </c>
      <c r="M533" s="5" t="b">
        <v>0</v>
      </c>
      <c r="N533" s="5">
        <v>31</v>
      </c>
      <c r="O533" s="5" t="b">
        <v>1</v>
      </c>
      <c r="P533" s="5" t="s">
        <v>8271</v>
      </c>
      <c r="Q533" s="7">
        <f>Tabla1[[#This Row],[pledged]]/Tabla1[[#This Row],[goal]]</f>
        <v>1</v>
      </c>
      <c r="S533" s="8" t="s">
        <v>8317</v>
      </c>
      <c r="T533" s="5" t="s">
        <v>8318</v>
      </c>
    </row>
    <row r="534" spans="1:20" ht="33.75">
      <c r="A534" s="5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11">
        <f>(Tabla1[[#This Row],[deadline]]/86400)+25569+(-5/24)</f>
        <v>42502.798703703702</v>
      </c>
      <c r="K534" s="5">
        <v>1460506208</v>
      </c>
      <c r="L534" s="11">
        <f>(Tabla1[[#This Row],[launched_at]]/86400)+25569+(-5/24)</f>
        <v>42472.798703703702</v>
      </c>
      <c r="M534" s="5" t="b">
        <v>0</v>
      </c>
      <c r="N534" s="5">
        <v>173</v>
      </c>
      <c r="O534" s="5" t="b">
        <v>1</v>
      </c>
      <c r="P534" s="5" t="s">
        <v>8271</v>
      </c>
      <c r="Q534" s="7">
        <f>Tabla1[[#This Row],[pledged]]/Tabla1[[#This Row],[goal]]</f>
        <v>1.2324999999999999</v>
      </c>
      <c r="S534" s="8" t="s">
        <v>8317</v>
      </c>
      <c r="T534" s="5" t="s">
        <v>8318</v>
      </c>
    </row>
    <row r="535" spans="1:20" ht="33.75">
      <c r="A535" s="5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11">
        <f>(Tabla1[[#This Row],[deadline]]/86400)+25569+(-5/24)</f>
        <v>42506.226446759254</v>
      </c>
      <c r="K535" s="5">
        <v>1461320765</v>
      </c>
      <c r="L535" s="11">
        <f>(Tabla1[[#This Row],[launched_at]]/86400)+25569+(-5/24)</f>
        <v>42482.226446759254</v>
      </c>
      <c r="M535" s="5" t="b">
        <v>0</v>
      </c>
      <c r="N535" s="5">
        <v>17</v>
      </c>
      <c r="O535" s="5" t="b">
        <v>1</v>
      </c>
      <c r="P535" s="5" t="s">
        <v>8271</v>
      </c>
      <c r="Q535" s="7">
        <f>Tabla1[[#This Row],[pledged]]/Tabla1[[#This Row],[goal]]</f>
        <v>1.002</v>
      </c>
      <c r="S535" s="8" t="s">
        <v>8317</v>
      </c>
      <c r="T535" s="5" t="s">
        <v>8318</v>
      </c>
    </row>
    <row r="536" spans="1:20" ht="33.75">
      <c r="A536" s="5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11">
        <f>(Tabla1[[#This Row],[deadline]]/86400)+25569+(-5/24)</f>
        <v>42309.749999999993</v>
      </c>
      <c r="K536" s="5">
        <v>1443036470</v>
      </c>
      <c r="L536" s="11">
        <f>(Tabla1[[#This Row],[launched_at]]/86400)+25569+(-5/24)</f>
        <v>42270.602662037032</v>
      </c>
      <c r="M536" s="5" t="b">
        <v>0</v>
      </c>
      <c r="N536" s="5">
        <v>48</v>
      </c>
      <c r="O536" s="5" t="b">
        <v>1</v>
      </c>
      <c r="P536" s="5" t="s">
        <v>8271</v>
      </c>
      <c r="Q536" s="7">
        <f>Tabla1[[#This Row],[pledged]]/Tabla1[[#This Row],[goal]]</f>
        <v>1.0466666666666666</v>
      </c>
      <c r="S536" s="8" t="s">
        <v>8317</v>
      </c>
      <c r="T536" s="5" t="s">
        <v>8318</v>
      </c>
    </row>
    <row r="537" spans="1:20" ht="22.5">
      <c r="A537" s="5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11">
        <f>(Tabla1[[#This Row],[deadline]]/86400)+25569+(-5/24)</f>
        <v>42741.336863425924</v>
      </c>
      <c r="K537" s="5">
        <v>1481115905</v>
      </c>
      <c r="L537" s="11">
        <f>(Tabla1[[#This Row],[launched_at]]/86400)+25569+(-5/24)</f>
        <v>42711.336863425924</v>
      </c>
      <c r="M537" s="5" t="b">
        <v>0</v>
      </c>
      <c r="N537" s="5">
        <v>59</v>
      </c>
      <c r="O537" s="5" t="b">
        <v>1</v>
      </c>
      <c r="P537" s="5" t="s">
        <v>8271</v>
      </c>
      <c r="Q537" s="7">
        <f>Tabla1[[#This Row],[pledged]]/Tabla1[[#This Row],[goal]]</f>
        <v>1.0249999999999999</v>
      </c>
      <c r="S537" s="8" t="s">
        <v>8317</v>
      </c>
      <c r="T537" s="5" t="s">
        <v>8318</v>
      </c>
    </row>
    <row r="538" spans="1:20" ht="33.75">
      <c r="A538" s="5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11">
        <f>(Tabla1[[#This Row],[deadline]]/86400)+25569+(-5/24)</f>
        <v>42219.541666666664</v>
      </c>
      <c r="K538" s="5">
        <v>1435133807</v>
      </c>
      <c r="L538" s="11">
        <f>(Tabla1[[#This Row],[launched_at]]/86400)+25569+(-5/24)</f>
        <v>42179.136655092589</v>
      </c>
      <c r="M538" s="5" t="b">
        <v>0</v>
      </c>
      <c r="N538" s="5">
        <v>39</v>
      </c>
      <c r="O538" s="5" t="b">
        <v>1</v>
      </c>
      <c r="P538" s="5" t="s">
        <v>8271</v>
      </c>
      <c r="Q538" s="7">
        <f>Tabla1[[#This Row],[pledged]]/Tabla1[[#This Row],[goal]]</f>
        <v>1.1825757575757576</v>
      </c>
      <c r="S538" s="8" t="s">
        <v>8317</v>
      </c>
      <c r="T538" s="5" t="s">
        <v>8318</v>
      </c>
    </row>
    <row r="539" spans="1:20" ht="33.75">
      <c r="A539" s="5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11">
        <f>(Tabla1[[#This Row],[deadline]]/86400)+25569+(-5/24)</f>
        <v>42312.601747685178</v>
      </c>
      <c r="K539" s="5">
        <v>1444069591</v>
      </c>
      <c r="L539" s="11">
        <f>(Tabla1[[#This Row],[launched_at]]/86400)+25569+(-5/24)</f>
        <v>42282.560081018521</v>
      </c>
      <c r="M539" s="5" t="b">
        <v>0</v>
      </c>
      <c r="N539" s="5">
        <v>59</v>
      </c>
      <c r="O539" s="5" t="b">
        <v>1</v>
      </c>
      <c r="P539" s="5" t="s">
        <v>8271</v>
      </c>
      <c r="Q539" s="7">
        <f>Tabla1[[#This Row],[pledged]]/Tabla1[[#This Row],[goal]]</f>
        <v>1.2050000000000001</v>
      </c>
      <c r="S539" s="8" t="s">
        <v>8317</v>
      </c>
      <c r="T539" s="5" t="s">
        <v>8318</v>
      </c>
    </row>
    <row r="540" spans="1:20" ht="33.75">
      <c r="A540" s="5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11">
        <f>(Tabla1[[#This Row],[deadline]]/86400)+25569+(-5/24)</f>
        <v>42503.586377314808</v>
      </c>
      <c r="K540" s="5">
        <v>1460574263</v>
      </c>
      <c r="L540" s="11">
        <f>(Tabla1[[#This Row],[launched_at]]/86400)+25569+(-5/24)</f>
        <v>42473.586377314808</v>
      </c>
      <c r="M540" s="5" t="b">
        <v>0</v>
      </c>
      <c r="N540" s="5">
        <v>60</v>
      </c>
      <c r="O540" s="5" t="b">
        <v>1</v>
      </c>
      <c r="P540" s="5" t="s">
        <v>8271</v>
      </c>
      <c r="Q540" s="7">
        <f>Tabla1[[#This Row],[pledged]]/Tabla1[[#This Row],[goal]]</f>
        <v>3.0242</v>
      </c>
      <c r="S540" s="8" t="s">
        <v>8317</v>
      </c>
      <c r="T540" s="5" t="s">
        <v>8318</v>
      </c>
    </row>
    <row r="541" spans="1:20" ht="33.75">
      <c r="A541" s="5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11">
        <f>(Tabla1[[#This Row],[deadline]]/86400)+25569+(-5/24)</f>
        <v>42555.841516203705</v>
      </c>
      <c r="K541" s="5">
        <v>1465866707</v>
      </c>
      <c r="L541" s="11">
        <f>(Tabla1[[#This Row],[launched_at]]/86400)+25569+(-5/24)</f>
        <v>42534.841516203705</v>
      </c>
      <c r="M541" s="5" t="b">
        <v>0</v>
      </c>
      <c r="N541" s="5">
        <v>20</v>
      </c>
      <c r="O541" s="5" t="b">
        <v>1</v>
      </c>
      <c r="P541" s="5" t="s">
        <v>8271</v>
      </c>
      <c r="Q541" s="7">
        <f>Tabla1[[#This Row],[pledged]]/Tabla1[[#This Row],[goal]]</f>
        <v>1.00644</v>
      </c>
      <c r="S541" s="8" t="s">
        <v>8317</v>
      </c>
      <c r="T541" s="5" t="s">
        <v>8318</v>
      </c>
    </row>
    <row r="542" spans="1:20" ht="45">
      <c r="A542" s="5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11">
        <f>(Tabla1[[#This Row],[deadline]]/86400)+25569+(-5/24)</f>
        <v>42039.608865740738</v>
      </c>
      <c r="K542" s="5">
        <v>1420486606</v>
      </c>
      <c r="L542" s="11">
        <f>(Tabla1[[#This Row],[launched_at]]/86400)+25569+(-5/24)</f>
        <v>42009.608865740738</v>
      </c>
      <c r="M542" s="5" t="b">
        <v>0</v>
      </c>
      <c r="N542" s="5">
        <v>1</v>
      </c>
      <c r="O542" s="5" t="b">
        <v>0</v>
      </c>
      <c r="P542" s="5" t="s">
        <v>8272</v>
      </c>
      <c r="Q542" s="7">
        <f>Tabla1[[#This Row],[pledged]]/Tabla1[[#This Row],[goal]]</f>
        <v>6.666666666666667E-5</v>
      </c>
      <c r="S542" s="8" t="s">
        <v>8319</v>
      </c>
      <c r="T542" s="5" t="s">
        <v>8320</v>
      </c>
    </row>
    <row r="543" spans="1:20" ht="22.5">
      <c r="A543" s="5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11">
        <f>(Tabla1[[#This Row],[deadline]]/86400)+25569+(-5/24)</f>
        <v>42305.838356481479</v>
      </c>
      <c r="K543" s="5">
        <v>1443488834</v>
      </c>
      <c r="L543" s="11">
        <f>(Tabla1[[#This Row],[launched_at]]/86400)+25569+(-5/24)</f>
        <v>42275.838356481479</v>
      </c>
      <c r="M543" s="5" t="b">
        <v>0</v>
      </c>
      <c r="N543" s="5">
        <v>1</v>
      </c>
      <c r="O543" s="5" t="b">
        <v>0</v>
      </c>
      <c r="P543" s="5" t="s">
        <v>8272</v>
      </c>
      <c r="Q543" s="7">
        <f>Tabla1[[#This Row],[pledged]]/Tabla1[[#This Row],[goal]]</f>
        <v>5.5555555555555558E-3</v>
      </c>
      <c r="S543" s="8" t="s">
        <v>8319</v>
      </c>
      <c r="T543" s="5" t="s">
        <v>8320</v>
      </c>
    </row>
    <row r="544" spans="1:20" ht="33.75">
      <c r="A544" s="5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11">
        <f>(Tabla1[[#This Row],[deadline]]/86400)+25569+(-5/24)</f>
        <v>42493.487453703703</v>
      </c>
      <c r="K544" s="5">
        <v>1457113316</v>
      </c>
      <c r="L544" s="11">
        <f>(Tabla1[[#This Row],[launched_at]]/86400)+25569+(-5/24)</f>
        <v>42433.529120370367</v>
      </c>
      <c r="M544" s="5" t="b">
        <v>0</v>
      </c>
      <c r="N544" s="5">
        <v>1</v>
      </c>
      <c r="O544" s="5" t="b">
        <v>0</v>
      </c>
      <c r="P544" s="5" t="s">
        <v>8272</v>
      </c>
      <c r="Q544" s="7">
        <f>Tabla1[[#This Row],[pledged]]/Tabla1[[#This Row],[goal]]</f>
        <v>3.9999999999999998E-6</v>
      </c>
      <c r="S544" s="8" t="s">
        <v>8319</v>
      </c>
      <c r="T544" s="5" t="s">
        <v>8320</v>
      </c>
    </row>
    <row r="545" spans="1:20" ht="33.75">
      <c r="A545" s="5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11">
        <f>(Tabla1[[#This Row],[deadline]]/86400)+25569+(-5/24)</f>
        <v>41943.88381944444</v>
      </c>
      <c r="K545" s="5">
        <v>1412215962</v>
      </c>
      <c r="L545" s="11">
        <f>(Tabla1[[#This Row],[launched_at]]/86400)+25569+(-5/24)</f>
        <v>41913.88381944444</v>
      </c>
      <c r="M545" s="5" t="b">
        <v>0</v>
      </c>
      <c r="N545" s="5">
        <v>2</v>
      </c>
      <c r="O545" s="5" t="b">
        <v>0</v>
      </c>
      <c r="P545" s="5" t="s">
        <v>8272</v>
      </c>
      <c r="Q545" s="7">
        <f>Tabla1[[#This Row],[pledged]]/Tabla1[[#This Row],[goal]]</f>
        <v>3.1818181818181819E-3</v>
      </c>
      <c r="S545" s="8" t="s">
        <v>8319</v>
      </c>
      <c r="T545" s="5" t="s">
        <v>8320</v>
      </c>
    </row>
    <row r="546" spans="1:20" ht="33.75">
      <c r="A546" s="5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11">
        <f>(Tabla1[[#This Row],[deadline]]/86400)+25569+(-5/24)</f>
        <v>42555.448611111111</v>
      </c>
      <c r="K546" s="5">
        <v>1465055160</v>
      </c>
      <c r="L546" s="11">
        <f>(Tabla1[[#This Row],[launched_at]]/86400)+25569+(-5/24)</f>
        <v>42525.448611111111</v>
      </c>
      <c r="M546" s="5" t="b">
        <v>0</v>
      </c>
      <c r="N546" s="5">
        <v>2</v>
      </c>
      <c r="O546" s="5" t="b">
        <v>0</v>
      </c>
      <c r="P546" s="5" t="s">
        <v>8272</v>
      </c>
      <c r="Q546" s="7">
        <f>Tabla1[[#This Row],[pledged]]/Tabla1[[#This Row],[goal]]</f>
        <v>1.2E-2</v>
      </c>
      <c r="S546" s="8" t="s">
        <v>8319</v>
      </c>
      <c r="T546" s="5" t="s">
        <v>8320</v>
      </c>
    </row>
    <row r="547" spans="1:20" ht="33.75">
      <c r="A547" s="5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11">
        <f>(Tabla1[[#This Row],[deadline]]/86400)+25569+(-5/24)</f>
        <v>42323.425798611112</v>
      </c>
      <c r="K547" s="5">
        <v>1444140789</v>
      </c>
      <c r="L547" s="11">
        <f>(Tabla1[[#This Row],[launched_at]]/86400)+25569+(-5/24)</f>
        <v>42283.38413194444</v>
      </c>
      <c r="M547" s="5" t="b">
        <v>0</v>
      </c>
      <c r="N547" s="5">
        <v>34</v>
      </c>
      <c r="O547" s="5" t="b">
        <v>0</v>
      </c>
      <c r="P547" s="5" t="s">
        <v>8272</v>
      </c>
      <c r="Q547" s="7">
        <f>Tabla1[[#This Row],[pledged]]/Tabla1[[#This Row],[goal]]</f>
        <v>0.27383999999999997</v>
      </c>
      <c r="S547" s="8" t="s">
        <v>8319</v>
      </c>
      <c r="T547" s="5" t="s">
        <v>8320</v>
      </c>
    </row>
    <row r="548" spans="1:20" ht="33.75">
      <c r="A548" s="5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11">
        <f>(Tabla1[[#This Row],[deadline]]/86400)+25569+(-5/24)</f>
        <v>42294.459664351853</v>
      </c>
      <c r="K548" s="5">
        <v>1441209715</v>
      </c>
      <c r="L548" s="11">
        <f>(Tabla1[[#This Row],[launched_at]]/86400)+25569+(-5/24)</f>
        <v>42249.459664351853</v>
      </c>
      <c r="M548" s="5" t="b">
        <v>0</v>
      </c>
      <c r="N548" s="5">
        <v>2</v>
      </c>
      <c r="O548" s="5" t="b">
        <v>0</v>
      </c>
      <c r="P548" s="5" t="s">
        <v>8272</v>
      </c>
      <c r="Q548" s="7">
        <f>Tabla1[[#This Row],[pledged]]/Tabla1[[#This Row],[goal]]</f>
        <v>8.6666666666666663E-4</v>
      </c>
      <c r="S548" s="8" t="s">
        <v>8319</v>
      </c>
      <c r="T548" s="5" t="s">
        <v>8320</v>
      </c>
    </row>
    <row r="549" spans="1:20" ht="33.75">
      <c r="A549" s="5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11">
        <f>(Tabla1[[#This Row],[deadline]]/86400)+25569+(-5/24)</f>
        <v>42410.488009259258</v>
      </c>
      <c r="K549" s="5">
        <v>1452530564</v>
      </c>
      <c r="L549" s="11">
        <f>(Tabla1[[#This Row],[launched_at]]/86400)+25569+(-5/24)</f>
        <v>42380.488009259258</v>
      </c>
      <c r="M549" s="5" t="b">
        <v>0</v>
      </c>
      <c r="N549" s="5">
        <v>0</v>
      </c>
      <c r="O549" s="5" t="b">
        <v>0</v>
      </c>
      <c r="P549" s="5" t="s">
        <v>8272</v>
      </c>
      <c r="Q549" s="7">
        <f>Tabla1[[#This Row],[pledged]]/Tabla1[[#This Row],[goal]]</f>
        <v>0</v>
      </c>
      <c r="S549" s="8" t="s">
        <v>8319</v>
      </c>
      <c r="T549" s="5" t="s">
        <v>8320</v>
      </c>
    </row>
    <row r="550" spans="1:20" ht="33.75">
      <c r="A550" s="5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11">
        <f>(Tabla1[[#This Row],[deadline]]/86400)+25569+(-5/24)</f>
        <v>42306.695</v>
      </c>
      <c r="K550" s="5">
        <v>1443562848</v>
      </c>
      <c r="L550" s="11">
        <f>(Tabla1[[#This Row],[launched_at]]/86400)+25569+(-5/24)</f>
        <v>42276.695</v>
      </c>
      <c r="M550" s="5" t="b">
        <v>0</v>
      </c>
      <c r="N550" s="5">
        <v>1</v>
      </c>
      <c r="O550" s="5" t="b">
        <v>0</v>
      </c>
      <c r="P550" s="5" t="s">
        <v>8272</v>
      </c>
      <c r="Q550" s="7">
        <f>Tabla1[[#This Row],[pledged]]/Tabla1[[#This Row],[goal]]</f>
        <v>8.9999999999999998E-4</v>
      </c>
      <c r="S550" s="8" t="s">
        <v>8319</v>
      </c>
      <c r="T550" s="5" t="s">
        <v>8320</v>
      </c>
    </row>
    <row r="551" spans="1:20" ht="33.75">
      <c r="A551" s="5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11">
        <f>(Tabla1[[#This Row],[deadline]]/86400)+25569+(-5/24)</f>
        <v>42193.428495370368</v>
      </c>
      <c r="K551" s="5">
        <v>1433776622</v>
      </c>
      <c r="L551" s="11">
        <f>(Tabla1[[#This Row],[launched_at]]/86400)+25569+(-5/24)</f>
        <v>42163.428495370368</v>
      </c>
      <c r="M551" s="5" t="b">
        <v>0</v>
      </c>
      <c r="N551" s="5">
        <v>8</v>
      </c>
      <c r="O551" s="5" t="b">
        <v>0</v>
      </c>
      <c r="P551" s="5" t="s">
        <v>8272</v>
      </c>
      <c r="Q551" s="7">
        <f>Tabla1[[#This Row],[pledged]]/Tabla1[[#This Row],[goal]]</f>
        <v>2.7199999999999998E-2</v>
      </c>
      <c r="S551" s="8" t="s">
        <v>8319</v>
      </c>
      <c r="T551" s="5" t="s">
        <v>8320</v>
      </c>
    </row>
    <row r="552" spans="1:20" ht="33.75">
      <c r="A552" s="5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11">
        <f>(Tabla1[[#This Row],[deadline]]/86400)+25569+(-5/24)</f>
        <v>42765.999999999993</v>
      </c>
      <c r="K552" s="5">
        <v>1484756245</v>
      </c>
      <c r="L552" s="11">
        <f>(Tabla1[[#This Row],[launched_at]]/86400)+25569+(-5/24)</f>
        <v>42753.47042824074</v>
      </c>
      <c r="M552" s="5" t="b">
        <v>0</v>
      </c>
      <c r="N552" s="5">
        <v>4</v>
      </c>
      <c r="O552" s="5" t="b">
        <v>0</v>
      </c>
      <c r="P552" s="5" t="s">
        <v>8272</v>
      </c>
      <c r="Q552" s="7">
        <f>Tabla1[[#This Row],[pledged]]/Tabla1[[#This Row],[goal]]</f>
        <v>7.0000000000000001E-3</v>
      </c>
      <c r="S552" s="8" t="s">
        <v>8319</v>
      </c>
      <c r="T552" s="5" t="s">
        <v>8320</v>
      </c>
    </row>
    <row r="553" spans="1:20" ht="33.75">
      <c r="A553" s="5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11">
        <f>(Tabla1[[#This Row],[deadline]]/86400)+25569+(-5/24)</f>
        <v>42217.536805555552</v>
      </c>
      <c r="K553" s="5">
        <v>1434609424</v>
      </c>
      <c r="L553" s="11">
        <f>(Tabla1[[#This Row],[launched_at]]/86400)+25569+(-5/24)</f>
        <v>42173.067407407405</v>
      </c>
      <c r="M553" s="5" t="b">
        <v>0</v>
      </c>
      <c r="N553" s="5">
        <v>28</v>
      </c>
      <c r="O553" s="5" t="b">
        <v>0</v>
      </c>
      <c r="P553" s="5" t="s">
        <v>8272</v>
      </c>
      <c r="Q553" s="7">
        <f>Tabla1[[#This Row],[pledged]]/Tabla1[[#This Row],[goal]]</f>
        <v>5.0413333333333331E-2</v>
      </c>
      <c r="S553" s="8" t="s">
        <v>8319</v>
      </c>
      <c r="T553" s="5" t="s">
        <v>8320</v>
      </c>
    </row>
    <row r="554" spans="1:20" ht="22.5">
      <c r="A554" s="5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11">
        <f>(Tabla1[[#This Row],[deadline]]/86400)+25569+(-5/24)</f>
        <v>42378.408518518518</v>
      </c>
      <c r="K554" s="5">
        <v>1447166896</v>
      </c>
      <c r="L554" s="11">
        <f>(Tabla1[[#This Row],[launched_at]]/86400)+25569+(-5/24)</f>
        <v>42318.408518518518</v>
      </c>
      <c r="M554" s="5" t="b">
        <v>0</v>
      </c>
      <c r="N554" s="5">
        <v>0</v>
      </c>
      <c r="O554" s="5" t="b">
        <v>0</v>
      </c>
      <c r="P554" s="5" t="s">
        <v>8272</v>
      </c>
      <c r="Q554" s="7">
        <f>Tabla1[[#This Row],[pledged]]/Tabla1[[#This Row],[goal]]</f>
        <v>0</v>
      </c>
      <c r="S554" s="8" t="s">
        <v>8319</v>
      </c>
      <c r="T554" s="5" t="s">
        <v>8320</v>
      </c>
    </row>
    <row r="555" spans="1:20" ht="33.75">
      <c r="A555" s="5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11">
        <f>(Tabla1[[#This Row],[deadline]]/86400)+25569+(-5/24)</f>
        <v>41957.553136574068</v>
      </c>
      <c r="K555" s="5">
        <v>1413393391</v>
      </c>
      <c r="L555" s="11">
        <f>(Tabla1[[#This Row],[launched_at]]/86400)+25569+(-5/24)</f>
        <v>41927.511469907404</v>
      </c>
      <c r="M555" s="5" t="b">
        <v>0</v>
      </c>
      <c r="N555" s="5">
        <v>6</v>
      </c>
      <c r="O555" s="5" t="b">
        <v>0</v>
      </c>
      <c r="P555" s="5" t="s">
        <v>8272</v>
      </c>
      <c r="Q555" s="7">
        <f>Tabla1[[#This Row],[pledged]]/Tabla1[[#This Row],[goal]]</f>
        <v>4.9199999999999999E-3</v>
      </c>
      <c r="S555" s="8" t="s">
        <v>8319</v>
      </c>
      <c r="T555" s="5" t="s">
        <v>8320</v>
      </c>
    </row>
    <row r="556" spans="1:20" ht="33.75">
      <c r="A556" s="5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11">
        <f>(Tabla1[[#This Row],[deadline]]/86400)+25569+(-5/24)</f>
        <v>41931.476527777777</v>
      </c>
      <c r="K556" s="5">
        <v>1411143972</v>
      </c>
      <c r="L556" s="11">
        <f>(Tabla1[[#This Row],[launched_at]]/86400)+25569+(-5/24)</f>
        <v>41901.476527777777</v>
      </c>
      <c r="M556" s="5" t="b">
        <v>0</v>
      </c>
      <c r="N556" s="5">
        <v>22</v>
      </c>
      <c r="O556" s="5" t="b">
        <v>0</v>
      </c>
      <c r="P556" s="5" t="s">
        <v>8272</v>
      </c>
      <c r="Q556" s="7">
        <f>Tabla1[[#This Row],[pledged]]/Tabla1[[#This Row],[goal]]</f>
        <v>0.36589147286821705</v>
      </c>
      <c r="S556" s="8" t="s">
        <v>8319</v>
      </c>
      <c r="T556" s="5" t="s">
        <v>8320</v>
      </c>
    </row>
    <row r="557" spans="1:20" ht="33.75">
      <c r="A557" s="5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11">
        <f>(Tabla1[[#This Row],[deadline]]/86400)+25569+(-5/24)</f>
        <v>42533.145173611112</v>
      </c>
      <c r="K557" s="5">
        <v>1463128143</v>
      </c>
      <c r="L557" s="11">
        <f>(Tabla1[[#This Row],[launched_at]]/86400)+25569+(-5/24)</f>
        <v>42503.145173611112</v>
      </c>
      <c r="M557" s="5" t="b">
        <v>0</v>
      </c>
      <c r="N557" s="5">
        <v>0</v>
      </c>
      <c r="O557" s="5" t="b">
        <v>0</v>
      </c>
      <c r="P557" s="5" t="s">
        <v>8272</v>
      </c>
      <c r="Q557" s="7">
        <f>Tabla1[[#This Row],[pledged]]/Tabla1[[#This Row],[goal]]</f>
        <v>0</v>
      </c>
      <c r="S557" s="8" t="s">
        <v>8319</v>
      </c>
      <c r="T557" s="5" t="s">
        <v>8320</v>
      </c>
    </row>
    <row r="558" spans="1:20" ht="22.5">
      <c r="A558" s="5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11">
        <f>(Tabla1[[#This Row],[deadline]]/86400)+25569+(-5/24)</f>
        <v>42375.651817129627</v>
      </c>
      <c r="K558" s="5">
        <v>1449520717</v>
      </c>
      <c r="L558" s="11">
        <f>(Tabla1[[#This Row],[launched_at]]/86400)+25569+(-5/24)</f>
        <v>42345.651817129627</v>
      </c>
      <c r="M558" s="5" t="b">
        <v>0</v>
      </c>
      <c r="N558" s="5">
        <v>1</v>
      </c>
      <c r="O558" s="5" t="b">
        <v>0</v>
      </c>
      <c r="P558" s="5" t="s">
        <v>8272</v>
      </c>
      <c r="Q558" s="7">
        <f>Tabla1[[#This Row],[pledged]]/Tabla1[[#This Row],[goal]]</f>
        <v>2.5000000000000001E-2</v>
      </c>
      <c r="S558" s="8" t="s">
        <v>8319</v>
      </c>
      <c r="T558" s="5" t="s">
        <v>8320</v>
      </c>
    </row>
    <row r="559" spans="1:20" ht="33.75">
      <c r="A559" s="5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11">
        <f>(Tabla1[[#This Row],[deadline]]/86400)+25569+(-5/24)</f>
        <v>42706.775497685179</v>
      </c>
      <c r="K559" s="5">
        <v>1478126203</v>
      </c>
      <c r="L559" s="11">
        <f>(Tabla1[[#This Row],[launched_at]]/86400)+25569+(-5/24)</f>
        <v>42676.733831018515</v>
      </c>
      <c r="M559" s="5" t="b">
        <v>0</v>
      </c>
      <c r="N559" s="5">
        <v>20</v>
      </c>
      <c r="O559" s="5" t="b">
        <v>0</v>
      </c>
      <c r="P559" s="5" t="s">
        <v>8272</v>
      </c>
      <c r="Q559" s="7">
        <f>Tabla1[[#This Row],[pledged]]/Tabla1[[#This Row],[goal]]</f>
        <v>9.1066666666666674E-3</v>
      </c>
      <c r="S559" s="8" t="s">
        <v>8319</v>
      </c>
      <c r="T559" s="5" t="s">
        <v>8320</v>
      </c>
    </row>
    <row r="560" spans="1:20" ht="33.75">
      <c r="A560" s="5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11">
        <f>(Tabla1[[#This Row],[deadline]]/86400)+25569+(-5/24)</f>
        <v>42087.633159722223</v>
      </c>
      <c r="K560" s="5">
        <v>1424639505</v>
      </c>
      <c r="L560" s="11">
        <f>(Tabla1[[#This Row],[launched_at]]/86400)+25569+(-5/24)</f>
        <v>42057.674826388888</v>
      </c>
      <c r="M560" s="5" t="b">
        <v>0</v>
      </c>
      <c r="N560" s="5">
        <v>0</v>
      </c>
      <c r="O560" s="5" t="b">
        <v>0</v>
      </c>
      <c r="P560" s="5" t="s">
        <v>8272</v>
      </c>
      <c r="Q560" s="7">
        <f>Tabla1[[#This Row],[pledged]]/Tabla1[[#This Row],[goal]]</f>
        <v>0</v>
      </c>
      <c r="S560" s="8" t="s">
        <v>8319</v>
      </c>
      <c r="T560" s="5" t="s">
        <v>8320</v>
      </c>
    </row>
    <row r="561" spans="1:20" ht="33.75">
      <c r="A561" s="5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11">
        <f>(Tabla1[[#This Row],[deadline]]/86400)+25569+(-5/24)</f>
        <v>42351.074768518512</v>
      </c>
      <c r="K561" s="5">
        <v>1447397260</v>
      </c>
      <c r="L561" s="11">
        <f>(Tabla1[[#This Row],[launched_at]]/86400)+25569+(-5/24)</f>
        <v>42321.074768518512</v>
      </c>
      <c r="M561" s="5" t="b">
        <v>0</v>
      </c>
      <c r="N561" s="5">
        <v>1</v>
      </c>
      <c r="O561" s="5" t="b">
        <v>0</v>
      </c>
      <c r="P561" s="5" t="s">
        <v>8272</v>
      </c>
      <c r="Q561" s="7">
        <f>Tabla1[[#This Row],[pledged]]/Tabla1[[#This Row],[goal]]</f>
        <v>2.0833333333333335E-4</v>
      </c>
      <c r="S561" s="8" t="s">
        <v>8319</v>
      </c>
      <c r="T561" s="5" t="s">
        <v>8320</v>
      </c>
    </row>
    <row r="562" spans="1:20" ht="33.75">
      <c r="A562" s="5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11">
        <f>(Tabla1[[#This Row],[deadline]]/86400)+25569+(-5/24)</f>
        <v>41990.563020833331</v>
      </c>
      <c r="K562" s="5">
        <v>1416249045</v>
      </c>
      <c r="L562" s="11">
        <f>(Tabla1[[#This Row],[launched_at]]/86400)+25569+(-5/24)</f>
        <v>41960.563020833331</v>
      </c>
      <c r="M562" s="5" t="b">
        <v>0</v>
      </c>
      <c r="N562" s="5">
        <v>3</v>
      </c>
      <c r="O562" s="5" t="b">
        <v>0</v>
      </c>
      <c r="P562" s="5" t="s">
        <v>8272</v>
      </c>
      <c r="Q562" s="7">
        <f>Tabla1[[#This Row],[pledged]]/Tabla1[[#This Row],[goal]]</f>
        <v>1.2E-4</v>
      </c>
      <c r="S562" s="8" t="s">
        <v>8319</v>
      </c>
      <c r="T562" s="5" t="s">
        <v>8320</v>
      </c>
    </row>
    <row r="563" spans="1:20" ht="33.75">
      <c r="A563" s="5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11">
        <f>(Tabla1[[#This Row],[deadline]]/86400)+25569+(-5/24)</f>
        <v>42303.450381944444</v>
      </c>
      <c r="K563" s="5">
        <v>1442850513</v>
      </c>
      <c r="L563" s="11">
        <f>(Tabla1[[#This Row],[launched_at]]/86400)+25569+(-5/24)</f>
        <v>42268.450381944444</v>
      </c>
      <c r="M563" s="5" t="b">
        <v>0</v>
      </c>
      <c r="N563" s="5">
        <v>2</v>
      </c>
      <c r="O563" s="5" t="b">
        <v>0</v>
      </c>
      <c r="P563" s="5" t="s">
        <v>8272</v>
      </c>
      <c r="Q563" s="7">
        <f>Tabla1[[#This Row],[pledged]]/Tabla1[[#This Row],[goal]]</f>
        <v>3.6666666666666666E-3</v>
      </c>
      <c r="S563" s="8" t="s">
        <v>8319</v>
      </c>
      <c r="T563" s="5" t="s">
        <v>8320</v>
      </c>
    </row>
    <row r="564" spans="1:20" ht="33.75">
      <c r="A564" s="5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11">
        <f>(Tabla1[[#This Row],[deadline]]/86400)+25569+(-5/24)</f>
        <v>42722.180729166663</v>
      </c>
      <c r="K564" s="5">
        <v>1479460815</v>
      </c>
      <c r="L564" s="11">
        <f>(Tabla1[[#This Row],[launched_at]]/86400)+25569+(-5/24)</f>
        <v>42692.180729166663</v>
      </c>
      <c r="M564" s="5" t="b">
        <v>0</v>
      </c>
      <c r="N564" s="5">
        <v>0</v>
      </c>
      <c r="O564" s="5" t="b">
        <v>0</v>
      </c>
      <c r="P564" s="5" t="s">
        <v>8272</v>
      </c>
      <c r="Q564" s="7">
        <f>Tabla1[[#This Row],[pledged]]/Tabla1[[#This Row],[goal]]</f>
        <v>0</v>
      </c>
      <c r="S564" s="8" t="s">
        <v>8319</v>
      </c>
      <c r="T564" s="5" t="s">
        <v>8320</v>
      </c>
    </row>
    <row r="565" spans="1:20" ht="33.75">
      <c r="A565" s="5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11">
        <f>(Tabla1[[#This Row],[deadline]]/86400)+25569+(-5/24)</f>
        <v>42051.861655092587</v>
      </c>
      <c r="K565" s="5">
        <v>1421545247</v>
      </c>
      <c r="L565" s="11">
        <f>(Tabla1[[#This Row],[launched_at]]/86400)+25569+(-5/24)</f>
        <v>42021.861655092587</v>
      </c>
      <c r="M565" s="5" t="b">
        <v>0</v>
      </c>
      <c r="N565" s="5">
        <v>2</v>
      </c>
      <c r="O565" s="5" t="b">
        <v>0</v>
      </c>
      <c r="P565" s="5" t="s">
        <v>8272</v>
      </c>
      <c r="Q565" s="7">
        <f>Tabla1[[#This Row],[pledged]]/Tabla1[[#This Row],[goal]]</f>
        <v>9.0666666666666662E-4</v>
      </c>
      <c r="S565" s="8" t="s">
        <v>8319</v>
      </c>
      <c r="T565" s="5" t="s">
        <v>8320</v>
      </c>
    </row>
    <row r="566" spans="1:20" ht="33.75">
      <c r="A566" s="5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11">
        <f>(Tabla1[[#This Row],[deadline]]/86400)+25569+(-5/24)</f>
        <v>42441.734664351847</v>
      </c>
      <c r="K566" s="5">
        <v>1455230275</v>
      </c>
      <c r="L566" s="11">
        <f>(Tabla1[[#This Row],[launched_at]]/86400)+25569+(-5/24)</f>
        <v>42411.734664351847</v>
      </c>
      <c r="M566" s="5" t="b">
        <v>0</v>
      </c>
      <c r="N566" s="5">
        <v>1</v>
      </c>
      <c r="O566" s="5" t="b">
        <v>0</v>
      </c>
      <c r="P566" s="5" t="s">
        <v>8272</v>
      </c>
      <c r="Q566" s="7">
        <f>Tabla1[[#This Row],[pledged]]/Tabla1[[#This Row],[goal]]</f>
        <v>5.5555555555555558E-5</v>
      </c>
      <c r="S566" s="8" t="s">
        <v>8319</v>
      </c>
      <c r="T566" s="5" t="s">
        <v>8320</v>
      </c>
    </row>
    <row r="567" spans="1:20" ht="33.75">
      <c r="A567" s="5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11">
        <f>(Tabla1[[#This Row],[deadline]]/86400)+25569+(-5/24)</f>
        <v>42195.576956018514</v>
      </c>
      <c r="K567" s="5">
        <v>1433962249</v>
      </c>
      <c r="L567" s="11">
        <f>(Tabla1[[#This Row],[launched_at]]/86400)+25569+(-5/24)</f>
        <v>42165.576956018514</v>
      </c>
      <c r="M567" s="5" t="b">
        <v>0</v>
      </c>
      <c r="N567" s="5">
        <v>0</v>
      </c>
      <c r="O567" s="5" t="b">
        <v>0</v>
      </c>
      <c r="P567" s="5" t="s">
        <v>8272</v>
      </c>
      <c r="Q567" s="7">
        <f>Tabla1[[#This Row],[pledged]]/Tabla1[[#This Row],[goal]]</f>
        <v>0</v>
      </c>
      <c r="S567" s="8" t="s">
        <v>8319</v>
      </c>
      <c r="T567" s="5" t="s">
        <v>8320</v>
      </c>
    </row>
    <row r="568" spans="1:20" ht="33.75">
      <c r="A568" s="5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11">
        <f>(Tabla1[[#This Row],[deadline]]/86400)+25569+(-5/24)</f>
        <v>42565.476076388884</v>
      </c>
      <c r="K568" s="5">
        <v>1465921533</v>
      </c>
      <c r="L568" s="11">
        <f>(Tabla1[[#This Row],[launched_at]]/86400)+25569+(-5/24)</f>
        <v>42535.476076388884</v>
      </c>
      <c r="M568" s="5" t="b">
        <v>0</v>
      </c>
      <c r="N568" s="5">
        <v>1</v>
      </c>
      <c r="O568" s="5" t="b">
        <v>0</v>
      </c>
      <c r="P568" s="5" t="s">
        <v>8272</v>
      </c>
      <c r="Q568" s="7">
        <f>Tabla1[[#This Row],[pledged]]/Tabla1[[#This Row],[goal]]</f>
        <v>2.0000000000000001E-4</v>
      </c>
      <c r="S568" s="8" t="s">
        <v>8319</v>
      </c>
      <c r="T568" s="5" t="s">
        <v>8320</v>
      </c>
    </row>
    <row r="569" spans="1:20" ht="33.75">
      <c r="A569" s="5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11">
        <f>(Tabla1[[#This Row],[deadline]]/86400)+25569+(-5/24)</f>
        <v>42005.634189814817</v>
      </c>
      <c r="K569" s="5">
        <v>1417551194</v>
      </c>
      <c r="L569" s="11">
        <f>(Tabla1[[#This Row],[launched_at]]/86400)+25569+(-5/24)</f>
        <v>41975.634189814817</v>
      </c>
      <c r="M569" s="5" t="b">
        <v>0</v>
      </c>
      <c r="N569" s="5">
        <v>0</v>
      </c>
      <c r="O569" s="5" t="b">
        <v>0</v>
      </c>
      <c r="P569" s="5" t="s">
        <v>8272</v>
      </c>
      <c r="Q569" s="7">
        <f>Tabla1[[#This Row],[pledged]]/Tabla1[[#This Row],[goal]]</f>
        <v>0</v>
      </c>
      <c r="S569" s="8" t="s">
        <v>8319</v>
      </c>
      <c r="T569" s="5" t="s">
        <v>8320</v>
      </c>
    </row>
    <row r="570" spans="1:20" ht="45">
      <c r="A570" s="5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11">
        <f>(Tabla1[[#This Row],[deadline]]/86400)+25569+(-5/24)</f>
        <v>42385.249999999993</v>
      </c>
      <c r="K570" s="5">
        <v>1449785223</v>
      </c>
      <c r="L570" s="11">
        <f>(Tabla1[[#This Row],[launched_at]]/86400)+25569+(-5/24)</f>
        <v>42348.713229166664</v>
      </c>
      <c r="M570" s="5" t="b">
        <v>0</v>
      </c>
      <c r="N570" s="5">
        <v>5</v>
      </c>
      <c r="O570" s="5" t="b">
        <v>0</v>
      </c>
      <c r="P570" s="5" t="s">
        <v>8272</v>
      </c>
      <c r="Q570" s="7">
        <f>Tabla1[[#This Row],[pledged]]/Tabla1[[#This Row],[goal]]</f>
        <v>0.01</v>
      </c>
      <c r="S570" s="8" t="s">
        <v>8319</v>
      </c>
      <c r="T570" s="5" t="s">
        <v>8320</v>
      </c>
    </row>
    <row r="571" spans="1:20" ht="33.75">
      <c r="A571" s="5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11">
        <f>(Tabla1[[#This Row],[deadline]]/86400)+25569+(-5/24)</f>
        <v>42370.639027777775</v>
      </c>
      <c r="K571" s="5">
        <v>1449087612</v>
      </c>
      <c r="L571" s="11">
        <f>(Tabla1[[#This Row],[launched_at]]/86400)+25569+(-5/24)</f>
        <v>42340.639027777775</v>
      </c>
      <c r="M571" s="5" t="b">
        <v>0</v>
      </c>
      <c r="N571" s="5">
        <v>1</v>
      </c>
      <c r="O571" s="5" t="b">
        <v>0</v>
      </c>
      <c r="P571" s="5" t="s">
        <v>8272</v>
      </c>
      <c r="Q571" s="7">
        <f>Tabla1[[#This Row],[pledged]]/Tabla1[[#This Row],[goal]]</f>
        <v>8.0000000000000002E-3</v>
      </c>
      <c r="S571" s="8" t="s">
        <v>8319</v>
      </c>
      <c r="T571" s="5" t="s">
        <v>8320</v>
      </c>
    </row>
    <row r="572" spans="1:20" ht="22.5">
      <c r="A572" s="5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11">
        <f>(Tabla1[[#This Row],[deadline]]/86400)+25569+(-5/24)</f>
        <v>42418.589918981474</v>
      </c>
      <c r="K572" s="5">
        <v>1453230569</v>
      </c>
      <c r="L572" s="11">
        <f>(Tabla1[[#This Row],[launched_at]]/86400)+25569+(-5/24)</f>
        <v>42388.589918981474</v>
      </c>
      <c r="M572" s="5" t="b">
        <v>0</v>
      </c>
      <c r="N572" s="5">
        <v>1</v>
      </c>
      <c r="O572" s="5" t="b">
        <v>0</v>
      </c>
      <c r="P572" s="5" t="s">
        <v>8272</v>
      </c>
      <c r="Q572" s="7">
        <f>Tabla1[[#This Row],[pledged]]/Tabla1[[#This Row],[goal]]</f>
        <v>1.6705882352941177E-3</v>
      </c>
      <c r="S572" s="8" t="s">
        <v>8319</v>
      </c>
      <c r="T572" s="5" t="s">
        <v>8320</v>
      </c>
    </row>
    <row r="573" spans="1:20" ht="33.75">
      <c r="A573" s="5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11">
        <f>(Tabla1[[#This Row],[deadline]]/86400)+25569+(-5/24)</f>
        <v>42211.957638888889</v>
      </c>
      <c r="K573" s="5">
        <v>1436297723</v>
      </c>
      <c r="L573" s="11">
        <f>(Tabla1[[#This Row],[launched_at]]/86400)+25569+(-5/24)</f>
        <v>42192.607905092591</v>
      </c>
      <c r="M573" s="5" t="b">
        <v>0</v>
      </c>
      <c r="N573" s="5">
        <v>2</v>
      </c>
      <c r="O573" s="5" t="b">
        <v>0</v>
      </c>
      <c r="P573" s="5" t="s">
        <v>8272</v>
      </c>
      <c r="Q573" s="7">
        <f>Tabla1[[#This Row],[pledged]]/Tabla1[[#This Row],[goal]]</f>
        <v>4.2399999999999998E-3</v>
      </c>
      <c r="S573" s="8" t="s">
        <v>8319</v>
      </c>
      <c r="T573" s="5" t="s">
        <v>8320</v>
      </c>
    </row>
    <row r="574" spans="1:20" ht="33.75">
      <c r="A574" s="5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11">
        <f>(Tabla1[[#This Row],[deadline]]/86400)+25569+(-5/24)</f>
        <v>42312.549629629626</v>
      </c>
      <c r="K574" s="5">
        <v>1444065088</v>
      </c>
      <c r="L574" s="11">
        <f>(Tabla1[[#This Row],[launched_at]]/86400)+25569+(-5/24)</f>
        <v>42282.507962962962</v>
      </c>
      <c r="M574" s="5" t="b">
        <v>0</v>
      </c>
      <c r="N574" s="5">
        <v>0</v>
      </c>
      <c r="O574" s="5" t="b">
        <v>0</v>
      </c>
      <c r="P574" s="5" t="s">
        <v>8272</v>
      </c>
      <c r="Q574" s="7">
        <f>Tabla1[[#This Row],[pledged]]/Tabla1[[#This Row],[goal]]</f>
        <v>0</v>
      </c>
      <c r="S574" s="8" t="s">
        <v>8319</v>
      </c>
      <c r="T574" s="5" t="s">
        <v>8320</v>
      </c>
    </row>
    <row r="575" spans="1:20" ht="33.75">
      <c r="A575" s="5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11">
        <f>(Tabla1[[#This Row],[deadline]]/86400)+25569+(-5/24)</f>
        <v>42021.841666666667</v>
      </c>
      <c r="K575" s="5">
        <v>1416445931</v>
      </c>
      <c r="L575" s="11">
        <f>(Tabla1[[#This Row],[launched_at]]/86400)+25569+(-5/24)</f>
        <v>41962.841793981475</v>
      </c>
      <c r="M575" s="5" t="b">
        <v>0</v>
      </c>
      <c r="N575" s="5">
        <v>9</v>
      </c>
      <c r="O575" s="5" t="b">
        <v>0</v>
      </c>
      <c r="P575" s="5" t="s">
        <v>8272</v>
      </c>
      <c r="Q575" s="7">
        <f>Tabla1[[#This Row],[pledged]]/Tabla1[[#This Row],[goal]]</f>
        <v>3.892538925389254E-3</v>
      </c>
      <c r="S575" s="8" t="s">
        <v>8319</v>
      </c>
      <c r="T575" s="5" t="s">
        <v>8320</v>
      </c>
    </row>
    <row r="576" spans="1:20" ht="33.75">
      <c r="A576" s="5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11">
        <f>(Tabla1[[#This Row],[deadline]]/86400)+25569+(-5/24)</f>
        <v>42662.235034722216</v>
      </c>
      <c r="K576" s="5">
        <v>1474281507</v>
      </c>
      <c r="L576" s="11">
        <f>(Tabla1[[#This Row],[launched_at]]/86400)+25569+(-5/24)</f>
        <v>42632.235034722216</v>
      </c>
      <c r="M576" s="5" t="b">
        <v>0</v>
      </c>
      <c r="N576" s="5">
        <v>4</v>
      </c>
      <c r="O576" s="5" t="b">
        <v>0</v>
      </c>
      <c r="P576" s="5" t="s">
        <v>8272</v>
      </c>
      <c r="Q576" s="7">
        <f>Tabla1[[#This Row],[pledged]]/Tabla1[[#This Row],[goal]]</f>
        <v>7.1556350626118068E-3</v>
      </c>
      <c r="S576" s="8" t="s">
        <v>8319</v>
      </c>
      <c r="T576" s="5" t="s">
        <v>8320</v>
      </c>
    </row>
    <row r="577" spans="1:20" ht="33.75">
      <c r="A577" s="5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11">
        <f>(Tabla1[[#This Row],[deadline]]/86400)+25569+(-5/24)</f>
        <v>42168.484293981477</v>
      </c>
      <c r="K577" s="5">
        <v>1431621443</v>
      </c>
      <c r="L577" s="11">
        <f>(Tabla1[[#This Row],[launched_at]]/86400)+25569+(-5/24)</f>
        <v>42138.484293981477</v>
      </c>
      <c r="M577" s="5" t="b">
        <v>0</v>
      </c>
      <c r="N577" s="5">
        <v>4</v>
      </c>
      <c r="O577" s="5" t="b">
        <v>0</v>
      </c>
      <c r="P577" s="5" t="s">
        <v>8272</v>
      </c>
      <c r="Q577" s="7">
        <f>Tabla1[[#This Row],[pledged]]/Tabla1[[#This Row],[goal]]</f>
        <v>4.3166666666666666E-3</v>
      </c>
      <c r="S577" s="8" t="s">
        <v>8319</v>
      </c>
      <c r="T577" s="5" t="s">
        <v>8320</v>
      </c>
    </row>
    <row r="578" spans="1:20" ht="33.75">
      <c r="A578" s="5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11">
        <f>(Tabla1[[#This Row],[deadline]]/86400)+25569+(-5/24)</f>
        <v>42091.221666666665</v>
      </c>
      <c r="K578" s="5">
        <v>1422357552</v>
      </c>
      <c r="L578" s="11">
        <f>(Tabla1[[#This Row],[launched_at]]/86400)+25569+(-5/24)</f>
        <v>42031.263333333329</v>
      </c>
      <c r="M578" s="5" t="b">
        <v>0</v>
      </c>
      <c r="N578" s="5">
        <v>1</v>
      </c>
      <c r="O578" s="5" t="b">
        <v>0</v>
      </c>
      <c r="P578" s="5" t="s">
        <v>8272</v>
      </c>
      <c r="Q578" s="7">
        <f>Tabla1[[#This Row],[pledged]]/Tabla1[[#This Row],[goal]]</f>
        <v>1.2500000000000001E-5</v>
      </c>
      <c r="S578" s="8" t="s">
        <v>8319</v>
      </c>
      <c r="T578" s="5" t="s">
        <v>8320</v>
      </c>
    </row>
    <row r="579" spans="1:20" ht="33.75">
      <c r="A579" s="5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11">
        <f>(Tabla1[[#This Row],[deadline]]/86400)+25569+(-5/24)</f>
        <v>42510.380810185183</v>
      </c>
      <c r="K579" s="5">
        <v>1458569302</v>
      </c>
      <c r="L579" s="11">
        <f>(Tabla1[[#This Row],[launched_at]]/86400)+25569+(-5/24)</f>
        <v>42450.380810185183</v>
      </c>
      <c r="M579" s="5" t="b">
        <v>0</v>
      </c>
      <c r="N579" s="5">
        <v>1</v>
      </c>
      <c r="O579" s="5" t="b">
        <v>0</v>
      </c>
      <c r="P579" s="5" t="s">
        <v>8272</v>
      </c>
      <c r="Q579" s="7">
        <f>Tabla1[[#This Row],[pledged]]/Tabla1[[#This Row],[goal]]</f>
        <v>2E-3</v>
      </c>
      <c r="S579" s="8" t="s">
        <v>8319</v>
      </c>
      <c r="T579" s="5" t="s">
        <v>8320</v>
      </c>
    </row>
    <row r="580" spans="1:20" ht="22.5">
      <c r="A580" s="5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11">
        <f>(Tabla1[[#This Row],[deadline]]/86400)+25569+(-5/24)</f>
        <v>42254.370289351849</v>
      </c>
      <c r="K580" s="5">
        <v>1439560393</v>
      </c>
      <c r="L580" s="11">
        <f>(Tabla1[[#This Row],[launched_at]]/86400)+25569+(-5/24)</f>
        <v>42230.370289351849</v>
      </c>
      <c r="M580" s="5" t="b">
        <v>0</v>
      </c>
      <c r="N580" s="5">
        <v>7</v>
      </c>
      <c r="O580" s="5" t="b">
        <v>0</v>
      </c>
      <c r="P580" s="5" t="s">
        <v>8272</v>
      </c>
      <c r="Q580" s="7">
        <f>Tabla1[[#This Row],[pledged]]/Tabla1[[#This Row],[goal]]</f>
        <v>1.12E-4</v>
      </c>
      <c r="S580" s="8" t="s">
        <v>8319</v>
      </c>
      <c r="T580" s="5" t="s">
        <v>8320</v>
      </c>
    </row>
    <row r="581" spans="1:20" ht="22.5">
      <c r="A581" s="5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11">
        <f>(Tabla1[[#This Row],[deadline]]/86400)+25569+(-5/24)</f>
        <v>41998.643784722219</v>
      </c>
      <c r="K581" s="5">
        <v>1416947223</v>
      </c>
      <c r="L581" s="11">
        <f>(Tabla1[[#This Row],[launched_at]]/86400)+25569+(-5/24)</f>
        <v>41968.643784722219</v>
      </c>
      <c r="M581" s="5" t="b">
        <v>0</v>
      </c>
      <c r="N581" s="5">
        <v>5</v>
      </c>
      <c r="O581" s="5" t="b">
        <v>0</v>
      </c>
      <c r="P581" s="5" t="s">
        <v>8272</v>
      </c>
      <c r="Q581" s="7">
        <f>Tabla1[[#This Row],[pledged]]/Tabla1[[#This Row],[goal]]</f>
        <v>1.4583333333333334E-2</v>
      </c>
      <c r="S581" s="8" t="s">
        <v>8319</v>
      </c>
      <c r="T581" s="5" t="s">
        <v>8320</v>
      </c>
    </row>
    <row r="582" spans="1:20" ht="33.75">
      <c r="A582" s="5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11">
        <f>(Tabla1[[#This Row],[deadline]]/86400)+25569+(-5/24)</f>
        <v>42635.699849537035</v>
      </c>
      <c r="K582" s="5">
        <v>1471988867</v>
      </c>
      <c r="L582" s="11">
        <f>(Tabla1[[#This Row],[launched_at]]/86400)+25569+(-5/24)</f>
        <v>42605.699849537035</v>
      </c>
      <c r="M582" s="5" t="b">
        <v>0</v>
      </c>
      <c r="N582" s="5">
        <v>1</v>
      </c>
      <c r="O582" s="5" t="b">
        <v>0</v>
      </c>
      <c r="P582" s="5" t="s">
        <v>8272</v>
      </c>
      <c r="Q582" s="7">
        <f>Tabla1[[#This Row],[pledged]]/Tabla1[[#This Row],[goal]]</f>
        <v>3.3333333333333332E-4</v>
      </c>
      <c r="S582" s="8" t="s">
        <v>8319</v>
      </c>
      <c r="T582" s="5" t="s">
        <v>8320</v>
      </c>
    </row>
    <row r="583" spans="1:20" ht="33.75">
      <c r="A583" s="5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11">
        <f>(Tabla1[[#This Row],[deadline]]/86400)+25569+(-5/24)</f>
        <v>42217.804444444446</v>
      </c>
      <c r="K583" s="5">
        <v>1435882704</v>
      </c>
      <c r="L583" s="11">
        <f>(Tabla1[[#This Row],[launched_at]]/86400)+25569+(-5/24)</f>
        <v>42187.804444444446</v>
      </c>
      <c r="M583" s="5" t="b">
        <v>0</v>
      </c>
      <c r="N583" s="5">
        <v>0</v>
      </c>
      <c r="O583" s="5" t="b">
        <v>0</v>
      </c>
      <c r="P583" s="5" t="s">
        <v>8272</v>
      </c>
      <c r="Q583" s="7">
        <f>Tabla1[[#This Row],[pledged]]/Tabla1[[#This Row],[goal]]</f>
        <v>0</v>
      </c>
      <c r="S583" s="8" t="s">
        <v>8319</v>
      </c>
      <c r="T583" s="5" t="s">
        <v>8320</v>
      </c>
    </row>
    <row r="584" spans="1:20" ht="33.75">
      <c r="A584" s="5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11">
        <f>(Tabla1[[#This Row],[deadline]]/86400)+25569+(-5/24)</f>
        <v>42078.541666666664</v>
      </c>
      <c r="K584" s="5">
        <v>1424454319</v>
      </c>
      <c r="L584" s="11">
        <f>(Tabla1[[#This Row],[launched_at]]/86400)+25569+(-5/24)</f>
        <v>42055.531469907401</v>
      </c>
      <c r="M584" s="5" t="b">
        <v>0</v>
      </c>
      <c r="N584" s="5">
        <v>0</v>
      </c>
      <c r="O584" s="5" t="b">
        <v>0</v>
      </c>
      <c r="P584" s="5" t="s">
        <v>8272</v>
      </c>
      <c r="Q584" s="7">
        <f>Tabla1[[#This Row],[pledged]]/Tabla1[[#This Row],[goal]]</f>
        <v>0</v>
      </c>
      <c r="S584" s="8" t="s">
        <v>8319</v>
      </c>
      <c r="T584" s="5" t="s">
        <v>8320</v>
      </c>
    </row>
    <row r="585" spans="1:20" ht="22.5">
      <c r="A585" s="5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11">
        <f>(Tabla1[[#This Row],[deadline]]/86400)+25569+(-5/24)</f>
        <v>42082.688506944447</v>
      </c>
      <c r="K585" s="5">
        <v>1424212287</v>
      </c>
      <c r="L585" s="11">
        <f>(Tabla1[[#This Row],[launched_at]]/86400)+25569+(-5/24)</f>
        <v>42052.730173611104</v>
      </c>
      <c r="M585" s="5" t="b">
        <v>0</v>
      </c>
      <c r="N585" s="5">
        <v>1</v>
      </c>
      <c r="O585" s="5" t="b">
        <v>0</v>
      </c>
      <c r="P585" s="5" t="s">
        <v>8272</v>
      </c>
      <c r="Q585" s="7">
        <f>Tabla1[[#This Row],[pledged]]/Tabla1[[#This Row],[goal]]</f>
        <v>1.1111111111111112E-4</v>
      </c>
      <c r="S585" s="8" t="s">
        <v>8319</v>
      </c>
      <c r="T585" s="5" t="s">
        <v>8320</v>
      </c>
    </row>
    <row r="586" spans="1:20" ht="22.5">
      <c r="A586" s="5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11">
        <f>(Tabla1[[#This Row],[deadline]]/86400)+25569+(-5/24)</f>
        <v>42079.466620370367</v>
      </c>
      <c r="K586" s="5">
        <v>1423933916</v>
      </c>
      <c r="L586" s="11">
        <f>(Tabla1[[#This Row],[launched_at]]/86400)+25569+(-5/24)</f>
        <v>42049.508287037032</v>
      </c>
      <c r="M586" s="5" t="b">
        <v>0</v>
      </c>
      <c r="N586" s="5">
        <v>2</v>
      </c>
      <c r="O586" s="5" t="b">
        <v>0</v>
      </c>
      <c r="P586" s="5" t="s">
        <v>8272</v>
      </c>
      <c r="Q586" s="7">
        <f>Tabla1[[#This Row],[pledged]]/Tabla1[[#This Row],[goal]]</f>
        <v>0.01</v>
      </c>
      <c r="S586" s="8" t="s">
        <v>8319</v>
      </c>
      <c r="T586" s="5" t="s">
        <v>8320</v>
      </c>
    </row>
    <row r="587" spans="1:20" ht="33.75">
      <c r="A587" s="5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11">
        <f>(Tabla1[[#This Row],[deadline]]/86400)+25569+(-5/24)</f>
        <v>42338.791666666664</v>
      </c>
      <c r="K587" s="5">
        <v>1444123377</v>
      </c>
      <c r="L587" s="11">
        <f>(Tabla1[[#This Row],[launched_at]]/86400)+25569+(-5/24)</f>
        <v>42283.182604166665</v>
      </c>
      <c r="M587" s="5" t="b">
        <v>0</v>
      </c>
      <c r="N587" s="5">
        <v>0</v>
      </c>
      <c r="O587" s="5" t="b">
        <v>0</v>
      </c>
      <c r="P587" s="5" t="s">
        <v>8272</v>
      </c>
      <c r="Q587" s="7">
        <f>Tabla1[[#This Row],[pledged]]/Tabla1[[#This Row],[goal]]</f>
        <v>0</v>
      </c>
      <c r="S587" s="8" t="s">
        <v>8319</v>
      </c>
      <c r="T587" s="5" t="s">
        <v>8320</v>
      </c>
    </row>
    <row r="588" spans="1:20" ht="22.5">
      <c r="A588" s="5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11">
        <f>(Tabla1[[#This Row],[deadline]]/86400)+25569+(-5/24)</f>
        <v>42050.645914351851</v>
      </c>
      <c r="K588" s="5">
        <v>1421440207</v>
      </c>
      <c r="L588" s="11">
        <f>(Tabla1[[#This Row],[launched_at]]/86400)+25569+(-5/24)</f>
        <v>42020.645914351851</v>
      </c>
      <c r="M588" s="5" t="b">
        <v>0</v>
      </c>
      <c r="N588" s="5">
        <v>4</v>
      </c>
      <c r="O588" s="5" t="b">
        <v>0</v>
      </c>
      <c r="P588" s="5" t="s">
        <v>8272</v>
      </c>
      <c r="Q588" s="7">
        <f>Tabla1[[#This Row],[pledged]]/Tabla1[[#This Row],[goal]]</f>
        <v>5.5999999999999999E-3</v>
      </c>
      <c r="S588" s="8" t="s">
        <v>8319</v>
      </c>
      <c r="T588" s="5" t="s">
        <v>8320</v>
      </c>
    </row>
    <row r="589" spans="1:20" ht="56.25">
      <c r="A589" s="5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11">
        <f>(Tabla1[[#This Row],[deadline]]/86400)+25569+(-5/24)</f>
        <v>42110.548993055556</v>
      </c>
      <c r="K589" s="5">
        <v>1426615833</v>
      </c>
      <c r="L589" s="11">
        <f>(Tabla1[[#This Row],[launched_at]]/86400)+25569+(-5/24)</f>
        <v>42080.548993055556</v>
      </c>
      <c r="M589" s="5" t="b">
        <v>0</v>
      </c>
      <c r="N589" s="5">
        <v>7</v>
      </c>
      <c r="O589" s="5" t="b">
        <v>0</v>
      </c>
      <c r="P589" s="5" t="s">
        <v>8272</v>
      </c>
      <c r="Q589" s="7">
        <f>Tabla1[[#This Row],[pledged]]/Tabla1[[#This Row],[goal]]</f>
        <v>9.0833333333333335E-2</v>
      </c>
      <c r="S589" s="8" t="s">
        <v>8319</v>
      </c>
      <c r="T589" s="5" t="s">
        <v>8320</v>
      </c>
    </row>
    <row r="590" spans="1:20" ht="33.75">
      <c r="A590" s="5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11">
        <f>(Tabla1[[#This Row],[deadline]]/86400)+25569+(-5/24)</f>
        <v>42691.602847222217</v>
      </c>
      <c r="K590" s="5">
        <v>1474223286</v>
      </c>
      <c r="L590" s="11">
        <f>(Tabla1[[#This Row],[launched_at]]/86400)+25569+(-5/24)</f>
        <v>42631.561180555553</v>
      </c>
      <c r="M590" s="5" t="b">
        <v>0</v>
      </c>
      <c r="N590" s="5">
        <v>2</v>
      </c>
      <c r="O590" s="5" t="b">
        <v>0</v>
      </c>
      <c r="P590" s="5" t="s">
        <v>8272</v>
      </c>
      <c r="Q590" s="7">
        <f>Tabla1[[#This Row],[pledged]]/Tabla1[[#This Row],[goal]]</f>
        <v>3.3444444444444443E-2</v>
      </c>
      <c r="S590" s="8" t="s">
        <v>8319</v>
      </c>
      <c r="T590" s="5" t="s">
        <v>8320</v>
      </c>
    </row>
    <row r="591" spans="1:20">
      <c r="A591" s="5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11">
        <f>(Tabla1[[#This Row],[deadline]]/86400)+25569+(-5/24)</f>
        <v>42193.406238425923</v>
      </c>
      <c r="K591" s="5">
        <v>1435070699</v>
      </c>
      <c r="L591" s="11">
        <f>(Tabla1[[#This Row],[launched_at]]/86400)+25569+(-5/24)</f>
        <v>42178.406238425923</v>
      </c>
      <c r="M591" s="5" t="b">
        <v>0</v>
      </c>
      <c r="N591" s="5">
        <v>1</v>
      </c>
      <c r="O591" s="5" t="b">
        <v>0</v>
      </c>
      <c r="P591" s="5" t="s">
        <v>8272</v>
      </c>
      <c r="Q591" s="7">
        <f>Tabla1[[#This Row],[pledged]]/Tabla1[[#This Row],[goal]]</f>
        <v>1.3333333333333334E-4</v>
      </c>
      <c r="S591" s="8" t="s">
        <v>8319</v>
      </c>
      <c r="T591" s="5" t="s">
        <v>8320</v>
      </c>
    </row>
    <row r="592" spans="1:20" ht="33.75">
      <c r="A592" s="5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11">
        <f>(Tabla1[[#This Row],[deadline]]/86400)+25569+(-5/24)</f>
        <v>42408.334027777775</v>
      </c>
      <c r="K592" s="5">
        <v>1452259131</v>
      </c>
      <c r="L592" s="11">
        <f>(Tabla1[[#This Row],[launched_at]]/86400)+25569+(-5/24)</f>
        <v>42377.34642361111</v>
      </c>
      <c r="M592" s="5" t="b">
        <v>0</v>
      </c>
      <c r="N592" s="5">
        <v>9</v>
      </c>
      <c r="O592" s="5" t="b">
        <v>0</v>
      </c>
      <c r="P592" s="5" t="s">
        <v>8272</v>
      </c>
      <c r="Q592" s="7">
        <f>Tabla1[[#This Row],[pledged]]/Tabla1[[#This Row],[goal]]</f>
        <v>4.4600000000000001E-2</v>
      </c>
      <c r="S592" s="8" t="s">
        <v>8319</v>
      </c>
      <c r="T592" s="5" t="s">
        <v>8320</v>
      </c>
    </row>
    <row r="593" spans="1:20" ht="33.75">
      <c r="A593" s="5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11">
        <f>(Tabla1[[#This Row],[deadline]]/86400)+25569+(-5/24)</f>
        <v>42207.334837962961</v>
      </c>
      <c r="K593" s="5">
        <v>1434978130</v>
      </c>
      <c r="L593" s="11">
        <f>(Tabla1[[#This Row],[launched_at]]/86400)+25569+(-5/24)</f>
        <v>42177.334837962961</v>
      </c>
      <c r="M593" s="5" t="b">
        <v>0</v>
      </c>
      <c r="N593" s="5">
        <v>2</v>
      </c>
      <c r="O593" s="5" t="b">
        <v>0</v>
      </c>
      <c r="P593" s="5" t="s">
        <v>8272</v>
      </c>
      <c r="Q593" s="7">
        <f>Tabla1[[#This Row],[pledged]]/Tabla1[[#This Row],[goal]]</f>
        <v>6.0999999999999997E-4</v>
      </c>
      <c r="S593" s="8" t="s">
        <v>8319</v>
      </c>
      <c r="T593" s="5" t="s">
        <v>8320</v>
      </c>
    </row>
    <row r="594" spans="1:20" ht="33.75">
      <c r="A594" s="5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11">
        <f>(Tabla1[[#This Row],[deadline]]/86400)+25569+(-5/24)</f>
        <v>41976.023842592585</v>
      </c>
      <c r="K594" s="5">
        <v>1414992860</v>
      </c>
      <c r="L594" s="11">
        <f>(Tabla1[[#This Row],[launched_at]]/86400)+25569+(-5/24)</f>
        <v>41946.023842592593</v>
      </c>
      <c r="M594" s="5" t="b">
        <v>0</v>
      </c>
      <c r="N594" s="5">
        <v>1</v>
      </c>
      <c r="O594" s="5" t="b">
        <v>0</v>
      </c>
      <c r="P594" s="5" t="s">
        <v>8272</v>
      </c>
      <c r="Q594" s="7">
        <f>Tabla1[[#This Row],[pledged]]/Tabla1[[#This Row],[goal]]</f>
        <v>3.3333333333333333E-2</v>
      </c>
      <c r="S594" s="8" t="s">
        <v>8319</v>
      </c>
      <c r="T594" s="5" t="s">
        <v>8320</v>
      </c>
    </row>
    <row r="595" spans="1:20" ht="33.75">
      <c r="A595" s="5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11">
        <f>(Tabla1[[#This Row],[deadline]]/86400)+25569+(-5/24)</f>
        <v>42100.427604166667</v>
      </c>
      <c r="K595" s="5">
        <v>1425744945</v>
      </c>
      <c r="L595" s="11">
        <f>(Tabla1[[#This Row],[launched_at]]/86400)+25569+(-5/24)</f>
        <v>42070.469270833331</v>
      </c>
      <c r="M595" s="5" t="b">
        <v>0</v>
      </c>
      <c r="N595" s="5">
        <v>7</v>
      </c>
      <c r="O595" s="5" t="b">
        <v>0</v>
      </c>
      <c r="P595" s="5" t="s">
        <v>8272</v>
      </c>
      <c r="Q595" s="7">
        <f>Tabla1[[#This Row],[pledged]]/Tabla1[[#This Row],[goal]]</f>
        <v>0.23</v>
      </c>
      <c r="S595" s="8" t="s">
        <v>8319</v>
      </c>
      <c r="T595" s="5" t="s">
        <v>8320</v>
      </c>
    </row>
    <row r="596" spans="1:20" ht="22.5">
      <c r="A596" s="5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11">
        <f>(Tabla1[[#This Row],[deadline]]/86400)+25569+(-5/24)</f>
        <v>42476.571828703702</v>
      </c>
      <c r="K596" s="5">
        <v>1458240206</v>
      </c>
      <c r="L596" s="11">
        <f>(Tabla1[[#This Row],[launched_at]]/86400)+25569+(-5/24)</f>
        <v>42446.571828703702</v>
      </c>
      <c r="M596" s="5" t="b">
        <v>0</v>
      </c>
      <c r="N596" s="5">
        <v>2</v>
      </c>
      <c r="O596" s="5" t="b">
        <v>0</v>
      </c>
      <c r="P596" s="5" t="s">
        <v>8272</v>
      </c>
      <c r="Q596" s="7">
        <f>Tabla1[[#This Row],[pledged]]/Tabla1[[#This Row],[goal]]</f>
        <v>1.0399999999999999E-3</v>
      </c>
      <c r="S596" s="8" t="s">
        <v>8319</v>
      </c>
      <c r="T596" s="5" t="s">
        <v>8320</v>
      </c>
    </row>
    <row r="597" spans="1:20" ht="33.75">
      <c r="A597" s="5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11">
        <f>(Tabla1[[#This Row],[deadline]]/86400)+25569+(-5/24)</f>
        <v>42127.861550925925</v>
      </c>
      <c r="K597" s="5">
        <v>1426815638</v>
      </c>
      <c r="L597" s="11">
        <f>(Tabla1[[#This Row],[launched_at]]/86400)+25569+(-5/24)</f>
        <v>42082.861550925925</v>
      </c>
      <c r="M597" s="5" t="b">
        <v>0</v>
      </c>
      <c r="N597" s="5">
        <v>8</v>
      </c>
      <c r="O597" s="5" t="b">
        <v>0</v>
      </c>
      <c r="P597" s="5" t="s">
        <v>8272</v>
      </c>
      <c r="Q597" s="7">
        <f>Tabla1[[#This Row],[pledged]]/Tabla1[[#This Row],[goal]]</f>
        <v>4.2599999999999999E-3</v>
      </c>
      <c r="S597" s="8" t="s">
        <v>8319</v>
      </c>
      <c r="T597" s="5" t="s">
        <v>8320</v>
      </c>
    </row>
    <row r="598" spans="1:20" ht="22.5">
      <c r="A598" s="5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11">
        <f>(Tabla1[[#This Row],[deadline]]/86400)+25569+(-5/24)</f>
        <v>42676.688564814809</v>
      </c>
      <c r="K598" s="5">
        <v>1475530292</v>
      </c>
      <c r="L598" s="11">
        <f>(Tabla1[[#This Row],[launched_at]]/86400)+25569+(-5/24)</f>
        <v>42646.688564814809</v>
      </c>
      <c r="M598" s="5" t="b">
        <v>0</v>
      </c>
      <c r="N598" s="5">
        <v>2</v>
      </c>
      <c r="O598" s="5" t="b">
        <v>0</v>
      </c>
      <c r="P598" s="5" t="s">
        <v>8272</v>
      </c>
      <c r="Q598" s="7">
        <f>Tabla1[[#This Row],[pledged]]/Tabla1[[#This Row],[goal]]</f>
        <v>2.9999999999999997E-4</v>
      </c>
      <c r="S598" s="8" t="s">
        <v>8319</v>
      </c>
      <c r="T598" s="5" t="s">
        <v>8320</v>
      </c>
    </row>
    <row r="599" spans="1:20" ht="33.75">
      <c r="A599" s="5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11">
        <f>(Tabla1[[#This Row],[deadline]]/86400)+25569+(-5/24)</f>
        <v>42582.458333333336</v>
      </c>
      <c r="K599" s="5">
        <v>1466787335</v>
      </c>
      <c r="L599" s="11">
        <f>(Tabla1[[#This Row],[launched_at]]/86400)+25569+(-5/24)</f>
        <v>42545.496932870366</v>
      </c>
      <c r="M599" s="5" t="b">
        <v>0</v>
      </c>
      <c r="N599" s="5">
        <v>2</v>
      </c>
      <c r="O599" s="5" t="b">
        <v>0</v>
      </c>
      <c r="P599" s="5" t="s">
        <v>8272</v>
      </c>
      <c r="Q599" s="7">
        <f>Tabla1[[#This Row],[pledged]]/Tabla1[[#This Row],[goal]]</f>
        <v>2.6666666666666666E-3</v>
      </c>
      <c r="S599" s="8" t="s">
        <v>8319</v>
      </c>
      <c r="T599" s="5" t="s">
        <v>8320</v>
      </c>
    </row>
    <row r="600" spans="1:20" ht="22.5">
      <c r="A600" s="5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11">
        <f>(Tabla1[[#This Row],[deadline]]/86400)+25569+(-5/24)</f>
        <v>41977.793761574074</v>
      </c>
      <c r="K600" s="5">
        <v>1415145781</v>
      </c>
      <c r="L600" s="11">
        <f>(Tabla1[[#This Row],[launched_at]]/86400)+25569+(-5/24)</f>
        <v>41947.793761574074</v>
      </c>
      <c r="M600" s="5" t="b">
        <v>0</v>
      </c>
      <c r="N600" s="5">
        <v>7</v>
      </c>
      <c r="O600" s="5" t="b">
        <v>0</v>
      </c>
      <c r="P600" s="5" t="s">
        <v>8272</v>
      </c>
      <c r="Q600" s="7">
        <f>Tabla1[[#This Row],[pledged]]/Tabla1[[#This Row],[goal]]</f>
        <v>0.34</v>
      </c>
      <c r="S600" s="8" t="s">
        <v>8319</v>
      </c>
      <c r="T600" s="5" t="s">
        <v>8320</v>
      </c>
    </row>
    <row r="601" spans="1:20" ht="33.75">
      <c r="A601" s="5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11">
        <f>(Tabla1[[#This Row],[deadline]]/86400)+25569+(-5/24)</f>
        <v>42071.427777777775</v>
      </c>
      <c r="K601" s="5">
        <v>1423769402</v>
      </c>
      <c r="L601" s="11">
        <f>(Tabla1[[#This Row],[launched_at]]/86400)+25569+(-5/24)</f>
        <v>42047.604189814818</v>
      </c>
      <c r="M601" s="5" t="b">
        <v>0</v>
      </c>
      <c r="N601" s="5">
        <v>2</v>
      </c>
      <c r="O601" s="5" t="b">
        <v>0</v>
      </c>
      <c r="P601" s="5" t="s">
        <v>8272</v>
      </c>
      <c r="Q601" s="7">
        <f>Tabla1[[#This Row],[pledged]]/Tabla1[[#This Row],[goal]]</f>
        <v>6.2E-4</v>
      </c>
      <c r="S601" s="8" t="s">
        <v>8319</v>
      </c>
      <c r="T601" s="5" t="s">
        <v>8320</v>
      </c>
    </row>
    <row r="602" spans="1:20" ht="22.5">
      <c r="A602" s="5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11">
        <f>(Tabla1[[#This Row],[deadline]]/86400)+25569+(-5/24)</f>
        <v>42133.589837962958</v>
      </c>
      <c r="K602" s="5">
        <v>1426014562</v>
      </c>
      <c r="L602" s="11">
        <f>(Tabla1[[#This Row],[launched_at]]/86400)+25569+(-5/24)</f>
        <v>42073.589837962958</v>
      </c>
      <c r="M602" s="5" t="b">
        <v>0</v>
      </c>
      <c r="N602" s="5">
        <v>1</v>
      </c>
      <c r="O602" s="5" t="b">
        <v>0</v>
      </c>
      <c r="P602" s="5" t="s">
        <v>8272</v>
      </c>
      <c r="Q602" s="7">
        <f>Tabla1[[#This Row],[pledged]]/Tabla1[[#This Row],[goal]]</f>
        <v>0.02</v>
      </c>
      <c r="S602" s="8" t="s">
        <v>8319</v>
      </c>
      <c r="T602" s="5" t="s">
        <v>8320</v>
      </c>
    </row>
    <row r="603" spans="1:20" ht="33.75">
      <c r="A603" s="5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11">
        <f>(Tabla1[[#This Row],[deadline]]/86400)+25569+(-5/24)</f>
        <v>41999.64975694444</v>
      </c>
      <c r="K603" s="5">
        <v>1417034139</v>
      </c>
      <c r="L603" s="11">
        <f>(Tabla1[[#This Row],[launched_at]]/86400)+25569+(-5/24)</f>
        <v>41969.64975694444</v>
      </c>
      <c r="M603" s="5" t="b">
        <v>0</v>
      </c>
      <c r="N603" s="5">
        <v>6</v>
      </c>
      <c r="O603" s="5" t="b">
        <v>0</v>
      </c>
      <c r="P603" s="5" t="s">
        <v>8272</v>
      </c>
      <c r="Q603" s="7">
        <f>Tabla1[[#This Row],[pledged]]/Tabla1[[#This Row],[goal]]</f>
        <v>1.4E-2</v>
      </c>
      <c r="S603" s="8" t="s">
        <v>8319</v>
      </c>
      <c r="T603" s="5" t="s">
        <v>8320</v>
      </c>
    </row>
    <row r="604" spans="1:20" ht="33.75">
      <c r="A604" s="5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11">
        <f>(Tabla1[[#This Row],[deadline]]/86400)+25569+(-5/24)</f>
        <v>42173.585821759254</v>
      </c>
      <c r="K604" s="5">
        <v>1432062215</v>
      </c>
      <c r="L604" s="11">
        <f>(Tabla1[[#This Row],[launched_at]]/86400)+25569+(-5/24)</f>
        <v>42143.585821759254</v>
      </c>
      <c r="M604" s="5" t="b">
        <v>0</v>
      </c>
      <c r="N604" s="5">
        <v>0</v>
      </c>
      <c r="O604" s="5" t="b">
        <v>0</v>
      </c>
      <c r="P604" s="5" t="s">
        <v>8272</v>
      </c>
      <c r="Q604" s="7">
        <f>Tabla1[[#This Row],[pledged]]/Tabla1[[#This Row],[goal]]</f>
        <v>0</v>
      </c>
      <c r="S604" s="8" t="s">
        <v>8319</v>
      </c>
      <c r="T604" s="5" t="s">
        <v>8320</v>
      </c>
    </row>
    <row r="605" spans="1:20" ht="22.5">
      <c r="A605" s="5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11">
        <f>(Tabla1[[#This Row],[deadline]]/86400)+25569+(-5/24)</f>
        <v>41865.430821759255</v>
      </c>
      <c r="K605" s="5">
        <v>1405437623</v>
      </c>
      <c r="L605" s="11">
        <f>(Tabla1[[#This Row],[launched_at]]/86400)+25569+(-5/24)</f>
        <v>41835.430821759255</v>
      </c>
      <c r="M605" s="5" t="b">
        <v>0</v>
      </c>
      <c r="N605" s="5">
        <v>13</v>
      </c>
      <c r="O605" s="5" t="b">
        <v>0</v>
      </c>
      <c r="P605" s="5" t="s">
        <v>8272</v>
      </c>
      <c r="Q605" s="7">
        <f>Tabla1[[#This Row],[pledged]]/Tabla1[[#This Row],[goal]]</f>
        <v>3.9334666666666664E-2</v>
      </c>
      <c r="S605" s="8" t="s">
        <v>8319</v>
      </c>
      <c r="T605" s="5" t="s">
        <v>8320</v>
      </c>
    </row>
    <row r="606" spans="1:20" ht="33.75">
      <c r="A606" s="5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11">
        <f>(Tabla1[[#This Row],[deadline]]/86400)+25569+(-5/24)</f>
        <v>41878.827037037037</v>
      </c>
      <c r="K606" s="5">
        <v>1406595056</v>
      </c>
      <c r="L606" s="11">
        <f>(Tabla1[[#This Row],[launched_at]]/86400)+25569+(-5/24)</f>
        <v>41848.827037037037</v>
      </c>
      <c r="M606" s="5" t="b">
        <v>0</v>
      </c>
      <c r="N606" s="5">
        <v>0</v>
      </c>
      <c r="O606" s="5" t="b">
        <v>0</v>
      </c>
      <c r="P606" s="5" t="s">
        <v>8272</v>
      </c>
      <c r="Q606" s="7">
        <f>Tabla1[[#This Row],[pledged]]/Tabla1[[#This Row],[goal]]</f>
        <v>0</v>
      </c>
      <c r="S606" s="8" t="s">
        <v>8319</v>
      </c>
      <c r="T606" s="5" t="s">
        <v>8320</v>
      </c>
    </row>
    <row r="607" spans="1:20">
      <c r="A607" s="5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11">
        <f>(Tabla1[[#This Row],[deadline]]/86400)+25569+(-5/24)</f>
        <v>42239.149398148147</v>
      </c>
      <c r="K607" s="5">
        <v>1436430908</v>
      </c>
      <c r="L607" s="11">
        <f>(Tabla1[[#This Row],[launched_at]]/86400)+25569+(-5/24)</f>
        <v>42194.149398148147</v>
      </c>
      <c r="M607" s="5" t="b">
        <v>0</v>
      </c>
      <c r="N607" s="5">
        <v>8</v>
      </c>
      <c r="O607" s="5" t="b">
        <v>0</v>
      </c>
      <c r="P607" s="5" t="s">
        <v>8272</v>
      </c>
      <c r="Q607" s="7">
        <f>Tabla1[[#This Row],[pledged]]/Tabla1[[#This Row],[goal]]</f>
        <v>2.6200000000000001E-2</v>
      </c>
      <c r="S607" s="8" t="s">
        <v>8319</v>
      </c>
      <c r="T607" s="5" t="s">
        <v>8320</v>
      </c>
    </row>
    <row r="608" spans="1:20" ht="33.75">
      <c r="A608" s="5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11">
        <f>(Tabla1[[#This Row],[deadline]]/86400)+25569+(-5/24)</f>
        <v>42148.416666666664</v>
      </c>
      <c r="K608" s="5">
        <v>1428507409</v>
      </c>
      <c r="L608" s="11">
        <f>(Tabla1[[#This Row],[launched_at]]/86400)+25569+(-5/24)</f>
        <v>42102.442233796297</v>
      </c>
      <c r="M608" s="5" t="b">
        <v>0</v>
      </c>
      <c r="N608" s="5">
        <v>1</v>
      </c>
      <c r="O608" s="5" t="b">
        <v>0</v>
      </c>
      <c r="P608" s="5" t="s">
        <v>8272</v>
      </c>
      <c r="Q608" s="7">
        <f>Tabla1[[#This Row],[pledged]]/Tabla1[[#This Row],[goal]]</f>
        <v>2E-3</v>
      </c>
      <c r="S608" s="8" t="s">
        <v>8319</v>
      </c>
      <c r="T608" s="5" t="s">
        <v>8320</v>
      </c>
    </row>
    <row r="609" spans="1:20" ht="33.75">
      <c r="A609" s="5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11">
        <f>(Tabla1[[#This Row],[deadline]]/86400)+25569+(-5/24)</f>
        <v>42330.65898148148</v>
      </c>
      <c r="K609" s="5">
        <v>1445629736</v>
      </c>
      <c r="L609" s="11">
        <f>(Tabla1[[#This Row],[launched_at]]/86400)+25569+(-5/24)</f>
        <v>42300.617314814815</v>
      </c>
      <c r="M609" s="5" t="b">
        <v>0</v>
      </c>
      <c r="N609" s="5">
        <v>0</v>
      </c>
      <c r="O609" s="5" t="b">
        <v>0</v>
      </c>
      <c r="P609" s="5" t="s">
        <v>8272</v>
      </c>
      <c r="Q609" s="7">
        <f>Tabla1[[#This Row],[pledged]]/Tabla1[[#This Row],[goal]]</f>
        <v>0</v>
      </c>
      <c r="S609" s="8" t="s">
        <v>8319</v>
      </c>
      <c r="T609" s="5" t="s">
        <v>8320</v>
      </c>
    </row>
    <row r="610" spans="1:20" ht="33.75">
      <c r="A610" s="5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11">
        <f>(Tabla1[[#This Row],[deadline]]/86400)+25569+(-5/24)</f>
        <v>42170.712731481479</v>
      </c>
      <c r="K610" s="5">
        <v>1431813980</v>
      </c>
      <c r="L610" s="11">
        <f>(Tabla1[[#This Row],[launched_at]]/86400)+25569+(-5/24)</f>
        <v>42140.712731481479</v>
      </c>
      <c r="M610" s="5" t="b">
        <v>0</v>
      </c>
      <c r="N610" s="5">
        <v>5</v>
      </c>
      <c r="O610" s="5" t="b">
        <v>0</v>
      </c>
      <c r="P610" s="5" t="s">
        <v>8272</v>
      </c>
      <c r="Q610" s="7">
        <f>Tabla1[[#This Row],[pledged]]/Tabla1[[#This Row],[goal]]</f>
        <v>9.7400000000000004E-3</v>
      </c>
      <c r="S610" s="8" t="s">
        <v>8319</v>
      </c>
      <c r="T610" s="5" t="s">
        <v>8320</v>
      </c>
    </row>
    <row r="611" spans="1:20" ht="33.75">
      <c r="A611" s="5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11">
        <f>(Tabla1[[#This Row],[deadline]]/86400)+25569+(-5/24)</f>
        <v>42336.867407407401</v>
      </c>
      <c r="K611" s="5">
        <v>1446166144</v>
      </c>
      <c r="L611" s="11">
        <f>(Tabla1[[#This Row],[launched_at]]/86400)+25569+(-5/24)</f>
        <v>42306.825740740744</v>
      </c>
      <c r="M611" s="5" t="b">
        <v>0</v>
      </c>
      <c r="N611" s="5">
        <v>1</v>
      </c>
      <c r="O611" s="5" t="b">
        <v>0</v>
      </c>
      <c r="P611" s="5" t="s">
        <v>8272</v>
      </c>
      <c r="Q611" s="7">
        <f>Tabla1[[#This Row],[pledged]]/Tabla1[[#This Row],[goal]]</f>
        <v>6.41025641025641E-3</v>
      </c>
      <c r="S611" s="8" t="s">
        <v>8319</v>
      </c>
      <c r="T611" s="5" t="s">
        <v>8320</v>
      </c>
    </row>
    <row r="612" spans="1:20" ht="22.5">
      <c r="A612" s="5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11">
        <f>(Tabla1[[#This Row],[deadline]]/86400)+25569+(-5/24)</f>
        <v>42116.622523148144</v>
      </c>
      <c r="K612" s="5">
        <v>1427140586</v>
      </c>
      <c r="L612" s="11">
        <f>(Tabla1[[#This Row],[launched_at]]/86400)+25569+(-5/24)</f>
        <v>42086.622523148144</v>
      </c>
      <c r="M612" s="5" t="b">
        <v>0</v>
      </c>
      <c r="N612" s="5">
        <v>0</v>
      </c>
      <c r="O612" s="5" t="b">
        <v>0</v>
      </c>
      <c r="P612" s="5" t="s">
        <v>8272</v>
      </c>
      <c r="Q612" s="7">
        <f>Tabla1[[#This Row],[pledged]]/Tabla1[[#This Row],[goal]]</f>
        <v>0</v>
      </c>
      <c r="S612" s="8" t="s">
        <v>8319</v>
      </c>
      <c r="T612" s="5" t="s">
        <v>8320</v>
      </c>
    </row>
    <row r="613" spans="1:20" ht="33.75">
      <c r="A613" s="5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11">
        <f>(Tabla1[[#This Row],[deadline]]/86400)+25569+(-5/24)</f>
        <v>42388.352280092593</v>
      </c>
      <c r="K613" s="5">
        <v>1448026037</v>
      </c>
      <c r="L613" s="11">
        <f>(Tabla1[[#This Row],[launched_at]]/86400)+25569+(-5/24)</f>
        <v>42328.352280092593</v>
      </c>
      <c r="M613" s="5" t="b">
        <v>0</v>
      </c>
      <c r="N613" s="5">
        <v>0</v>
      </c>
      <c r="O613" s="5" t="b">
        <v>0</v>
      </c>
      <c r="P613" s="5" t="s">
        <v>8272</v>
      </c>
      <c r="Q613" s="7">
        <f>Tabla1[[#This Row],[pledged]]/Tabla1[[#This Row],[goal]]</f>
        <v>0</v>
      </c>
      <c r="S613" s="8" t="s">
        <v>8319</v>
      </c>
      <c r="T613" s="5" t="s">
        <v>8320</v>
      </c>
    </row>
    <row r="614" spans="1:20" ht="22.5">
      <c r="A614" s="5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11">
        <f>(Tabla1[[#This Row],[deadline]]/86400)+25569+(-5/24)</f>
        <v>42614.823449074072</v>
      </c>
      <c r="K614" s="5">
        <v>1470185146</v>
      </c>
      <c r="L614" s="11">
        <f>(Tabla1[[#This Row],[launched_at]]/86400)+25569+(-5/24)</f>
        <v>42584.823449074072</v>
      </c>
      <c r="M614" s="5" t="b">
        <v>0</v>
      </c>
      <c r="N614" s="5">
        <v>0</v>
      </c>
      <c r="O614" s="5" t="b">
        <v>0</v>
      </c>
      <c r="P614" s="5" t="s">
        <v>8272</v>
      </c>
      <c r="Q614" s="7">
        <f>Tabla1[[#This Row],[pledged]]/Tabla1[[#This Row],[goal]]</f>
        <v>0</v>
      </c>
      <c r="S614" s="8" t="s">
        <v>8319</v>
      </c>
      <c r="T614" s="5" t="s">
        <v>8320</v>
      </c>
    </row>
    <row r="615" spans="1:20" ht="33.75">
      <c r="A615" s="5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11">
        <f>(Tabla1[[#This Row],[deadline]]/86400)+25569+(-5/24)</f>
        <v>42277.999305555553</v>
      </c>
      <c r="K615" s="5">
        <v>1441022120</v>
      </c>
      <c r="L615" s="11">
        <f>(Tabla1[[#This Row],[launched_at]]/86400)+25569+(-5/24)</f>
        <v>42247.288425925923</v>
      </c>
      <c r="M615" s="5" t="b">
        <v>0</v>
      </c>
      <c r="N615" s="5">
        <v>121</v>
      </c>
      <c r="O615" s="5" t="b">
        <v>0</v>
      </c>
      <c r="P615" s="5" t="s">
        <v>8272</v>
      </c>
      <c r="Q615" s="7">
        <f>Tabla1[[#This Row],[pledged]]/Tabla1[[#This Row],[goal]]</f>
        <v>0.21363333333333334</v>
      </c>
      <c r="S615" s="8" t="s">
        <v>8319</v>
      </c>
      <c r="T615" s="5" t="s">
        <v>8320</v>
      </c>
    </row>
    <row r="616" spans="1:20" ht="33.75">
      <c r="A616" s="5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11">
        <f>(Tabla1[[#This Row],[deadline]]/86400)+25569+(-5/24)</f>
        <v>42544.853472222218</v>
      </c>
      <c r="K616" s="5">
        <v>1464139740</v>
      </c>
      <c r="L616" s="11">
        <f>(Tabla1[[#This Row],[launched_at]]/86400)+25569+(-5/24)</f>
        <v>42514.853472222218</v>
      </c>
      <c r="M616" s="5" t="b">
        <v>0</v>
      </c>
      <c r="N616" s="5">
        <v>0</v>
      </c>
      <c r="O616" s="5" t="b">
        <v>0</v>
      </c>
      <c r="P616" s="5" t="s">
        <v>8272</v>
      </c>
      <c r="Q616" s="7">
        <f>Tabla1[[#This Row],[pledged]]/Tabla1[[#This Row],[goal]]</f>
        <v>0</v>
      </c>
      <c r="S616" s="8" t="s">
        <v>8319</v>
      </c>
      <c r="T616" s="5" t="s">
        <v>8320</v>
      </c>
    </row>
    <row r="617" spans="1:20" ht="33.75">
      <c r="A617" s="5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11">
        <f>(Tabla1[[#This Row],[deadline]]/86400)+25569+(-5/24)</f>
        <v>42271.913877314808</v>
      </c>
      <c r="K617" s="5">
        <v>1440557759</v>
      </c>
      <c r="L617" s="11">
        <f>(Tabla1[[#This Row],[launched_at]]/86400)+25569+(-5/24)</f>
        <v>42241.913877314808</v>
      </c>
      <c r="M617" s="5" t="b">
        <v>0</v>
      </c>
      <c r="N617" s="5">
        <v>0</v>
      </c>
      <c r="O617" s="5" t="b">
        <v>0</v>
      </c>
      <c r="P617" s="5" t="s">
        <v>8272</v>
      </c>
      <c r="Q617" s="7">
        <f>Tabla1[[#This Row],[pledged]]/Tabla1[[#This Row],[goal]]</f>
        <v>0</v>
      </c>
      <c r="S617" s="8" t="s">
        <v>8319</v>
      </c>
      <c r="T617" s="5" t="s">
        <v>8320</v>
      </c>
    </row>
    <row r="618" spans="1:20" ht="33.75">
      <c r="A618" s="5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11">
        <f>(Tabla1[[#This Row],[deadline]]/86400)+25569+(-5/24)</f>
        <v>42791.167905092589</v>
      </c>
      <c r="K618" s="5">
        <v>1485421307</v>
      </c>
      <c r="L618" s="11">
        <f>(Tabla1[[#This Row],[launched_at]]/86400)+25569+(-5/24)</f>
        <v>42761.167905092589</v>
      </c>
      <c r="M618" s="5" t="b">
        <v>0</v>
      </c>
      <c r="N618" s="5">
        <v>0</v>
      </c>
      <c r="O618" s="5" t="b">
        <v>0</v>
      </c>
      <c r="P618" s="5" t="s">
        <v>8272</v>
      </c>
      <c r="Q618" s="7">
        <f>Tabla1[[#This Row],[pledged]]/Tabla1[[#This Row],[goal]]</f>
        <v>0</v>
      </c>
      <c r="S618" s="8" t="s">
        <v>8319</v>
      </c>
      <c r="T618" s="5" t="s">
        <v>8320</v>
      </c>
    </row>
    <row r="619" spans="1:20" ht="33.75">
      <c r="A619" s="5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11">
        <f>(Tabla1[[#This Row],[deadline]]/86400)+25569+(-5/24)</f>
        <v>42132.134756944441</v>
      </c>
      <c r="K619" s="5">
        <v>1427184843</v>
      </c>
      <c r="L619" s="11">
        <f>(Tabla1[[#This Row],[launched_at]]/86400)+25569+(-5/24)</f>
        <v>42087.134756944441</v>
      </c>
      <c r="M619" s="5" t="b">
        <v>0</v>
      </c>
      <c r="N619" s="5">
        <v>3</v>
      </c>
      <c r="O619" s="5" t="b">
        <v>0</v>
      </c>
      <c r="P619" s="5" t="s">
        <v>8272</v>
      </c>
      <c r="Q619" s="7">
        <f>Tabla1[[#This Row],[pledged]]/Tabla1[[#This Row],[goal]]</f>
        <v>0.03</v>
      </c>
      <c r="S619" s="8" t="s">
        <v>8319</v>
      </c>
      <c r="T619" s="5" t="s">
        <v>8320</v>
      </c>
    </row>
    <row r="620" spans="1:20" ht="33.75">
      <c r="A620" s="5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11">
        <f>(Tabla1[[#This Row],[deadline]]/86400)+25569+(-5/24)</f>
        <v>42347.60188657407</v>
      </c>
      <c r="K620" s="5">
        <v>1447097203</v>
      </c>
      <c r="L620" s="11">
        <f>(Tabla1[[#This Row],[launched_at]]/86400)+25569+(-5/24)</f>
        <v>42317.60188657407</v>
      </c>
      <c r="M620" s="5" t="b">
        <v>0</v>
      </c>
      <c r="N620" s="5">
        <v>0</v>
      </c>
      <c r="O620" s="5" t="b">
        <v>0</v>
      </c>
      <c r="P620" s="5" t="s">
        <v>8272</v>
      </c>
      <c r="Q620" s="7">
        <f>Tabla1[[#This Row],[pledged]]/Tabla1[[#This Row],[goal]]</f>
        <v>0</v>
      </c>
      <c r="S620" s="8" t="s">
        <v>8319</v>
      </c>
      <c r="T620" s="5" t="s">
        <v>8320</v>
      </c>
    </row>
    <row r="621" spans="1:20" ht="22.5">
      <c r="A621" s="5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11">
        <f>(Tabla1[[#This Row],[deadline]]/86400)+25569+(-5/24)</f>
        <v>41968.483680555553</v>
      </c>
      <c r="K621" s="5">
        <v>1411745790</v>
      </c>
      <c r="L621" s="11">
        <f>(Tabla1[[#This Row],[launched_at]]/86400)+25569+(-5/24)</f>
        <v>41908.442013888889</v>
      </c>
      <c r="M621" s="5" t="b">
        <v>0</v>
      </c>
      <c r="N621" s="5">
        <v>1</v>
      </c>
      <c r="O621" s="5" t="b">
        <v>0</v>
      </c>
      <c r="P621" s="5" t="s">
        <v>8272</v>
      </c>
      <c r="Q621" s="7">
        <f>Tabla1[[#This Row],[pledged]]/Tabla1[[#This Row],[goal]]</f>
        <v>3.9999999999999998E-7</v>
      </c>
      <c r="S621" s="8" t="s">
        <v>8319</v>
      </c>
      <c r="T621" s="5" t="s">
        <v>8320</v>
      </c>
    </row>
    <row r="622" spans="1:20" ht="22.5">
      <c r="A622" s="5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11">
        <f>(Tabla1[[#This Row],[deadline]]/86400)+25569+(-5/24)</f>
        <v>41876.508541666662</v>
      </c>
      <c r="K622" s="5">
        <v>1405098738</v>
      </c>
      <c r="L622" s="11">
        <f>(Tabla1[[#This Row],[launched_at]]/86400)+25569+(-5/24)</f>
        <v>41831.508541666662</v>
      </c>
      <c r="M622" s="5" t="b">
        <v>0</v>
      </c>
      <c r="N622" s="5">
        <v>1</v>
      </c>
      <c r="O622" s="5" t="b">
        <v>0</v>
      </c>
      <c r="P622" s="5" t="s">
        <v>8272</v>
      </c>
      <c r="Q622" s="7">
        <f>Tabla1[[#This Row],[pledged]]/Tabla1[[#This Row],[goal]]</f>
        <v>0.01</v>
      </c>
      <c r="S622" s="8" t="s">
        <v>8319</v>
      </c>
      <c r="T622" s="5" t="s">
        <v>8320</v>
      </c>
    </row>
    <row r="623" spans="1:20" ht="33.75">
      <c r="A623" s="5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11">
        <f>(Tabla1[[#This Row],[deadline]]/86400)+25569+(-5/24)</f>
        <v>42558.779363425921</v>
      </c>
      <c r="K623" s="5">
        <v>1465342937</v>
      </c>
      <c r="L623" s="11">
        <f>(Tabla1[[#This Row],[launched_at]]/86400)+25569+(-5/24)</f>
        <v>42528.779363425921</v>
      </c>
      <c r="M623" s="5" t="b">
        <v>0</v>
      </c>
      <c r="N623" s="5">
        <v>3</v>
      </c>
      <c r="O623" s="5" t="b">
        <v>0</v>
      </c>
      <c r="P623" s="5" t="s">
        <v>8272</v>
      </c>
      <c r="Q623" s="7">
        <f>Tabla1[[#This Row],[pledged]]/Tabla1[[#This Row],[goal]]</f>
        <v>1.044E-2</v>
      </c>
      <c r="S623" s="8" t="s">
        <v>8319</v>
      </c>
      <c r="T623" s="5" t="s">
        <v>8320</v>
      </c>
    </row>
    <row r="624" spans="1:20" ht="33.75">
      <c r="A624" s="5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11">
        <f>(Tabla1[[#This Row],[deadline]]/86400)+25569+(-5/24)</f>
        <v>42552.566412037035</v>
      </c>
      <c r="K624" s="5">
        <v>1465670138</v>
      </c>
      <c r="L624" s="11">
        <f>(Tabla1[[#This Row],[launched_at]]/86400)+25569+(-5/24)</f>
        <v>42532.566412037035</v>
      </c>
      <c r="M624" s="5" t="b">
        <v>0</v>
      </c>
      <c r="N624" s="5">
        <v>9</v>
      </c>
      <c r="O624" s="5" t="b">
        <v>0</v>
      </c>
      <c r="P624" s="5" t="s">
        <v>8272</v>
      </c>
      <c r="Q624" s="7">
        <f>Tabla1[[#This Row],[pledged]]/Tabla1[[#This Row],[goal]]</f>
        <v>5.6833333333333333E-2</v>
      </c>
      <c r="S624" s="8" t="s">
        <v>8319</v>
      </c>
      <c r="T624" s="5" t="s">
        <v>8320</v>
      </c>
    </row>
    <row r="625" spans="1:20" ht="33.75">
      <c r="A625" s="5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11">
        <f>(Tabla1[[#This Row],[deadline]]/86400)+25569+(-5/24)</f>
        <v>42151.800891203697</v>
      </c>
      <c r="K625" s="5">
        <v>1430179997</v>
      </c>
      <c r="L625" s="11">
        <f>(Tabla1[[#This Row],[launched_at]]/86400)+25569+(-5/24)</f>
        <v>42121.800891203697</v>
      </c>
      <c r="M625" s="5" t="b">
        <v>0</v>
      </c>
      <c r="N625" s="5">
        <v>0</v>
      </c>
      <c r="O625" s="5" t="b">
        <v>0</v>
      </c>
      <c r="P625" s="5" t="s">
        <v>8272</v>
      </c>
      <c r="Q625" s="7">
        <f>Tabla1[[#This Row],[pledged]]/Tabla1[[#This Row],[goal]]</f>
        <v>0</v>
      </c>
      <c r="S625" s="8" t="s">
        <v>8319</v>
      </c>
      <c r="T625" s="5" t="s">
        <v>8320</v>
      </c>
    </row>
    <row r="626" spans="1:20" ht="22.5">
      <c r="A626" s="5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11">
        <f>(Tabla1[[#This Row],[deadline]]/86400)+25569+(-5/24)</f>
        <v>42138.78056712963</v>
      </c>
      <c r="K626" s="5">
        <v>1429055041</v>
      </c>
      <c r="L626" s="11">
        <f>(Tabla1[[#This Row],[launched_at]]/86400)+25569+(-5/24)</f>
        <v>42108.78056712963</v>
      </c>
      <c r="M626" s="5" t="b">
        <v>0</v>
      </c>
      <c r="N626" s="5">
        <v>0</v>
      </c>
      <c r="O626" s="5" t="b">
        <v>0</v>
      </c>
      <c r="P626" s="5" t="s">
        <v>8272</v>
      </c>
      <c r="Q626" s="7">
        <f>Tabla1[[#This Row],[pledged]]/Tabla1[[#This Row],[goal]]</f>
        <v>0</v>
      </c>
      <c r="S626" s="8" t="s">
        <v>8319</v>
      </c>
      <c r="T626" s="5" t="s">
        <v>8320</v>
      </c>
    </row>
    <row r="627" spans="1:20" ht="33.75">
      <c r="A627" s="5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11">
        <f>(Tabla1[[#This Row],[deadline]]/86400)+25569+(-5/24)</f>
        <v>42820.645567129628</v>
      </c>
      <c r="K627" s="5">
        <v>1487971777</v>
      </c>
      <c r="L627" s="11">
        <f>(Tabla1[[#This Row],[launched_at]]/86400)+25569+(-5/24)</f>
        <v>42790.687233796292</v>
      </c>
      <c r="M627" s="5" t="b">
        <v>0</v>
      </c>
      <c r="N627" s="5">
        <v>0</v>
      </c>
      <c r="O627" s="5" t="b">
        <v>0</v>
      </c>
      <c r="P627" s="5" t="s">
        <v>8272</v>
      </c>
      <c r="Q627" s="7">
        <f>Tabla1[[#This Row],[pledged]]/Tabla1[[#This Row],[goal]]</f>
        <v>0</v>
      </c>
      <c r="S627" s="8" t="s">
        <v>8319</v>
      </c>
      <c r="T627" s="5" t="s">
        <v>8320</v>
      </c>
    </row>
    <row r="628" spans="1:20" ht="33.75">
      <c r="A628" s="5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11">
        <f>(Tabla1[[#This Row],[deadline]]/86400)+25569+(-5/24)</f>
        <v>42231.348611111105</v>
      </c>
      <c r="K628" s="5">
        <v>1436793939</v>
      </c>
      <c r="L628" s="11">
        <f>(Tabla1[[#This Row],[launched_at]]/86400)+25569+(-5/24)</f>
        <v>42198.351145833331</v>
      </c>
      <c r="M628" s="5" t="b">
        <v>0</v>
      </c>
      <c r="N628" s="5">
        <v>39</v>
      </c>
      <c r="O628" s="5" t="b">
        <v>0</v>
      </c>
      <c r="P628" s="5" t="s">
        <v>8272</v>
      </c>
      <c r="Q628" s="7">
        <f>Tabla1[[#This Row],[pledged]]/Tabla1[[#This Row],[goal]]</f>
        <v>0.17380000000000001</v>
      </c>
      <c r="S628" s="8" t="s">
        <v>8319</v>
      </c>
      <c r="T628" s="5" t="s">
        <v>8320</v>
      </c>
    </row>
    <row r="629" spans="1:20" ht="33.75">
      <c r="A629" s="5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11">
        <f>(Tabla1[[#This Row],[deadline]]/86400)+25569+(-5/24)</f>
        <v>42443.749999999993</v>
      </c>
      <c r="K629" s="5">
        <v>1452842511</v>
      </c>
      <c r="L629" s="11">
        <f>(Tabla1[[#This Row],[launched_at]]/86400)+25569+(-5/24)</f>
        <v>42384.098506944443</v>
      </c>
      <c r="M629" s="5" t="b">
        <v>0</v>
      </c>
      <c r="N629" s="5">
        <v>1</v>
      </c>
      <c r="O629" s="5" t="b">
        <v>0</v>
      </c>
      <c r="P629" s="5" t="s">
        <v>8272</v>
      </c>
      <c r="Q629" s="7">
        <f>Tabla1[[#This Row],[pledged]]/Tabla1[[#This Row],[goal]]</f>
        <v>2.0000000000000001E-4</v>
      </c>
      <c r="S629" s="8" t="s">
        <v>8319</v>
      </c>
      <c r="T629" s="5" t="s">
        <v>8320</v>
      </c>
    </row>
    <row r="630" spans="1:20" ht="22.5">
      <c r="A630" s="5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11">
        <f>(Tabla1[[#This Row],[deadline]]/86400)+25569+(-5/24)</f>
        <v>41833.484456018516</v>
      </c>
      <c r="K630" s="5">
        <v>1402677457</v>
      </c>
      <c r="L630" s="11">
        <f>(Tabla1[[#This Row],[launched_at]]/86400)+25569+(-5/24)</f>
        <v>41803.484456018516</v>
      </c>
      <c r="M630" s="5" t="b">
        <v>0</v>
      </c>
      <c r="N630" s="5">
        <v>0</v>
      </c>
      <c r="O630" s="5" t="b">
        <v>0</v>
      </c>
      <c r="P630" s="5" t="s">
        <v>8272</v>
      </c>
      <c r="Q630" s="7">
        <f>Tabla1[[#This Row],[pledged]]/Tabla1[[#This Row],[goal]]</f>
        <v>0</v>
      </c>
      <c r="S630" s="8" t="s">
        <v>8319</v>
      </c>
      <c r="T630" s="5" t="s">
        <v>8320</v>
      </c>
    </row>
    <row r="631" spans="1:20" ht="33.75">
      <c r="A631" s="5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11">
        <f>(Tabla1[[#This Row],[deadline]]/86400)+25569+(-5/24)</f>
        <v>42504.429490740738</v>
      </c>
      <c r="K631" s="5">
        <v>1460647108</v>
      </c>
      <c r="L631" s="11">
        <f>(Tabla1[[#This Row],[launched_at]]/86400)+25569+(-5/24)</f>
        <v>42474.429490740738</v>
      </c>
      <c r="M631" s="5" t="b">
        <v>0</v>
      </c>
      <c r="N631" s="5">
        <v>3</v>
      </c>
      <c r="O631" s="5" t="b">
        <v>0</v>
      </c>
      <c r="P631" s="5" t="s">
        <v>8272</v>
      </c>
      <c r="Q631" s="7">
        <f>Tabla1[[#This Row],[pledged]]/Tabla1[[#This Row],[goal]]</f>
        <v>1.75E-3</v>
      </c>
      <c r="S631" s="8" t="s">
        <v>8319</v>
      </c>
      <c r="T631" s="5" t="s">
        <v>8320</v>
      </c>
    </row>
    <row r="632" spans="1:20" ht="33.75">
      <c r="A632" s="5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11">
        <f>(Tabla1[[#This Row],[deadline]]/86400)+25569+(-5/24)</f>
        <v>42253.006944444445</v>
      </c>
      <c r="K632" s="5">
        <v>1438959121</v>
      </c>
      <c r="L632" s="11">
        <f>(Tabla1[[#This Row],[launched_at]]/86400)+25569+(-5/24)</f>
        <v>42223.411122685182</v>
      </c>
      <c r="M632" s="5" t="b">
        <v>0</v>
      </c>
      <c r="N632" s="5">
        <v>1</v>
      </c>
      <c r="O632" s="5" t="b">
        <v>0</v>
      </c>
      <c r="P632" s="5" t="s">
        <v>8272</v>
      </c>
      <c r="Q632" s="7">
        <f>Tabla1[[#This Row],[pledged]]/Tabla1[[#This Row],[goal]]</f>
        <v>8.3340278356529708E-4</v>
      </c>
      <c r="S632" s="8" t="s">
        <v>8319</v>
      </c>
      <c r="T632" s="5" t="s">
        <v>8320</v>
      </c>
    </row>
    <row r="633" spans="1:20" ht="22.5">
      <c r="A633" s="5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11">
        <f>(Tabla1[[#This Row],[deadline]]/86400)+25569+(-5/24)</f>
        <v>42518.563993055555</v>
      </c>
      <c r="K633" s="5">
        <v>1461954729</v>
      </c>
      <c r="L633" s="11">
        <f>(Tabla1[[#This Row],[launched_at]]/86400)+25569+(-5/24)</f>
        <v>42489.563993055555</v>
      </c>
      <c r="M633" s="5" t="b">
        <v>0</v>
      </c>
      <c r="N633" s="5">
        <v>9</v>
      </c>
      <c r="O633" s="5" t="b">
        <v>0</v>
      </c>
      <c r="P633" s="5" t="s">
        <v>8272</v>
      </c>
      <c r="Q633" s="7">
        <f>Tabla1[[#This Row],[pledged]]/Tabla1[[#This Row],[goal]]</f>
        <v>1.38E-2</v>
      </c>
      <c r="S633" s="8" t="s">
        <v>8319</v>
      </c>
      <c r="T633" s="5" t="s">
        <v>8320</v>
      </c>
    </row>
    <row r="634" spans="1:20" ht="22.5">
      <c r="A634" s="5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11">
        <f>(Tabla1[[#This Row],[deadline]]/86400)+25569+(-5/24)</f>
        <v>42333.492650462962</v>
      </c>
      <c r="K634" s="5">
        <v>1445874565</v>
      </c>
      <c r="L634" s="11">
        <f>(Tabla1[[#This Row],[launched_at]]/86400)+25569+(-5/24)</f>
        <v>42303.450983796291</v>
      </c>
      <c r="M634" s="5" t="b">
        <v>0</v>
      </c>
      <c r="N634" s="5">
        <v>0</v>
      </c>
      <c r="O634" s="5" t="b">
        <v>0</v>
      </c>
      <c r="P634" s="5" t="s">
        <v>8272</v>
      </c>
      <c r="Q634" s="7">
        <f>Tabla1[[#This Row],[pledged]]/Tabla1[[#This Row],[goal]]</f>
        <v>0</v>
      </c>
      <c r="S634" s="8" t="s">
        <v>8319</v>
      </c>
      <c r="T634" s="5" t="s">
        <v>8320</v>
      </c>
    </row>
    <row r="635" spans="1:20" ht="33.75">
      <c r="A635" s="5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11">
        <f>(Tabla1[[#This Row],[deadline]]/86400)+25569+(-5/24)</f>
        <v>42538.749999999993</v>
      </c>
      <c r="K635" s="5">
        <v>1463469062</v>
      </c>
      <c r="L635" s="11">
        <f>(Tabla1[[#This Row],[launched_at]]/86400)+25569+(-5/24)</f>
        <v>42507.090995370367</v>
      </c>
      <c r="M635" s="5" t="b">
        <v>0</v>
      </c>
      <c r="N635" s="5">
        <v>25</v>
      </c>
      <c r="O635" s="5" t="b">
        <v>0</v>
      </c>
      <c r="P635" s="5" t="s">
        <v>8272</v>
      </c>
      <c r="Q635" s="7">
        <f>Tabla1[[#This Row],[pledged]]/Tabla1[[#This Row],[goal]]</f>
        <v>0.1245</v>
      </c>
      <c r="S635" s="8" t="s">
        <v>8319</v>
      </c>
      <c r="T635" s="5" t="s">
        <v>8320</v>
      </c>
    </row>
    <row r="636" spans="1:20" ht="22.5">
      <c r="A636" s="5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11">
        <f>(Tabla1[[#This Row],[deadline]]/86400)+25569+(-5/24)</f>
        <v>42061.720243055555</v>
      </c>
      <c r="K636" s="5">
        <v>1422397029</v>
      </c>
      <c r="L636" s="11">
        <f>(Tabla1[[#This Row],[launched_at]]/86400)+25569+(-5/24)</f>
        <v>42031.720243055555</v>
      </c>
      <c r="M636" s="5" t="b">
        <v>0</v>
      </c>
      <c r="N636" s="5">
        <v>1</v>
      </c>
      <c r="O636" s="5" t="b">
        <v>0</v>
      </c>
      <c r="P636" s="5" t="s">
        <v>8272</v>
      </c>
      <c r="Q636" s="7">
        <f>Tabla1[[#This Row],[pledged]]/Tabla1[[#This Row],[goal]]</f>
        <v>2.0000000000000001E-4</v>
      </c>
      <c r="S636" s="8" t="s">
        <v>8319</v>
      </c>
      <c r="T636" s="5" t="s">
        <v>8320</v>
      </c>
    </row>
    <row r="637" spans="1:20" ht="22.5">
      <c r="A637" s="5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11">
        <f>(Tabla1[[#This Row],[deadline]]/86400)+25569+(-5/24)</f>
        <v>42105.883819444447</v>
      </c>
      <c r="K637" s="5">
        <v>1426212762</v>
      </c>
      <c r="L637" s="11">
        <f>(Tabla1[[#This Row],[launched_at]]/86400)+25569+(-5/24)</f>
        <v>42075.883819444447</v>
      </c>
      <c r="M637" s="5" t="b">
        <v>0</v>
      </c>
      <c r="N637" s="5">
        <v>1</v>
      </c>
      <c r="O637" s="5" t="b">
        <v>0</v>
      </c>
      <c r="P637" s="5" t="s">
        <v>8272</v>
      </c>
      <c r="Q637" s="7">
        <f>Tabla1[[#This Row],[pledged]]/Tabla1[[#This Row],[goal]]</f>
        <v>8.0000000000000007E-5</v>
      </c>
      <c r="S637" s="8" t="s">
        <v>8319</v>
      </c>
      <c r="T637" s="5" t="s">
        <v>8320</v>
      </c>
    </row>
    <row r="638" spans="1:20" ht="22.5">
      <c r="A638" s="5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11">
        <f>(Tabla1[[#This Row],[deadline]]/86400)+25569+(-5/24)</f>
        <v>42161.240972222215</v>
      </c>
      <c r="K638" s="5">
        <v>1430996150</v>
      </c>
      <c r="L638" s="11">
        <f>(Tabla1[[#This Row],[launched_at]]/86400)+25569+(-5/24)</f>
        <v>42131.247106481482</v>
      </c>
      <c r="M638" s="5" t="b">
        <v>0</v>
      </c>
      <c r="N638" s="5">
        <v>1</v>
      </c>
      <c r="O638" s="5" t="b">
        <v>0</v>
      </c>
      <c r="P638" s="5" t="s">
        <v>8272</v>
      </c>
      <c r="Q638" s="7">
        <f>Tabla1[[#This Row],[pledged]]/Tabla1[[#This Row],[goal]]</f>
        <v>2E-3</v>
      </c>
      <c r="S638" s="8" t="s">
        <v>8319</v>
      </c>
      <c r="T638" s="5" t="s">
        <v>8320</v>
      </c>
    </row>
    <row r="639" spans="1:20" ht="33.75">
      <c r="A639" s="5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11">
        <f>(Tabla1[[#This Row],[deadline]]/86400)+25569+(-5/24)</f>
        <v>42791.75277777778</v>
      </c>
      <c r="K639" s="5">
        <v>1485558318</v>
      </c>
      <c r="L639" s="11">
        <f>(Tabla1[[#This Row],[launched_at]]/86400)+25569+(-5/24)</f>
        <v>42762.75368055555</v>
      </c>
      <c r="M639" s="5" t="b">
        <v>0</v>
      </c>
      <c r="N639" s="5">
        <v>0</v>
      </c>
      <c r="O639" s="5" t="b">
        <v>0</v>
      </c>
      <c r="P639" s="5" t="s">
        <v>8272</v>
      </c>
      <c r="Q639" s="7">
        <f>Tabla1[[#This Row],[pledged]]/Tabla1[[#This Row],[goal]]</f>
        <v>0</v>
      </c>
      <c r="S639" s="8" t="s">
        <v>8319</v>
      </c>
      <c r="T639" s="5" t="s">
        <v>8320</v>
      </c>
    </row>
    <row r="640" spans="1:20">
      <c r="A640" s="5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11">
        <f>(Tabla1[[#This Row],[deadline]]/86400)+25569+(-5/24)</f>
        <v>42819.343310185184</v>
      </c>
      <c r="K640" s="5">
        <v>1485267262</v>
      </c>
      <c r="L640" s="11">
        <f>(Tabla1[[#This Row],[launched_at]]/86400)+25569+(-5/24)</f>
        <v>42759.384976851848</v>
      </c>
      <c r="M640" s="5" t="b">
        <v>0</v>
      </c>
      <c r="N640" s="5">
        <v>6</v>
      </c>
      <c r="O640" s="5" t="b">
        <v>0</v>
      </c>
      <c r="P640" s="5" t="s">
        <v>8272</v>
      </c>
      <c r="Q640" s="7">
        <f>Tabla1[[#This Row],[pledged]]/Tabla1[[#This Row],[goal]]</f>
        <v>9.0000000000000006E-5</v>
      </c>
      <c r="S640" s="8" t="s">
        <v>8319</v>
      </c>
      <c r="T640" s="5" t="s">
        <v>8320</v>
      </c>
    </row>
    <row r="641" spans="1:20" ht="22.5">
      <c r="A641" s="5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11">
        <f>(Tabla1[[#This Row],[deadline]]/86400)+25569+(-5/24)</f>
        <v>41925.374942129631</v>
      </c>
      <c r="K641" s="5">
        <v>1408024795</v>
      </c>
      <c r="L641" s="11">
        <f>(Tabla1[[#This Row],[launched_at]]/86400)+25569+(-5/24)</f>
        <v>41865.374942129631</v>
      </c>
      <c r="M641" s="5" t="b">
        <v>0</v>
      </c>
      <c r="N641" s="5">
        <v>1</v>
      </c>
      <c r="O641" s="5" t="b">
        <v>0</v>
      </c>
      <c r="P641" s="5" t="s">
        <v>8272</v>
      </c>
      <c r="Q641" s="7">
        <f>Tabla1[[#This Row],[pledged]]/Tabla1[[#This Row],[goal]]</f>
        <v>9.9999999999999995E-7</v>
      </c>
      <c r="S641" s="8" t="s">
        <v>8319</v>
      </c>
      <c r="T641" s="5" t="s">
        <v>8320</v>
      </c>
    </row>
    <row r="642" spans="1:20" ht="33.75">
      <c r="A642" s="5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11">
        <f>(Tabla1[[#This Row],[deadline]]/86400)+25569+(-5/24)</f>
        <v>42698.749999999993</v>
      </c>
      <c r="K642" s="5">
        <v>1478685915</v>
      </c>
      <c r="L642" s="11">
        <f>(Tabla1[[#This Row],[launched_at]]/86400)+25569+(-5/24)</f>
        <v>42683.211979166663</v>
      </c>
      <c r="M642" s="5" t="b">
        <v>0</v>
      </c>
      <c r="N642" s="5">
        <v>2</v>
      </c>
      <c r="O642" s="5" t="b">
        <v>1</v>
      </c>
      <c r="P642" s="5" t="s">
        <v>8273</v>
      </c>
      <c r="Q642" s="7">
        <f>Tabla1[[#This Row],[pledged]]/Tabla1[[#This Row],[goal]]</f>
        <v>1.4428571428571428</v>
      </c>
      <c r="S642" s="8" t="s">
        <v>8319</v>
      </c>
      <c r="T642" s="5" t="s">
        <v>8321</v>
      </c>
    </row>
    <row r="643" spans="1:20" ht="33.75">
      <c r="A643" s="5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11">
        <f>(Tabla1[[#This Row],[deadline]]/86400)+25569+(-5/24)</f>
        <v>42229.361666666664</v>
      </c>
      <c r="K643" s="5">
        <v>1436881248</v>
      </c>
      <c r="L643" s="11">
        <f>(Tabla1[[#This Row],[launched_at]]/86400)+25569+(-5/24)</f>
        <v>42199.361666666664</v>
      </c>
      <c r="M643" s="5" t="b">
        <v>0</v>
      </c>
      <c r="N643" s="5">
        <v>315</v>
      </c>
      <c r="O643" s="5" t="b">
        <v>1</v>
      </c>
      <c r="P643" s="5" t="s">
        <v>8273</v>
      </c>
      <c r="Q643" s="7">
        <f>Tabla1[[#This Row],[pledged]]/Tabla1[[#This Row],[goal]]</f>
        <v>1.1916249999999999</v>
      </c>
      <c r="S643" s="8" t="s">
        <v>8319</v>
      </c>
      <c r="T643" s="5" t="s">
        <v>8321</v>
      </c>
    </row>
    <row r="644" spans="1:20" ht="33.75">
      <c r="A644" s="5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11">
        <f>(Tabla1[[#This Row],[deadline]]/86400)+25569+(-5/24)</f>
        <v>42235.442986111106</v>
      </c>
      <c r="K644" s="5">
        <v>1436888274</v>
      </c>
      <c r="L644" s="11">
        <f>(Tabla1[[#This Row],[launched_at]]/86400)+25569+(-5/24)</f>
        <v>42199.442986111106</v>
      </c>
      <c r="M644" s="5" t="b">
        <v>0</v>
      </c>
      <c r="N644" s="5">
        <v>2174</v>
      </c>
      <c r="O644" s="5" t="b">
        <v>1</v>
      </c>
      <c r="P644" s="5" t="s">
        <v>8273</v>
      </c>
      <c r="Q644" s="7">
        <f>Tabla1[[#This Row],[pledged]]/Tabla1[[#This Row],[goal]]</f>
        <v>14.604850000000001</v>
      </c>
      <c r="S644" s="8" t="s">
        <v>8319</v>
      </c>
      <c r="T644" s="5" t="s">
        <v>8321</v>
      </c>
    </row>
    <row r="645" spans="1:20" ht="22.5">
      <c r="A645" s="5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11">
        <f>(Tabla1[[#This Row],[deadline]]/86400)+25569+(-5/24)</f>
        <v>42155.43373842592</v>
      </c>
      <c r="K645" s="5">
        <v>1428333875</v>
      </c>
      <c r="L645" s="11">
        <f>(Tabla1[[#This Row],[launched_at]]/86400)+25569+(-5/24)</f>
        <v>42100.43373842592</v>
      </c>
      <c r="M645" s="5" t="b">
        <v>0</v>
      </c>
      <c r="N645" s="5">
        <v>152</v>
      </c>
      <c r="O645" s="5" t="b">
        <v>1</v>
      </c>
      <c r="P645" s="5" t="s">
        <v>8273</v>
      </c>
      <c r="Q645" s="7">
        <f>Tabla1[[#This Row],[pledged]]/Tabla1[[#This Row],[goal]]</f>
        <v>1.0580799999999999</v>
      </c>
      <c r="S645" s="8" t="s">
        <v>8319</v>
      </c>
      <c r="T645" s="5" t="s">
        <v>8321</v>
      </c>
    </row>
    <row r="646" spans="1:20" ht="33.75">
      <c r="A646" s="5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11">
        <f>(Tabla1[[#This Row],[deadline]]/86400)+25569+(-5/24)</f>
        <v>41940.833333333328</v>
      </c>
      <c r="K646" s="5">
        <v>1410883139</v>
      </c>
      <c r="L646" s="11">
        <f>(Tabla1[[#This Row],[launched_at]]/86400)+25569+(-5/24)</f>
        <v>41898.457627314812</v>
      </c>
      <c r="M646" s="5" t="b">
        <v>0</v>
      </c>
      <c r="N646" s="5">
        <v>1021</v>
      </c>
      <c r="O646" s="5" t="b">
        <v>1</v>
      </c>
      <c r="P646" s="5" t="s">
        <v>8273</v>
      </c>
      <c r="Q646" s="7">
        <f>Tabla1[[#This Row],[pledged]]/Tabla1[[#This Row],[goal]]</f>
        <v>3.0011791999999997</v>
      </c>
      <c r="S646" s="8" t="s">
        <v>8319</v>
      </c>
      <c r="T646" s="5" t="s">
        <v>8321</v>
      </c>
    </row>
    <row r="647" spans="1:20" ht="22.5">
      <c r="A647" s="5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11">
        <f>(Tabla1[[#This Row],[deadline]]/86400)+25569+(-5/24)</f>
        <v>42593.817986111106</v>
      </c>
      <c r="K647" s="5">
        <v>1468370274</v>
      </c>
      <c r="L647" s="11">
        <f>(Tabla1[[#This Row],[launched_at]]/86400)+25569+(-5/24)</f>
        <v>42563.817986111106</v>
      </c>
      <c r="M647" s="5" t="b">
        <v>0</v>
      </c>
      <c r="N647" s="5">
        <v>237</v>
      </c>
      <c r="O647" s="5" t="b">
        <v>1</v>
      </c>
      <c r="P647" s="5" t="s">
        <v>8273</v>
      </c>
      <c r="Q647" s="7">
        <f>Tabla1[[#This Row],[pledged]]/Tabla1[[#This Row],[goal]]</f>
        <v>2.7869999999999999</v>
      </c>
      <c r="S647" s="8" t="s">
        <v>8319</v>
      </c>
      <c r="T647" s="5" t="s">
        <v>8321</v>
      </c>
    </row>
    <row r="648" spans="1:20" ht="33.75">
      <c r="A648" s="5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11">
        <f>(Tabla1[[#This Row],[deadline]]/86400)+25569+(-5/24)</f>
        <v>41862.644293981481</v>
      </c>
      <c r="K648" s="5">
        <v>1405196867</v>
      </c>
      <c r="L648" s="11">
        <f>(Tabla1[[#This Row],[launched_at]]/86400)+25569+(-5/24)</f>
        <v>41832.644293981481</v>
      </c>
      <c r="M648" s="5" t="b">
        <v>0</v>
      </c>
      <c r="N648" s="5">
        <v>27</v>
      </c>
      <c r="O648" s="5" t="b">
        <v>1</v>
      </c>
      <c r="P648" s="5" t="s">
        <v>8273</v>
      </c>
      <c r="Q648" s="7">
        <f>Tabla1[[#This Row],[pledged]]/Tabla1[[#This Row],[goal]]</f>
        <v>1.3187625000000001</v>
      </c>
      <c r="S648" s="8" t="s">
        <v>8319</v>
      </c>
      <c r="T648" s="5" t="s">
        <v>8321</v>
      </c>
    </row>
    <row r="649" spans="1:20" ht="33.75">
      <c r="A649" s="5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11">
        <f>(Tabla1[[#This Row],[deadline]]/86400)+25569+(-5/24)</f>
        <v>42446.517928240741</v>
      </c>
      <c r="K649" s="5">
        <v>1455647149</v>
      </c>
      <c r="L649" s="11">
        <f>(Tabla1[[#This Row],[launched_at]]/86400)+25569+(-5/24)</f>
        <v>42416.559594907405</v>
      </c>
      <c r="M649" s="5" t="b">
        <v>0</v>
      </c>
      <c r="N649" s="5">
        <v>17</v>
      </c>
      <c r="O649" s="5" t="b">
        <v>1</v>
      </c>
      <c r="P649" s="5" t="s">
        <v>8273</v>
      </c>
      <c r="Q649" s="7">
        <f>Tabla1[[#This Row],[pledged]]/Tabla1[[#This Row],[goal]]</f>
        <v>1.0705</v>
      </c>
      <c r="S649" s="8" t="s">
        <v>8319</v>
      </c>
      <c r="T649" s="5" t="s">
        <v>8321</v>
      </c>
    </row>
    <row r="650" spans="1:20" ht="22.5">
      <c r="A650" s="5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11">
        <f>(Tabla1[[#This Row],[deadline]]/86400)+25569+(-5/24)</f>
        <v>41926.485046296293</v>
      </c>
      <c r="K650" s="5">
        <v>1410280708</v>
      </c>
      <c r="L650" s="11">
        <f>(Tabla1[[#This Row],[launched_at]]/86400)+25569+(-5/24)</f>
        <v>41891.485046296293</v>
      </c>
      <c r="M650" s="5" t="b">
        <v>0</v>
      </c>
      <c r="N650" s="5">
        <v>27</v>
      </c>
      <c r="O650" s="5" t="b">
        <v>1</v>
      </c>
      <c r="P650" s="5" t="s">
        <v>8273</v>
      </c>
      <c r="Q650" s="7">
        <f>Tabla1[[#This Row],[pledged]]/Tabla1[[#This Row],[goal]]</f>
        <v>1.2682285714285715</v>
      </c>
      <c r="S650" s="8" t="s">
        <v>8319</v>
      </c>
      <c r="T650" s="5" t="s">
        <v>8321</v>
      </c>
    </row>
    <row r="651" spans="1:20" ht="33.75">
      <c r="A651" s="5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11">
        <f>(Tabla1[[#This Row],[deadline]]/86400)+25569+(-5/24)</f>
        <v>41898.703854166662</v>
      </c>
      <c r="K651" s="5">
        <v>1409090013</v>
      </c>
      <c r="L651" s="11">
        <f>(Tabla1[[#This Row],[launched_at]]/86400)+25569+(-5/24)</f>
        <v>41877.703854166662</v>
      </c>
      <c r="M651" s="5" t="b">
        <v>0</v>
      </c>
      <c r="N651" s="5">
        <v>82</v>
      </c>
      <c r="O651" s="5" t="b">
        <v>1</v>
      </c>
      <c r="P651" s="5" t="s">
        <v>8273</v>
      </c>
      <c r="Q651" s="7">
        <f>Tabla1[[#This Row],[pledged]]/Tabla1[[#This Row],[goal]]</f>
        <v>1.3996</v>
      </c>
      <c r="S651" s="8" t="s">
        <v>8319</v>
      </c>
      <c r="T651" s="5" t="s">
        <v>8321</v>
      </c>
    </row>
    <row r="652" spans="1:20" ht="33.75">
      <c r="A652" s="5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11">
        <f>(Tabla1[[#This Row],[deadline]]/86400)+25569+(-5/24)</f>
        <v>41991.870185185187</v>
      </c>
      <c r="K652" s="5">
        <v>1413766384</v>
      </c>
      <c r="L652" s="11">
        <f>(Tabla1[[#This Row],[launched_at]]/86400)+25569+(-5/24)</f>
        <v>41931.828518518516</v>
      </c>
      <c r="M652" s="5" t="b">
        <v>0</v>
      </c>
      <c r="N652" s="5">
        <v>48</v>
      </c>
      <c r="O652" s="5" t="b">
        <v>1</v>
      </c>
      <c r="P652" s="5" t="s">
        <v>8273</v>
      </c>
      <c r="Q652" s="7">
        <f>Tabla1[[#This Row],[pledged]]/Tabla1[[#This Row],[goal]]</f>
        <v>1.1240000000000001</v>
      </c>
      <c r="S652" s="8" t="s">
        <v>8319</v>
      </c>
      <c r="T652" s="5" t="s">
        <v>8321</v>
      </c>
    </row>
    <row r="653" spans="1:20" ht="33.75">
      <c r="A653" s="5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11">
        <f>(Tabla1[[#This Row],[deadline]]/86400)+25569+(-5/24)</f>
        <v>41985.809155092589</v>
      </c>
      <c r="K653" s="5">
        <v>1415838311</v>
      </c>
      <c r="L653" s="11">
        <f>(Tabla1[[#This Row],[launched_at]]/86400)+25569+(-5/24)</f>
        <v>41955.809155092589</v>
      </c>
      <c r="M653" s="5" t="b">
        <v>0</v>
      </c>
      <c r="N653" s="5">
        <v>105</v>
      </c>
      <c r="O653" s="5" t="b">
        <v>1</v>
      </c>
      <c r="P653" s="5" t="s">
        <v>8273</v>
      </c>
      <c r="Q653" s="7">
        <f>Tabla1[[#This Row],[pledged]]/Tabla1[[#This Row],[goal]]</f>
        <v>1.00528</v>
      </c>
      <c r="S653" s="8" t="s">
        <v>8319</v>
      </c>
      <c r="T653" s="5" t="s">
        <v>8321</v>
      </c>
    </row>
    <row r="654" spans="1:20" ht="33.75">
      <c r="A654" s="5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11">
        <f>(Tabla1[[#This Row],[deadline]]/86400)+25569+(-5/24)</f>
        <v>42705.523726851847</v>
      </c>
      <c r="K654" s="5">
        <v>1478018050</v>
      </c>
      <c r="L654" s="11">
        <f>(Tabla1[[#This Row],[launched_at]]/86400)+25569+(-5/24)</f>
        <v>42675.482060185182</v>
      </c>
      <c r="M654" s="5" t="b">
        <v>0</v>
      </c>
      <c r="N654" s="5">
        <v>28</v>
      </c>
      <c r="O654" s="5" t="b">
        <v>1</v>
      </c>
      <c r="P654" s="5" t="s">
        <v>8273</v>
      </c>
      <c r="Q654" s="7">
        <f>Tabla1[[#This Row],[pledged]]/Tabla1[[#This Row],[goal]]</f>
        <v>1.0046666666666666</v>
      </c>
      <c r="S654" s="8" t="s">
        <v>8319</v>
      </c>
      <c r="T654" s="5" t="s">
        <v>8321</v>
      </c>
    </row>
    <row r="655" spans="1:20" ht="33.75">
      <c r="A655" s="5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11">
        <f>(Tabla1[[#This Row],[deadline]]/86400)+25569+(-5/24)</f>
        <v>42236.410185185181</v>
      </c>
      <c r="K655" s="5">
        <v>1436885440</v>
      </c>
      <c r="L655" s="11">
        <f>(Tabla1[[#This Row],[launched_at]]/86400)+25569+(-5/24)</f>
        <v>42199.410185185181</v>
      </c>
      <c r="M655" s="5" t="b">
        <v>0</v>
      </c>
      <c r="N655" s="5">
        <v>1107</v>
      </c>
      <c r="O655" s="5" t="b">
        <v>1</v>
      </c>
      <c r="P655" s="5" t="s">
        <v>8273</v>
      </c>
      <c r="Q655" s="7">
        <f>Tabla1[[#This Row],[pledged]]/Tabla1[[#This Row],[goal]]</f>
        <v>1.4144600000000001</v>
      </c>
      <c r="S655" s="8" t="s">
        <v>8319</v>
      </c>
      <c r="T655" s="5" t="s">
        <v>8321</v>
      </c>
    </row>
    <row r="656" spans="1:20" ht="33.75">
      <c r="A656" s="5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11">
        <f>(Tabla1[[#This Row],[deadline]]/86400)+25569+(-5/24)</f>
        <v>42193.748993055553</v>
      </c>
      <c r="K656" s="5">
        <v>1433804313</v>
      </c>
      <c r="L656" s="11">
        <f>(Tabla1[[#This Row],[launched_at]]/86400)+25569+(-5/24)</f>
        <v>42163.748993055553</v>
      </c>
      <c r="M656" s="5" t="b">
        <v>0</v>
      </c>
      <c r="N656" s="5">
        <v>1013</v>
      </c>
      <c r="O656" s="5" t="b">
        <v>1</v>
      </c>
      <c r="P656" s="5" t="s">
        <v>8273</v>
      </c>
      <c r="Q656" s="7">
        <f>Tabla1[[#This Row],[pledged]]/Tabla1[[#This Row],[goal]]</f>
        <v>2.6729166666666666</v>
      </c>
      <c r="S656" s="8" t="s">
        <v>8319</v>
      </c>
      <c r="T656" s="5" t="s">
        <v>8321</v>
      </c>
    </row>
    <row r="657" spans="1:20" ht="22.5">
      <c r="A657" s="5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11">
        <f>(Tabla1[[#This Row],[deadline]]/86400)+25569+(-5/24)</f>
        <v>42075.707314814812</v>
      </c>
      <c r="K657" s="5">
        <v>1423609112</v>
      </c>
      <c r="L657" s="11">
        <f>(Tabla1[[#This Row],[launched_at]]/86400)+25569+(-5/24)</f>
        <v>42045.748981481483</v>
      </c>
      <c r="M657" s="5" t="b">
        <v>0</v>
      </c>
      <c r="N657" s="5">
        <v>274</v>
      </c>
      <c r="O657" s="5" t="b">
        <v>1</v>
      </c>
      <c r="P657" s="5" t="s">
        <v>8273</v>
      </c>
      <c r="Q657" s="7">
        <f>Tabla1[[#This Row],[pledged]]/Tabla1[[#This Row],[goal]]</f>
        <v>1.4688749999999999</v>
      </c>
      <c r="S657" s="8" t="s">
        <v>8319</v>
      </c>
      <c r="T657" s="5" t="s">
        <v>8321</v>
      </c>
    </row>
    <row r="658" spans="1:20" ht="33.75">
      <c r="A658" s="5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11">
        <f>(Tabla1[[#This Row],[deadline]]/86400)+25569+(-5/24)</f>
        <v>42477.554618055554</v>
      </c>
      <c r="K658" s="5">
        <v>1455736719</v>
      </c>
      <c r="L658" s="11">
        <f>(Tabla1[[#This Row],[launched_at]]/86400)+25569+(-5/24)</f>
        <v>42417.596284722218</v>
      </c>
      <c r="M658" s="5" t="b">
        <v>0</v>
      </c>
      <c r="N658" s="5">
        <v>87</v>
      </c>
      <c r="O658" s="5" t="b">
        <v>1</v>
      </c>
      <c r="P658" s="5" t="s">
        <v>8273</v>
      </c>
      <c r="Q658" s="7">
        <f>Tabla1[[#This Row],[pledged]]/Tabla1[[#This Row],[goal]]</f>
        <v>2.1356000000000002</v>
      </c>
      <c r="S658" s="8" t="s">
        <v>8319</v>
      </c>
      <c r="T658" s="5" t="s">
        <v>8321</v>
      </c>
    </row>
    <row r="659" spans="1:20" ht="33.75">
      <c r="A659" s="5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11">
        <f>(Tabla1[[#This Row],[deadline]]/86400)+25569+(-5/24)</f>
        <v>42361.637407407405</v>
      </c>
      <c r="K659" s="5">
        <v>1448309872</v>
      </c>
      <c r="L659" s="11">
        <f>(Tabla1[[#This Row],[launched_at]]/86400)+25569+(-5/24)</f>
        <v>42331.637407407405</v>
      </c>
      <c r="M659" s="5" t="b">
        <v>0</v>
      </c>
      <c r="N659" s="5">
        <v>99</v>
      </c>
      <c r="O659" s="5" t="b">
        <v>1</v>
      </c>
      <c r="P659" s="5" t="s">
        <v>8273</v>
      </c>
      <c r="Q659" s="7">
        <f>Tabla1[[#This Row],[pledged]]/Tabla1[[#This Row],[goal]]</f>
        <v>1.2569999999999999</v>
      </c>
      <c r="S659" s="8" t="s">
        <v>8319</v>
      </c>
      <c r="T659" s="5" t="s">
        <v>8321</v>
      </c>
    </row>
    <row r="660" spans="1:20" ht="33.75">
      <c r="A660" s="5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11">
        <f>(Tabla1[[#This Row],[deadline]]/86400)+25569+(-5/24)</f>
        <v>42211.541666666664</v>
      </c>
      <c r="K660" s="5">
        <v>1435117889</v>
      </c>
      <c r="L660" s="11">
        <f>(Tabla1[[#This Row],[launched_at]]/86400)+25569+(-5/24)</f>
        <v>42178.952418981477</v>
      </c>
      <c r="M660" s="5" t="b">
        <v>0</v>
      </c>
      <c r="N660" s="5">
        <v>276</v>
      </c>
      <c r="O660" s="5" t="b">
        <v>1</v>
      </c>
      <c r="P660" s="5" t="s">
        <v>8273</v>
      </c>
      <c r="Q660" s="7">
        <f>Tabla1[[#This Row],[pledged]]/Tabla1[[#This Row],[goal]]</f>
        <v>1.0446206037108834</v>
      </c>
      <c r="S660" s="8" t="s">
        <v>8319</v>
      </c>
      <c r="T660" s="5" t="s">
        <v>8321</v>
      </c>
    </row>
    <row r="661" spans="1:20">
      <c r="A661" s="5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11">
        <f>(Tabla1[[#This Row],[deadline]]/86400)+25569+(-5/24)</f>
        <v>42239.385358796295</v>
      </c>
      <c r="K661" s="5">
        <v>1437747295</v>
      </c>
      <c r="L661" s="11">
        <f>(Tabla1[[#This Row],[launched_at]]/86400)+25569+(-5/24)</f>
        <v>42209.385358796295</v>
      </c>
      <c r="M661" s="5" t="b">
        <v>0</v>
      </c>
      <c r="N661" s="5">
        <v>21</v>
      </c>
      <c r="O661" s="5" t="b">
        <v>1</v>
      </c>
      <c r="P661" s="5" t="s">
        <v>8273</v>
      </c>
      <c r="Q661" s="7">
        <f>Tabla1[[#This Row],[pledged]]/Tabla1[[#This Row],[goal]]</f>
        <v>1.0056666666666667</v>
      </c>
      <c r="S661" s="8" t="s">
        <v>8319</v>
      </c>
      <c r="T661" s="5" t="s">
        <v>8321</v>
      </c>
    </row>
    <row r="662" spans="1:20" ht="33.75">
      <c r="A662" s="5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11">
        <f>(Tabla1[[#This Row],[deadline]]/86400)+25569+(-5/24)</f>
        <v>41952.57498842592</v>
      </c>
      <c r="K662" s="5">
        <v>1412963279</v>
      </c>
      <c r="L662" s="11">
        <f>(Tabla1[[#This Row],[launched_at]]/86400)+25569+(-5/24)</f>
        <v>41922.533321759256</v>
      </c>
      <c r="M662" s="5" t="b">
        <v>0</v>
      </c>
      <c r="N662" s="5">
        <v>18</v>
      </c>
      <c r="O662" s="5" t="b">
        <v>0</v>
      </c>
      <c r="P662" s="5" t="s">
        <v>8273</v>
      </c>
      <c r="Q662" s="7">
        <f>Tabla1[[#This Row],[pledged]]/Tabla1[[#This Row],[goal]]</f>
        <v>3.058E-2</v>
      </c>
      <c r="S662" s="8" t="s">
        <v>8319</v>
      </c>
      <c r="T662" s="5" t="s">
        <v>8321</v>
      </c>
    </row>
    <row r="663" spans="1:20" ht="33.75">
      <c r="A663" s="5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11">
        <f>(Tabla1[[#This Row],[deadline]]/86400)+25569+(-5/24)</f>
        <v>42666.437025462961</v>
      </c>
      <c r="K663" s="5">
        <v>1474644559</v>
      </c>
      <c r="L663" s="11">
        <f>(Tabla1[[#This Row],[launched_at]]/86400)+25569+(-5/24)</f>
        <v>42636.437025462961</v>
      </c>
      <c r="M663" s="5" t="b">
        <v>0</v>
      </c>
      <c r="N663" s="5">
        <v>9</v>
      </c>
      <c r="O663" s="5" t="b">
        <v>0</v>
      </c>
      <c r="P663" s="5" t="s">
        <v>8273</v>
      </c>
      <c r="Q663" s="7">
        <f>Tabla1[[#This Row],[pledged]]/Tabla1[[#This Row],[goal]]</f>
        <v>9.4999999999999998E-3</v>
      </c>
      <c r="S663" s="8" t="s">
        <v>8319</v>
      </c>
      <c r="T663" s="5" t="s">
        <v>8321</v>
      </c>
    </row>
    <row r="664" spans="1:20" ht="22.5">
      <c r="A664" s="5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11">
        <f>(Tabla1[[#This Row],[deadline]]/86400)+25569+(-5/24)</f>
        <v>42020.229710648149</v>
      </c>
      <c r="K664" s="5">
        <v>1418812247</v>
      </c>
      <c r="L664" s="11">
        <f>(Tabla1[[#This Row],[launched_at]]/86400)+25569+(-5/24)</f>
        <v>41990.229710648149</v>
      </c>
      <c r="M664" s="5" t="b">
        <v>0</v>
      </c>
      <c r="N664" s="5">
        <v>4</v>
      </c>
      <c r="O664" s="5" t="b">
        <v>0</v>
      </c>
      <c r="P664" s="5" t="s">
        <v>8273</v>
      </c>
      <c r="Q664" s="7">
        <f>Tabla1[[#This Row],[pledged]]/Tabla1[[#This Row],[goal]]</f>
        <v>4.0000000000000001E-3</v>
      </c>
      <c r="S664" s="8" t="s">
        <v>8319</v>
      </c>
      <c r="T664" s="5" t="s">
        <v>8321</v>
      </c>
    </row>
    <row r="665" spans="1:20" ht="33.75">
      <c r="A665" s="5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11">
        <f>(Tabla1[[#This Row],[deadline]]/86400)+25569+(-5/24)</f>
        <v>42203.634907407402</v>
      </c>
      <c r="K665" s="5">
        <v>1434658456</v>
      </c>
      <c r="L665" s="11">
        <f>(Tabla1[[#This Row],[launched_at]]/86400)+25569+(-5/24)</f>
        <v>42173.634907407402</v>
      </c>
      <c r="M665" s="5" t="b">
        <v>0</v>
      </c>
      <c r="N665" s="5">
        <v>7</v>
      </c>
      <c r="O665" s="5" t="b">
        <v>0</v>
      </c>
      <c r="P665" s="5" t="s">
        <v>8273</v>
      </c>
      <c r="Q665" s="7">
        <f>Tabla1[[#This Row],[pledged]]/Tabla1[[#This Row],[goal]]</f>
        <v>3.5000000000000001E-3</v>
      </c>
      <c r="S665" s="8" t="s">
        <v>8319</v>
      </c>
      <c r="T665" s="5" t="s">
        <v>8321</v>
      </c>
    </row>
    <row r="666" spans="1:20" ht="33.75">
      <c r="A666" s="5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11">
        <f>(Tabla1[[#This Row],[deadline]]/86400)+25569+(-5/24)</f>
        <v>42107.458043981482</v>
      </c>
      <c r="K666" s="5">
        <v>1426348775</v>
      </c>
      <c r="L666" s="11">
        <f>(Tabla1[[#This Row],[launched_at]]/86400)+25569+(-5/24)</f>
        <v>42077.458043981482</v>
      </c>
      <c r="M666" s="5" t="b">
        <v>0</v>
      </c>
      <c r="N666" s="5">
        <v>29</v>
      </c>
      <c r="O666" s="5" t="b">
        <v>0</v>
      </c>
      <c r="P666" s="5" t="s">
        <v>8273</v>
      </c>
      <c r="Q666" s="7">
        <f>Tabla1[[#This Row],[pledged]]/Tabla1[[#This Row],[goal]]</f>
        <v>7.5333333333333335E-2</v>
      </c>
      <c r="S666" s="8" t="s">
        <v>8319</v>
      </c>
      <c r="T666" s="5" t="s">
        <v>8321</v>
      </c>
    </row>
    <row r="667" spans="1:20" ht="33.75">
      <c r="A667" s="5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11">
        <f>(Tabla1[[#This Row],[deadline]]/86400)+25569+(-5/24)</f>
        <v>42748.503020833326</v>
      </c>
      <c r="K667" s="5">
        <v>1479143061</v>
      </c>
      <c r="L667" s="11">
        <f>(Tabla1[[#This Row],[launched_at]]/86400)+25569+(-5/24)</f>
        <v>42688.503020833326</v>
      </c>
      <c r="M667" s="5" t="b">
        <v>0</v>
      </c>
      <c r="N667" s="5">
        <v>12</v>
      </c>
      <c r="O667" s="5" t="b">
        <v>0</v>
      </c>
      <c r="P667" s="5" t="s">
        <v>8273</v>
      </c>
      <c r="Q667" s="7">
        <f>Tabla1[[#This Row],[pledged]]/Tabla1[[#This Row],[goal]]</f>
        <v>0.18640000000000001</v>
      </c>
      <c r="S667" s="8" t="s">
        <v>8319</v>
      </c>
      <c r="T667" s="5" t="s">
        <v>8321</v>
      </c>
    </row>
    <row r="668" spans="1:20" ht="33.75">
      <c r="A668" s="5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11">
        <f>(Tabla1[[#This Row],[deadline]]/86400)+25569+(-5/24)</f>
        <v>41868.623819444438</v>
      </c>
      <c r="K668" s="5">
        <v>1405713498</v>
      </c>
      <c r="L668" s="11">
        <f>(Tabla1[[#This Row],[launched_at]]/86400)+25569+(-5/24)</f>
        <v>41838.623819444438</v>
      </c>
      <c r="M668" s="5" t="b">
        <v>0</v>
      </c>
      <c r="N668" s="5">
        <v>4</v>
      </c>
      <c r="O668" s="5" t="b">
        <v>0</v>
      </c>
      <c r="P668" s="5" t="s">
        <v>8273</v>
      </c>
      <c r="Q668" s="7">
        <f>Tabla1[[#This Row],[pledged]]/Tabla1[[#This Row],[goal]]</f>
        <v>4.0000000000000003E-5</v>
      </c>
      <c r="S668" s="8" t="s">
        <v>8319</v>
      </c>
      <c r="T668" s="5" t="s">
        <v>8321</v>
      </c>
    </row>
    <row r="669" spans="1:20" ht="33.75">
      <c r="A669" s="5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11">
        <f>(Tabla1[[#This Row],[deadline]]/86400)+25569+(-5/24)</f>
        <v>42672.165081018517</v>
      </c>
      <c r="K669" s="5">
        <v>1474275463</v>
      </c>
      <c r="L669" s="11">
        <f>(Tabla1[[#This Row],[launched_at]]/86400)+25569+(-5/24)</f>
        <v>42632.165081018517</v>
      </c>
      <c r="M669" s="5" t="b">
        <v>0</v>
      </c>
      <c r="N669" s="5">
        <v>28</v>
      </c>
      <c r="O669" s="5" t="b">
        <v>0</v>
      </c>
      <c r="P669" s="5" t="s">
        <v>8273</v>
      </c>
      <c r="Q669" s="7">
        <f>Tabla1[[#This Row],[pledged]]/Tabla1[[#This Row],[goal]]</f>
        <v>0.1002</v>
      </c>
      <c r="S669" s="8" t="s">
        <v>8319</v>
      </c>
      <c r="T669" s="5" t="s">
        <v>8321</v>
      </c>
    </row>
    <row r="670" spans="1:20" ht="33.75">
      <c r="A670" s="5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11">
        <f>(Tabla1[[#This Row],[deadline]]/86400)+25569+(-5/24)</f>
        <v>42135.622939814813</v>
      </c>
      <c r="K670" s="5">
        <v>1427486222</v>
      </c>
      <c r="L670" s="11">
        <f>(Tabla1[[#This Row],[launched_at]]/86400)+25569+(-5/24)</f>
        <v>42090.622939814813</v>
      </c>
      <c r="M670" s="5" t="b">
        <v>0</v>
      </c>
      <c r="N670" s="5">
        <v>25</v>
      </c>
      <c r="O670" s="5" t="b">
        <v>0</v>
      </c>
      <c r="P670" s="5" t="s">
        <v>8273</v>
      </c>
      <c r="Q670" s="7">
        <f>Tabla1[[#This Row],[pledged]]/Tabla1[[#This Row],[goal]]</f>
        <v>4.5600000000000002E-2</v>
      </c>
      <c r="S670" s="8" t="s">
        <v>8319</v>
      </c>
      <c r="T670" s="5" t="s">
        <v>8321</v>
      </c>
    </row>
    <row r="671" spans="1:20" ht="33.75">
      <c r="A671" s="5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11">
        <f>(Tabla1[[#This Row],[deadline]]/86400)+25569+(-5/24)</f>
        <v>42557.417337962957</v>
      </c>
      <c r="K671" s="5">
        <v>1465225258</v>
      </c>
      <c r="L671" s="11">
        <f>(Tabla1[[#This Row],[launched_at]]/86400)+25569+(-5/24)</f>
        <v>42527.417337962957</v>
      </c>
      <c r="M671" s="5" t="b">
        <v>0</v>
      </c>
      <c r="N671" s="5">
        <v>28</v>
      </c>
      <c r="O671" s="5" t="b">
        <v>0</v>
      </c>
      <c r="P671" s="5" t="s">
        <v>8273</v>
      </c>
      <c r="Q671" s="7">
        <f>Tabla1[[#This Row],[pledged]]/Tabla1[[#This Row],[goal]]</f>
        <v>0.21507499999999999</v>
      </c>
      <c r="S671" s="8" t="s">
        <v>8319</v>
      </c>
      <c r="T671" s="5" t="s">
        <v>8321</v>
      </c>
    </row>
    <row r="672" spans="1:20" ht="33.75">
      <c r="A672" s="5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11">
        <f>(Tabla1[[#This Row],[deadline]]/86400)+25569+(-5/24)</f>
        <v>42540.131944444445</v>
      </c>
      <c r="K672" s="5">
        <v>1463418120</v>
      </c>
      <c r="L672" s="11">
        <f>(Tabla1[[#This Row],[launched_at]]/86400)+25569+(-5/24)</f>
        <v>42506.501388888886</v>
      </c>
      <c r="M672" s="5" t="b">
        <v>0</v>
      </c>
      <c r="N672" s="5">
        <v>310</v>
      </c>
      <c r="O672" s="5" t="b">
        <v>0</v>
      </c>
      <c r="P672" s="5" t="s">
        <v>8273</v>
      </c>
      <c r="Q672" s="7">
        <f>Tabla1[[#This Row],[pledged]]/Tabla1[[#This Row],[goal]]</f>
        <v>0.29276666666666668</v>
      </c>
      <c r="S672" s="8" t="s">
        <v>8319</v>
      </c>
      <c r="T672" s="5" t="s">
        <v>8321</v>
      </c>
    </row>
    <row r="673" spans="1:20" ht="33.75">
      <c r="A673" s="5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11">
        <f>(Tabla1[[#This Row],[deadline]]/86400)+25569+(-5/24)</f>
        <v>42017.958333333336</v>
      </c>
      <c r="K673" s="5">
        <v>1418315852</v>
      </c>
      <c r="L673" s="11">
        <f>(Tabla1[[#This Row],[launched_at]]/86400)+25569+(-5/24)</f>
        <v>41984.484398148146</v>
      </c>
      <c r="M673" s="5" t="b">
        <v>0</v>
      </c>
      <c r="N673" s="5">
        <v>15</v>
      </c>
      <c r="O673" s="5" t="b">
        <v>0</v>
      </c>
      <c r="P673" s="5" t="s">
        <v>8273</v>
      </c>
      <c r="Q673" s="7">
        <f>Tabla1[[#This Row],[pledged]]/Tabla1[[#This Row],[goal]]</f>
        <v>0.39426666666666665</v>
      </c>
      <c r="S673" s="8" t="s">
        <v>8319</v>
      </c>
      <c r="T673" s="5" t="s">
        <v>8321</v>
      </c>
    </row>
    <row r="674" spans="1:20" ht="33.75">
      <c r="A674" s="5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11">
        <f>(Tabla1[[#This Row],[deadline]]/86400)+25569+(-5/24)</f>
        <v>42004.999305555553</v>
      </c>
      <c r="K674" s="5">
        <v>1417410964</v>
      </c>
      <c r="L674" s="11">
        <f>(Tabla1[[#This Row],[launched_at]]/86400)+25569+(-5/24)</f>
        <v>41974.011157407404</v>
      </c>
      <c r="M674" s="5" t="b">
        <v>0</v>
      </c>
      <c r="N674" s="5">
        <v>215</v>
      </c>
      <c r="O674" s="5" t="b">
        <v>0</v>
      </c>
      <c r="P674" s="5" t="s">
        <v>8273</v>
      </c>
      <c r="Q674" s="7">
        <f>Tabla1[[#This Row],[pledged]]/Tabla1[[#This Row],[goal]]</f>
        <v>0.21628</v>
      </c>
      <c r="S674" s="8" t="s">
        <v>8319</v>
      </c>
      <c r="T674" s="5" t="s">
        <v>8321</v>
      </c>
    </row>
    <row r="675" spans="1:20" ht="33.75">
      <c r="A675" s="5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11">
        <f>(Tabla1[[#This Row],[deadline]]/86400)+25569+(-5/24)</f>
        <v>41883.6321412037</v>
      </c>
      <c r="K675" s="5">
        <v>1405714217</v>
      </c>
      <c r="L675" s="11">
        <f>(Tabla1[[#This Row],[launched_at]]/86400)+25569+(-5/24)</f>
        <v>41838.6321412037</v>
      </c>
      <c r="M675" s="5" t="b">
        <v>0</v>
      </c>
      <c r="N675" s="5">
        <v>3</v>
      </c>
      <c r="O675" s="5" t="b">
        <v>0</v>
      </c>
      <c r="P675" s="5" t="s">
        <v>8273</v>
      </c>
      <c r="Q675" s="7">
        <f>Tabla1[[#This Row],[pledged]]/Tabla1[[#This Row],[goal]]</f>
        <v>2.0500000000000002E-3</v>
      </c>
      <c r="S675" s="8" t="s">
        <v>8319</v>
      </c>
      <c r="T675" s="5" t="s">
        <v>8321</v>
      </c>
    </row>
    <row r="676" spans="1:20" ht="22.5">
      <c r="A676" s="5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11">
        <f>(Tabla1[[#This Row],[deadline]]/86400)+25569+(-5/24)</f>
        <v>41862.907719907402</v>
      </c>
      <c r="K676" s="5">
        <v>1402627627</v>
      </c>
      <c r="L676" s="11">
        <f>(Tabla1[[#This Row],[launched_at]]/86400)+25569+(-5/24)</f>
        <v>41802.907719907402</v>
      </c>
      <c r="M676" s="5" t="b">
        <v>0</v>
      </c>
      <c r="N676" s="5">
        <v>2</v>
      </c>
      <c r="O676" s="5" t="b">
        <v>0</v>
      </c>
      <c r="P676" s="5" t="s">
        <v>8273</v>
      </c>
      <c r="Q676" s="7">
        <f>Tabla1[[#This Row],[pledged]]/Tabla1[[#This Row],[goal]]</f>
        <v>2.9999999999999997E-4</v>
      </c>
      <c r="S676" s="8" t="s">
        <v>8319</v>
      </c>
      <c r="T676" s="5" t="s">
        <v>8321</v>
      </c>
    </row>
    <row r="677" spans="1:20" ht="33.75">
      <c r="A677" s="5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11">
        <f>(Tabla1[[#This Row],[deadline]]/86400)+25569+(-5/24)</f>
        <v>42005.082638888889</v>
      </c>
      <c r="K677" s="5">
        <v>1417558804</v>
      </c>
      <c r="L677" s="11">
        <f>(Tabla1[[#This Row],[launched_at]]/86400)+25569+(-5/24)</f>
        <v>41975.722268518519</v>
      </c>
      <c r="M677" s="5" t="b">
        <v>0</v>
      </c>
      <c r="N677" s="5">
        <v>26</v>
      </c>
      <c r="O677" s="5" t="b">
        <v>0</v>
      </c>
      <c r="P677" s="5" t="s">
        <v>8273</v>
      </c>
      <c r="Q677" s="7">
        <f>Tabla1[[#This Row],[pledged]]/Tabla1[[#This Row],[goal]]</f>
        <v>0.14849999999999999</v>
      </c>
      <c r="S677" s="8" t="s">
        <v>8319</v>
      </c>
      <c r="T677" s="5" t="s">
        <v>8321</v>
      </c>
    </row>
    <row r="678" spans="1:20" ht="45">
      <c r="A678" s="5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11">
        <f>(Tabla1[[#This Row],[deadline]]/86400)+25569+(-5/24)</f>
        <v>42042.559965277775</v>
      </c>
      <c r="K678" s="5">
        <v>1420741581</v>
      </c>
      <c r="L678" s="11">
        <f>(Tabla1[[#This Row],[launched_at]]/86400)+25569+(-5/24)</f>
        <v>42012.559965277775</v>
      </c>
      <c r="M678" s="5" t="b">
        <v>0</v>
      </c>
      <c r="N678" s="5">
        <v>24</v>
      </c>
      <c r="O678" s="5" t="b">
        <v>0</v>
      </c>
      <c r="P678" s="5" t="s">
        <v>8273</v>
      </c>
      <c r="Q678" s="7">
        <f>Tabla1[[#This Row],[pledged]]/Tabla1[[#This Row],[goal]]</f>
        <v>1.4710000000000001E-2</v>
      </c>
      <c r="S678" s="8" t="s">
        <v>8319</v>
      </c>
      <c r="T678" s="5" t="s">
        <v>8321</v>
      </c>
    </row>
    <row r="679" spans="1:20" ht="33.75">
      <c r="A679" s="5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11">
        <f>(Tabla1[[#This Row],[deadline]]/86400)+25569+(-5/24)</f>
        <v>42549.195543981477</v>
      </c>
      <c r="K679" s="5">
        <v>1463218895</v>
      </c>
      <c r="L679" s="11">
        <f>(Tabla1[[#This Row],[launched_at]]/86400)+25569+(-5/24)</f>
        <v>42504.195543981477</v>
      </c>
      <c r="M679" s="5" t="b">
        <v>0</v>
      </c>
      <c r="N679" s="5">
        <v>96</v>
      </c>
      <c r="O679" s="5" t="b">
        <v>0</v>
      </c>
      <c r="P679" s="5" t="s">
        <v>8273</v>
      </c>
      <c r="Q679" s="7">
        <f>Tabla1[[#This Row],[pledged]]/Tabla1[[#This Row],[goal]]</f>
        <v>0.25584000000000001</v>
      </c>
      <c r="S679" s="8" t="s">
        <v>8319</v>
      </c>
      <c r="T679" s="5" t="s">
        <v>8321</v>
      </c>
    </row>
    <row r="680" spans="1:20" ht="33.75">
      <c r="A680" s="5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11">
        <f>(Tabla1[[#This Row],[deadline]]/86400)+25569+(-5/24)</f>
        <v>42511.168263888881</v>
      </c>
      <c r="K680" s="5">
        <v>1461229338</v>
      </c>
      <c r="L680" s="11">
        <f>(Tabla1[[#This Row],[launched_at]]/86400)+25569+(-5/24)</f>
        <v>42481.168263888881</v>
      </c>
      <c r="M680" s="5" t="b">
        <v>0</v>
      </c>
      <c r="N680" s="5">
        <v>17</v>
      </c>
      <c r="O680" s="5" t="b">
        <v>0</v>
      </c>
      <c r="P680" s="5" t="s">
        <v>8273</v>
      </c>
      <c r="Q680" s="7">
        <f>Tabla1[[#This Row],[pledged]]/Tabla1[[#This Row],[goal]]</f>
        <v>3.8206896551724136E-2</v>
      </c>
      <c r="S680" s="8" t="s">
        <v>8319</v>
      </c>
      <c r="T680" s="5" t="s">
        <v>8321</v>
      </c>
    </row>
    <row r="681" spans="1:20" ht="33.75">
      <c r="A681" s="5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11">
        <f>(Tabla1[[#This Row],[deadline]]/86400)+25569+(-5/24)</f>
        <v>42616.487372685187</v>
      </c>
      <c r="K681" s="5">
        <v>1467736909</v>
      </c>
      <c r="L681" s="11">
        <f>(Tabla1[[#This Row],[launched_at]]/86400)+25569+(-5/24)</f>
        <v>42556.487372685187</v>
      </c>
      <c r="M681" s="5" t="b">
        <v>0</v>
      </c>
      <c r="N681" s="5">
        <v>94</v>
      </c>
      <c r="O681" s="5" t="b">
        <v>0</v>
      </c>
      <c r="P681" s="5" t="s">
        <v>8273</v>
      </c>
      <c r="Q681" s="7">
        <f>Tabla1[[#This Row],[pledged]]/Tabla1[[#This Row],[goal]]</f>
        <v>0.15485964912280703</v>
      </c>
      <c r="S681" s="8" t="s">
        <v>8319</v>
      </c>
      <c r="T681" s="5" t="s">
        <v>8321</v>
      </c>
    </row>
    <row r="682" spans="1:20" ht="33.75">
      <c r="A682" s="5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11">
        <f>(Tabla1[[#This Row],[deadline]]/86400)+25569+(-5/24)</f>
        <v>41899.293182870366</v>
      </c>
      <c r="K682" s="5">
        <v>1407931331</v>
      </c>
      <c r="L682" s="11">
        <f>(Tabla1[[#This Row],[launched_at]]/86400)+25569+(-5/24)</f>
        <v>41864.293182870366</v>
      </c>
      <c r="M682" s="5" t="b">
        <v>0</v>
      </c>
      <c r="N682" s="5">
        <v>129</v>
      </c>
      <c r="O682" s="5" t="b">
        <v>0</v>
      </c>
      <c r="P682" s="5" t="s">
        <v>8273</v>
      </c>
      <c r="Q682" s="7">
        <f>Tabla1[[#This Row],[pledged]]/Tabla1[[#This Row],[goal]]</f>
        <v>0.25912000000000002</v>
      </c>
      <c r="S682" s="8" t="s">
        <v>8319</v>
      </c>
      <c r="T682" s="5" t="s">
        <v>8321</v>
      </c>
    </row>
    <row r="683" spans="1:20" ht="33.75">
      <c r="A683" s="5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11">
        <f>(Tabla1[[#This Row],[deadline]]/86400)+25569+(-5/24)</f>
        <v>42669.597268518519</v>
      </c>
      <c r="K683" s="5">
        <v>1474917604</v>
      </c>
      <c r="L683" s="11">
        <f>(Tabla1[[#This Row],[launched_at]]/86400)+25569+(-5/24)</f>
        <v>42639.597268518519</v>
      </c>
      <c r="M683" s="5" t="b">
        <v>0</v>
      </c>
      <c r="N683" s="5">
        <v>1</v>
      </c>
      <c r="O683" s="5" t="b">
        <v>0</v>
      </c>
      <c r="P683" s="5" t="s">
        <v>8273</v>
      </c>
      <c r="Q683" s="7">
        <f>Tabla1[[#This Row],[pledged]]/Tabla1[[#This Row],[goal]]</f>
        <v>4.0000000000000002E-4</v>
      </c>
      <c r="S683" s="8" t="s">
        <v>8319</v>
      </c>
      <c r="T683" s="5" t="s">
        <v>8321</v>
      </c>
    </row>
    <row r="684" spans="1:20" ht="33.75">
      <c r="A684" s="5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11">
        <f>(Tabla1[[#This Row],[deadline]]/86400)+25569+(-5/24)</f>
        <v>42808.515300925923</v>
      </c>
      <c r="K684" s="5">
        <v>1486923722</v>
      </c>
      <c r="L684" s="11">
        <f>(Tabla1[[#This Row],[launched_at]]/86400)+25569+(-5/24)</f>
        <v>42778.556967592587</v>
      </c>
      <c r="M684" s="5" t="b">
        <v>0</v>
      </c>
      <c r="N684" s="5">
        <v>4</v>
      </c>
      <c r="O684" s="5" t="b">
        <v>0</v>
      </c>
      <c r="P684" s="5" t="s">
        <v>8273</v>
      </c>
      <c r="Q684" s="7">
        <f>Tabla1[[#This Row],[pledged]]/Tabla1[[#This Row],[goal]]</f>
        <v>1.06E-3</v>
      </c>
      <c r="S684" s="8" t="s">
        <v>8319</v>
      </c>
      <c r="T684" s="5" t="s">
        <v>8321</v>
      </c>
    </row>
    <row r="685" spans="1:20" ht="33.75">
      <c r="A685" s="5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11">
        <f>(Tabla1[[#This Row],[deadline]]/86400)+25569+(-5/24)</f>
        <v>42674.691712962966</v>
      </c>
      <c r="K685" s="5">
        <v>1474493764</v>
      </c>
      <c r="L685" s="11">
        <f>(Tabla1[[#This Row],[launched_at]]/86400)+25569+(-5/24)</f>
        <v>42634.691712962966</v>
      </c>
      <c r="M685" s="5" t="b">
        <v>0</v>
      </c>
      <c r="N685" s="5">
        <v>3</v>
      </c>
      <c r="O685" s="5" t="b">
        <v>0</v>
      </c>
      <c r="P685" s="5" t="s">
        <v>8273</v>
      </c>
      <c r="Q685" s="7">
        <f>Tabla1[[#This Row],[pledged]]/Tabla1[[#This Row],[goal]]</f>
        <v>8.5142857142857138E-3</v>
      </c>
      <c r="S685" s="8" t="s">
        <v>8319</v>
      </c>
      <c r="T685" s="5" t="s">
        <v>8321</v>
      </c>
    </row>
    <row r="686" spans="1:20">
      <c r="A686" s="5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11">
        <f>(Tabla1[[#This Row],[deadline]]/86400)+25569+(-5/24)</f>
        <v>41844.916666666664</v>
      </c>
      <c r="K686" s="5">
        <v>1403176891</v>
      </c>
      <c r="L686" s="11">
        <f>(Tabla1[[#This Row],[launched_at]]/86400)+25569+(-5/24)</f>
        <v>41809.26494212963</v>
      </c>
      <c r="M686" s="5" t="b">
        <v>0</v>
      </c>
      <c r="N686" s="5">
        <v>135</v>
      </c>
      <c r="O686" s="5" t="b">
        <v>0</v>
      </c>
      <c r="P686" s="5" t="s">
        <v>8273</v>
      </c>
      <c r="Q686" s="7">
        <f>Tabla1[[#This Row],[pledged]]/Tabla1[[#This Row],[goal]]</f>
        <v>7.4837500000000001E-2</v>
      </c>
      <c r="S686" s="8" t="s">
        <v>8319</v>
      </c>
      <c r="T686" s="5" t="s">
        <v>8321</v>
      </c>
    </row>
    <row r="687" spans="1:20" ht="33.75">
      <c r="A687" s="5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11">
        <f>(Tabla1[[#This Row],[deadline]]/86400)+25569+(-5/24)</f>
        <v>42016.658240740733</v>
      </c>
      <c r="K687" s="5">
        <v>1417207672</v>
      </c>
      <c r="L687" s="11">
        <f>(Tabla1[[#This Row],[launched_at]]/86400)+25569+(-5/24)</f>
        <v>41971.658240740733</v>
      </c>
      <c r="M687" s="5" t="b">
        <v>0</v>
      </c>
      <c r="N687" s="5">
        <v>10</v>
      </c>
      <c r="O687" s="5" t="b">
        <v>0</v>
      </c>
      <c r="P687" s="5" t="s">
        <v>8273</v>
      </c>
      <c r="Q687" s="7">
        <f>Tabla1[[#This Row],[pledged]]/Tabla1[[#This Row],[goal]]</f>
        <v>0.27650000000000002</v>
      </c>
      <c r="S687" s="8" t="s">
        <v>8319</v>
      </c>
      <c r="T687" s="5" t="s">
        <v>8321</v>
      </c>
    </row>
    <row r="688" spans="1:20" ht="22.5">
      <c r="A688" s="5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11">
        <f>(Tabla1[[#This Row],[deadline]]/86400)+25569+(-5/24)</f>
        <v>42219.464930555558</v>
      </c>
      <c r="K688" s="5">
        <v>1436026170</v>
      </c>
      <c r="L688" s="11">
        <f>(Tabla1[[#This Row],[launched_at]]/86400)+25569+(-5/24)</f>
        <v>42189.464930555558</v>
      </c>
      <c r="M688" s="5" t="b">
        <v>0</v>
      </c>
      <c r="N688" s="5">
        <v>0</v>
      </c>
      <c r="O688" s="5" t="b">
        <v>0</v>
      </c>
      <c r="P688" s="5" t="s">
        <v>8273</v>
      </c>
      <c r="Q688" s="7">
        <f>Tabla1[[#This Row],[pledged]]/Tabla1[[#This Row],[goal]]</f>
        <v>0</v>
      </c>
      <c r="S688" s="8" t="s">
        <v>8319</v>
      </c>
      <c r="T688" s="5" t="s">
        <v>8321</v>
      </c>
    </row>
    <row r="689" spans="1:20" ht="33.75">
      <c r="A689" s="5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11">
        <f>(Tabla1[[#This Row],[deadline]]/86400)+25569+(-5/24)</f>
        <v>42771.542280092595</v>
      </c>
      <c r="K689" s="5">
        <v>1481133653</v>
      </c>
      <c r="L689" s="11">
        <f>(Tabla1[[#This Row],[launched_at]]/86400)+25569+(-5/24)</f>
        <v>42711.542280092595</v>
      </c>
      <c r="M689" s="5" t="b">
        <v>0</v>
      </c>
      <c r="N689" s="5">
        <v>6</v>
      </c>
      <c r="O689" s="5" t="b">
        <v>0</v>
      </c>
      <c r="P689" s="5" t="s">
        <v>8273</v>
      </c>
      <c r="Q689" s="7">
        <f>Tabla1[[#This Row],[pledged]]/Tabla1[[#This Row],[goal]]</f>
        <v>3.5499999999999997E-2</v>
      </c>
      <c r="S689" s="8" t="s">
        <v>8319</v>
      </c>
      <c r="T689" s="5" t="s">
        <v>8321</v>
      </c>
    </row>
    <row r="690" spans="1:20" ht="33.75">
      <c r="A690" s="5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11">
        <f>(Tabla1[[#This Row],[deadline]]/86400)+25569+(-5/24)</f>
        <v>42291.896446759252</v>
      </c>
      <c r="K690" s="5">
        <v>1442284253</v>
      </c>
      <c r="L690" s="11">
        <f>(Tabla1[[#This Row],[launched_at]]/86400)+25569+(-5/24)</f>
        <v>42261.896446759252</v>
      </c>
      <c r="M690" s="5" t="b">
        <v>0</v>
      </c>
      <c r="N690" s="5">
        <v>36</v>
      </c>
      <c r="O690" s="5" t="b">
        <v>0</v>
      </c>
      <c r="P690" s="5" t="s">
        <v>8273</v>
      </c>
      <c r="Q690" s="7">
        <f>Tabla1[[#This Row],[pledged]]/Tabla1[[#This Row],[goal]]</f>
        <v>0.72989999999999999</v>
      </c>
      <c r="S690" s="8" t="s">
        <v>8319</v>
      </c>
      <c r="T690" s="5" t="s">
        <v>8321</v>
      </c>
    </row>
    <row r="691" spans="1:20" ht="33.75">
      <c r="A691" s="5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11">
        <f>(Tabla1[[#This Row],[deadline]]/86400)+25569+(-5/24)</f>
        <v>42711.999305555553</v>
      </c>
      <c r="K691" s="5">
        <v>1478016097</v>
      </c>
      <c r="L691" s="11">
        <f>(Tabla1[[#This Row],[launched_at]]/86400)+25569+(-5/24)</f>
        <v>42675.459456018514</v>
      </c>
      <c r="M691" s="5" t="b">
        <v>0</v>
      </c>
      <c r="N691" s="5">
        <v>336</v>
      </c>
      <c r="O691" s="5" t="b">
        <v>0</v>
      </c>
      <c r="P691" s="5" t="s">
        <v>8273</v>
      </c>
      <c r="Q691" s="7">
        <f>Tabla1[[#This Row],[pledged]]/Tabla1[[#This Row],[goal]]</f>
        <v>0.57648750000000004</v>
      </c>
      <c r="S691" s="8" t="s">
        <v>8319</v>
      </c>
      <c r="T691" s="5" t="s">
        <v>8321</v>
      </c>
    </row>
    <row r="692" spans="1:20" ht="22.5">
      <c r="A692" s="5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11">
        <f>(Tabla1[[#This Row],[deadline]]/86400)+25569+(-5/24)</f>
        <v>42622.041666666664</v>
      </c>
      <c r="K692" s="5">
        <v>1469718841</v>
      </c>
      <c r="L692" s="11">
        <f>(Tabla1[[#This Row],[launched_at]]/86400)+25569+(-5/24)</f>
        <v>42579.426400462959</v>
      </c>
      <c r="M692" s="5" t="b">
        <v>0</v>
      </c>
      <c r="N692" s="5">
        <v>34</v>
      </c>
      <c r="O692" s="5" t="b">
        <v>0</v>
      </c>
      <c r="P692" s="5" t="s">
        <v>8273</v>
      </c>
      <c r="Q692" s="7">
        <f>Tabla1[[#This Row],[pledged]]/Tabla1[[#This Row],[goal]]</f>
        <v>0.1234</v>
      </c>
      <c r="S692" s="8" t="s">
        <v>8319</v>
      </c>
      <c r="T692" s="5" t="s">
        <v>8321</v>
      </c>
    </row>
    <row r="693" spans="1:20" ht="33.75">
      <c r="A693" s="5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11">
        <f>(Tabla1[[#This Row],[deadline]]/86400)+25569+(-5/24)</f>
        <v>42185.819976851846</v>
      </c>
      <c r="K693" s="5">
        <v>1433292046</v>
      </c>
      <c r="L693" s="11">
        <f>(Tabla1[[#This Row],[launched_at]]/86400)+25569+(-5/24)</f>
        <v>42157.819976851846</v>
      </c>
      <c r="M693" s="5" t="b">
        <v>0</v>
      </c>
      <c r="N693" s="5">
        <v>10</v>
      </c>
      <c r="O693" s="5" t="b">
        <v>0</v>
      </c>
      <c r="P693" s="5" t="s">
        <v>8273</v>
      </c>
      <c r="Q693" s="7">
        <f>Tabla1[[#This Row],[pledged]]/Tabla1[[#This Row],[goal]]</f>
        <v>5.1999999999999998E-3</v>
      </c>
      <c r="S693" s="8" t="s">
        <v>8319</v>
      </c>
      <c r="T693" s="5" t="s">
        <v>8321</v>
      </c>
    </row>
    <row r="694" spans="1:20" ht="33.75">
      <c r="A694" s="5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11">
        <f>(Tabla1[[#This Row],[deadline]]/86400)+25569+(-5/24)</f>
        <v>42726.167395833334</v>
      </c>
      <c r="K694" s="5">
        <v>1479805263</v>
      </c>
      <c r="L694" s="11">
        <f>(Tabla1[[#This Row],[launched_at]]/86400)+25569+(-5/24)</f>
        <v>42696.167395833334</v>
      </c>
      <c r="M694" s="5" t="b">
        <v>0</v>
      </c>
      <c r="N694" s="5">
        <v>201</v>
      </c>
      <c r="O694" s="5" t="b">
        <v>0</v>
      </c>
      <c r="P694" s="5" t="s">
        <v>8273</v>
      </c>
      <c r="Q694" s="7">
        <f>Tabla1[[#This Row],[pledged]]/Tabla1[[#This Row],[goal]]</f>
        <v>6.5299999999999997E-2</v>
      </c>
      <c r="S694" s="8" t="s">
        <v>8319</v>
      </c>
      <c r="T694" s="5" t="s">
        <v>8321</v>
      </c>
    </row>
    <row r="695" spans="1:20" ht="22.5">
      <c r="A695" s="5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11">
        <f>(Tabla1[[#This Row],[deadline]]/86400)+25569+(-5/24)</f>
        <v>42124.599849537037</v>
      </c>
      <c r="K695" s="5">
        <v>1427829827</v>
      </c>
      <c r="L695" s="11">
        <f>(Tabla1[[#This Row],[launched_at]]/86400)+25569+(-5/24)</f>
        <v>42094.599849537037</v>
      </c>
      <c r="M695" s="5" t="b">
        <v>0</v>
      </c>
      <c r="N695" s="5">
        <v>296</v>
      </c>
      <c r="O695" s="5" t="b">
        <v>0</v>
      </c>
      <c r="P695" s="5" t="s">
        <v>8273</v>
      </c>
      <c r="Q695" s="7">
        <f>Tabla1[[#This Row],[pledged]]/Tabla1[[#This Row],[goal]]</f>
        <v>0.35338000000000003</v>
      </c>
      <c r="S695" s="8" t="s">
        <v>8319</v>
      </c>
      <c r="T695" s="5" t="s">
        <v>8321</v>
      </c>
    </row>
    <row r="696" spans="1:20" ht="33.75">
      <c r="A696" s="5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11">
        <f>(Tabla1[[#This Row],[deadline]]/86400)+25569+(-5/24)</f>
        <v>42767.455543981479</v>
      </c>
      <c r="K696" s="5">
        <v>1483372559</v>
      </c>
      <c r="L696" s="11">
        <f>(Tabla1[[#This Row],[launched_at]]/86400)+25569+(-5/24)</f>
        <v>42737.455543981479</v>
      </c>
      <c r="M696" s="5" t="b">
        <v>0</v>
      </c>
      <c r="N696" s="5">
        <v>7</v>
      </c>
      <c r="O696" s="5" t="b">
        <v>0</v>
      </c>
      <c r="P696" s="5" t="s">
        <v>8273</v>
      </c>
      <c r="Q696" s="7">
        <f>Tabla1[[#This Row],[pledged]]/Tabla1[[#This Row],[goal]]</f>
        <v>3.933333333333333E-3</v>
      </c>
      <c r="S696" s="8" t="s">
        <v>8319</v>
      </c>
      <c r="T696" s="5" t="s">
        <v>8321</v>
      </c>
    </row>
    <row r="697" spans="1:20" ht="33.75">
      <c r="A697" s="5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11">
        <f>(Tabla1[[#This Row],[deadline]]/86400)+25569+(-5/24)</f>
        <v>41943.312731481477</v>
      </c>
      <c r="K697" s="5">
        <v>1412166620</v>
      </c>
      <c r="L697" s="11">
        <f>(Tabla1[[#This Row],[launched_at]]/86400)+25569+(-5/24)</f>
        <v>41913.312731481477</v>
      </c>
      <c r="M697" s="5" t="b">
        <v>0</v>
      </c>
      <c r="N697" s="5">
        <v>7</v>
      </c>
      <c r="O697" s="5" t="b">
        <v>0</v>
      </c>
      <c r="P697" s="5" t="s">
        <v>8273</v>
      </c>
      <c r="Q697" s="7">
        <f>Tabla1[[#This Row],[pledged]]/Tabla1[[#This Row],[goal]]</f>
        <v>1.06E-2</v>
      </c>
      <c r="S697" s="8" t="s">
        <v>8319</v>
      </c>
      <c r="T697" s="5" t="s">
        <v>8321</v>
      </c>
    </row>
    <row r="698" spans="1:20" ht="22.5">
      <c r="A698" s="5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11">
        <f>(Tabla1[[#This Row],[deadline]]/86400)+25569+(-5/24)</f>
        <v>41845.718773148146</v>
      </c>
      <c r="K698" s="5">
        <v>1403734502</v>
      </c>
      <c r="L698" s="11">
        <f>(Tabla1[[#This Row],[launched_at]]/86400)+25569+(-5/24)</f>
        <v>41815.718773148146</v>
      </c>
      <c r="M698" s="5" t="b">
        <v>0</v>
      </c>
      <c r="N698" s="5">
        <v>1</v>
      </c>
      <c r="O698" s="5" t="b">
        <v>0</v>
      </c>
      <c r="P698" s="5" t="s">
        <v>8273</v>
      </c>
      <c r="Q698" s="7">
        <f>Tabla1[[#This Row],[pledged]]/Tabla1[[#This Row],[goal]]</f>
        <v>5.7142857142857145E-6</v>
      </c>
      <c r="S698" s="8" t="s">
        <v>8319</v>
      </c>
      <c r="T698" s="5" t="s">
        <v>8321</v>
      </c>
    </row>
    <row r="699" spans="1:20" ht="33.75">
      <c r="A699" s="5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11">
        <f>(Tabla1[[#This Row],[deadline]]/86400)+25569+(-5/24)</f>
        <v>42403.314687500002</v>
      </c>
      <c r="K699" s="5">
        <v>1453206789</v>
      </c>
      <c r="L699" s="11">
        <f>(Tabla1[[#This Row],[launched_at]]/86400)+25569+(-5/24)</f>
        <v>42388.314687500002</v>
      </c>
      <c r="M699" s="5" t="b">
        <v>0</v>
      </c>
      <c r="N699" s="5">
        <v>114</v>
      </c>
      <c r="O699" s="5" t="b">
        <v>0</v>
      </c>
      <c r="P699" s="5" t="s">
        <v>8273</v>
      </c>
      <c r="Q699" s="7">
        <f>Tabla1[[#This Row],[pledged]]/Tabla1[[#This Row],[goal]]</f>
        <v>0.46379999999999999</v>
      </c>
      <c r="S699" s="8" t="s">
        <v>8319</v>
      </c>
      <c r="T699" s="5" t="s">
        <v>8321</v>
      </c>
    </row>
    <row r="700" spans="1:20" ht="33.75">
      <c r="A700" s="5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11">
        <f>(Tabla1[[#This Row],[deadline]]/86400)+25569+(-5/24)</f>
        <v>41899.875</v>
      </c>
      <c r="K700" s="5">
        <v>1408141245</v>
      </c>
      <c r="L700" s="11">
        <f>(Tabla1[[#This Row],[launched_at]]/86400)+25569+(-5/24)</f>
        <v>41866.722743055558</v>
      </c>
      <c r="M700" s="5" t="b">
        <v>0</v>
      </c>
      <c r="N700" s="5">
        <v>29</v>
      </c>
      <c r="O700" s="5" t="b">
        <v>0</v>
      </c>
      <c r="P700" s="5" t="s">
        <v>8273</v>
      </c>
      <c r="Q700" s="7">
        <f>Tabla1[[#This Row],[pledged]]/Tabla1[[#This Row],[goal]]</f>
        <v>0.15390000000000001</v>
      </c>
      <c r="S700" s="8" t="s">
        <v>8319</v>
      </c>
      <c r="T700" s="5" t="s">
        <v>8321</v>
      </c>
    </row>
    <row r="701" spans="1:20" ht="33.75">
      <c r="A701" s="5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11">
        <f>(Tabla1[[#This Row],[deadline]]/86400)+25569+(-5/24)</f>
        <v>41600.458333333328</v>
      </c>
      <c r="K701" s="5">
        <v>1381923548</v>
      </c>
      <c r="L701" s="11">
        <f>(Tabla1[[#This Row],[launched_at]]/86400)+25569+(-5/24)</f>
        <v>41563.277175925927</v>
      </c>
      <c r="M701" s="5" t="b">
        <v>0</v>
      </c>
      <c r="N701" s="5">
        <v>890</v>
      </c>
      <c r="O701" s="5" t="b">
        <v>0</v>
      </c>
      <c r="P701" s="5" t="s">
        <v>8273</v>
      </c>
      <c r="Q701" s="7">
        <f>Tabla1[[#This Row],[pledged]]/Tabla1[[#This Row],[goal]]</f>
        <v>0.824221076923077</v>
      </c>
      <c r="S701" s="8" t="s">
        <v>8319</v>
      </c>
      <c r="T701" s="5" t="s">
        <v>8321</v>
      </c>
    </row>
    <row r="702" spans="1:20" ht="33.75">
      <c r="A702" s="5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11">
        <f>(Tabla1[[#This Row],[deadline]]/86400)+25569+(-5/24)</f>
        <v>42745.480104166665</v>
      </c>
      <c r="K702" s="5">
        <v>1481473881</v>
      </c>
      <c r="L702" s="11">
        <f>(Tabla1[[#This Row],[launched_at]]/86400)+25569+(-5/24)</f>
        <v>42715.480104166665</v>
      </c>
      <c r="M702" s="5" t="b">
        <v>0</v>
      </c>
      <c r="N702" s="5">
        <v>31</v>
      </c>
      <c r="O702" s="5" t="b">
        <v>0</v>
      </c>
      <c r="P702" s="5" t="s">
        <v>8273</v>
      </c>
      <c r="Q702" s="7">
        <f>Tabla1[[#This Row],[pledged]]/Tabla1[[#This Row],[goal]]</f>
        <v>2.6866666666666667E-2</v>
      </c>
      <c r="S702" s="8" t="s">
        <v>8319</v>
      </c>
      <c r="T702" s="5" t="s">
        <v>8321</v>
      </c>
    </row>
    <row r="703" spans="1:20" ht="33.75">
      <c r="A703" s="5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11">
        <f>(Tabla1[[#This Row],[deadline]]/86400)+25569+(-5/24)</f>
        <v>41843.454629629625</v>
      </c>
      <c r="K703" s="5">
        <v>1403538880</v>
      </c>
      <c r="L703" s="11">
        <f>(Tabla1[[#This Row],[launched_at]]/86400)+25569+(-5/24)</f>
        <v>41813.454629629625</v>
      </c>
      <c r="M703" s="5" t="b">
        <v>0</v>
      </c>
      <c r="N703" s="5">
        <v>21</v>
      </c>
      <c r="O703" s="5" t="b">
        <v>0</v>
      </c>
      <c r="P703" s="5" t="s">
        <v>8273</v>
      </c>
      <c r="Q703" s="7">
        <f>Tabla1[[#This Row],[pledged]]/Tabla1[[#This Row],[goal]]</f>
        <v>0.26600000000000001</v>
      </c>
      <c r="S703" s="8" t="s">
        <v>8319</v>
      </c>
      <c r="T703" s="5" t="s">
        <v>8321</v>
      </c>
    </row>
    <row r="704" spans="1:20" ht="33.75">
      <c r="A704" s="5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11">
        <f>(Tabla1[[#This Row],[deadline]]/86400)+25569+(-5/24)</f>
        <v>42698.560034722221</v>
      </c>
      <c r="K704" s="5">
        <v>1477416387</v>
      </c>
      <c r="L704" s="11">
        <f>(Tabla1[[#This Row],[launched_at]]/86400)+25569+(-5/24)</f>
        <v>42668.518368055556</v>
      </c>
      <c r="M704" s="5" t="b">
        <v>0</v>
      </c>
      <c r="N704" s="5">
        <v>37</v>
      </c>
      <c r="O704" s="5" t="b">
        <v>0</v>
      </c>
      <c r="P704" s="5" t="s">
        <v>8273</v>
      </c>
      <c r="Q704" s="7">
        <f>Tabla1[[#This Row],[pledged]]/Tabla1[[#This Row],[goal]]</f>
        <v>0.30813400000000002</v>
      </c>
      <c r="S704" s="8" t="s">
        <v>8319</v>
      </c>
      <c r="T704" s="5" t="s">
        <v>8321</v>
      </c>
    </row>
    <row r="705" spans="1:20" ht="33.75">
      <c r="A705" s="5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11">
        <f>(Tabla1[[#This Row],[deadline]]/86400)+25569+(-5/24)</f>
        <v>42766.772222222215</v>
      </c>
      <c r="K705" s="5">
        <v>1481150949</v>
      </c>
      <c r="L705" s="11">
        <f>(Tabla1[[#This Row],[launched_at]]/86400)+25569+(-5/24)</f>
        <v>42711.742465277777</v>
      </c>
      <c r="M705" s="5" t="b">
        <v>0</v>
      </c>
      <c r="N705" s="5">
        <v>7</v>
      </c>
      <c r="O705" s="5" t="b">
        <v>0</v>
      </c>
      <c r="P705" s="5" t="s">
        <v>8273</v>
      </c>
      <c r="Q705" s="7">
        <f>Tabla1[[#This Row],[pledged]]/Tabla1[[#This Row],[goal]]</f>
        <v>5.5800000000000002E-2</v>
      </c>
      <c r="S705" s="8" t="s">
        <v>8319</v>
      </c>
      <c r="T705" s="5" t="s">
        <v>8321</v>
      </c>
    </row>
    <row r="706" spans="1:20" ht="22.5">
      <c r="A706" s="5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11">
        <f>(Tabla1[[#This Row],[deadline]]/86400)+25569+(-5/24)</f>
        <v>42785.984583333331</v>
      </c>
      <c r="K706" s="5">
        <v>1482381468</v>
      </c>
      <c r="L706" s="11">
        <f>(Tabla1[[#This Row],[launched_at]]/86400)+25569+(-5/24)</f>
        <v>42725.984583333331</v>
      </c>
      <c r="M706" s="5" t="b">
        <v>0</v>
      </c>
      <c r="N706" s="5">
        <v>4</v>
      </c>
      <c r="O706" s="5" t="b">
        <v>0</v>
      </c>
      <c r="P706" s="5" t="s">
        <v>8273</v>
      </c>
      <c r="Q706" s="7">
        <f>Tabla1[[#This Row],[pledged]]/Tabla1[[#This Row],[goal]]</f>
        <v>8.7454545454545458E-3</v>
      </c>
      <c r="S706" s="8" t="s">
        <v>8319</v>
      </c>
      <c r="T706" s="5" t="s">
        <v>8321</v>
      </c>
    </row>
    <row r="707" spans="1:20" ht="22.5">
      <c r="A707" s="5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11">
        <f>(Tabla1[[#This Row],[deadline]]/86400)+25569+(-5/24)</f>
        <v>42756.283310185179</v>
      </c>
      <c r="K707" s="5">
        <v>1482407278</v>
      </c>
      <c r="L707" s="11">
        <f>(Tabla1[[#This Row],[launched_at]]/86400)+25569+(-5/24)</f>
        <v>42726.283310185179</v>
      </c>
      <c r="M707" s="5" t="b">
        <v>0</v>
      </c>
      <c r="N707" s="5">
        <v>5</v>
      </c>
      <c r="O707" s="5" t="b">
        <v>0</v>
      </c>
      <c r="P707" s="5" t="s">
        <v>8273</v>
      </c>
      <c r="Q707" s="7">
        <f>Tabla1[[#This Row],[pledged]]/Tabla1[[#This Row],[goal]]</f>
        <v>9.7699999999999992E-3</v>
      </c>
      <c r="S707" s="8" t="s">
        <v>8319</v>
      </c>
      <c r="T707" s="5" t="s">
        <v>8321</v>
      </c>
    </row>
    <row r="708" spans="1:20" ht="33.75">
      <c r="A708" s="5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11">
        <f>(Tabla1[[#This Row],[deadline]]/86400)+25569+(-5/24)</f>
        <v>42718.568749999999</v>
      </c>
      <c r="K708" s="5">
        <v>1478130783</v>
      </c>
      <c r="L708" s="11">
        <f>(Tabla1[[#This Row],[launched_at]]/86400)+25569+(-5/24)</f>
        <v>42676.786840277775</v>
      </c>
      <c r="M708" s="5" t="b">
        <v>0</v>
      </c>
      <c r="N708" s="5">
        <v>0</v>
      </c>
      <c r="O708" s="5" t="b">
        <v>0</v>
      </c>
      <c r="P708" s="5" t="s">
        <v>8273</v>
      </c>
      <c r="Q708" s="7">
        <f>Tabla1[[#This Row],[pledged]]/Tabla1[[#This Row],[goal]]</f>
        <v>0</v>
      </c>
      <c r="S708" s="8" t="s">
        <v>8319</v>
      </c>
      <c r="T708" s="5" t="s">
        <v>8321</v>
      </c>
    </row>
    <row r="709" spans="1:20" ht="33.75">
      <c r="A709" s="5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11">
        <f>(Tabla1[[#This Row],[deadline]]/86400)+25569+(-5/24)</f>
        <v>42736.45517361111</v>
      </c>
      <c r="K709" s="5">
        <v>1479830127</v>
      </c>
      <c r="L709" s="11">
        <f>(Tabla1[[#This Row],[launched_at]]/86400)+25569+(-5/24)</f>
        <v>42696.45517361111</v>
      </c>
      <c r="M709" s="5" t="b">
        <v>0</v>
      </c>
      <c r="N709" s="5">
        <v>456</v>
      </c>
      <c r="O709" s="5" t="b">
        <v>0</v>
      </c>
      <c r="P709" s="5" t="s">
        <v>8273</v>
      </c>
      <c r="Q709" s="7">
        <f>Tabla1[[#This Row],[pledged]]/Tabla1[[#This Row],[goal]]</f>
        <v>0.78927352941176465</v>
      </c>
      <c r="S709" s="8" t="s">
        <v>8319</v>
      </c>
      <c r="T709" s="5" t="s">
        <v>8321</v>
      </c>
    </row>
    <row r="710" spans="1:20" ht="33.75">
      <c r="A710" s="5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11">
        <f>(Tabla1[[#This Row],[deadline]]/86400)+25569+(-5/24)</f>
        <v>41895.372685185182</v>
      </c>
      <c r="K710" s="5">
        <v>1405432600</v>
      </c>
      <c r="L710" s="11">
        <f>(Tabla1[[#This Row],[launched_at]]/86400)+25569+(-5/24)</f>
        <v>41835.372685185182</v>
      </c>
      <c r="M710" s="5" t="b">
        <v>0</v>
      </c>
      <c r="N710" s="5">
        <v>369</v>
      </c>
      <c r="O710" s="5" t="b">
        <v>0</v>
      </c>
      <c r="P710" s="5" t="s">
        <v>8273</v>
      </c>
      <c r="Q710" s="7">
        <f>Tabla1[[#This Row],[pledged]]/Tabla1[[#This Row],[goal]]</f>
        <v>0.22092500000000001</v>
      </c>
      <c r="S710" s="8" t="s">
        <v>8319</v>
      </c>
      <c r="T710" s="5" t="s">
        <v>8321</v>
      </c>
    </row>
    <row r="711" spans="1:20" ht="22.5">
      <c r="A711" s="5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11">
        <f>(Tabla1[[#This Row],[deadline]]/86400)+25569+(-5/24)</f>
        <v>41977.832858796297</v>
      </c>
      <c r="K711" s="5">
        <v>1415149159</v>
      </c>
      <c r="L711" s="11">
        <f>(Tabla1[[#This Row],[launched_at]]/86400)+25569+(-5/24)</f>
        <v>41947.832858796297</v>
      </c>
      <c r="M711" s="5" t="b">
        <v>0</v>
      </c>
      <c r="N711" s="5">
        <v>2</v>
      </c>
      <c r="O711" s="5" t="b">
        <v>0</v>
      </c>
      <c r="P711" s="5" t="s">
        <v>8273</v>
      </c>
      <c r="Q711" s="7">
        <f>Tabla1[[#This Row],[pledged]]/Tabla1[[#This Row],[goal]]</f>
        <v>4.0666666666666663E-3</v>
      </c>
      <c r="S711" s="8" t="s">
        <v>8319</v>
      </c>
      <c r="T711" s="5" t="s">
        <v>8321</v>
      </c>
    </row>
    <row r="712" spans="1:20" ht="22.5">
      <c r="A712" s="5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11">
        <f>(Tabla1[[#This Row],[deadline]]/86400)+25569+(-5/24)</f>
        <v>41870.822222222218</v>
      </c>
      <c r="K712" s="5">
        <v>1405640302</v>
      </c>
      <c r="L712" s="11">
        <f>(Tabla1[[#This Row],[launched_at]]/86400)+25569+(-5/24)</f>
        <v>41837.776643518519</v>
      </c>
      <c r="M712" s="5" t="b">
        <v>0</v>
      </c>
      <c r="N712" s="5">
        <v>0</v>
      </c>
      <c r="O712" s="5" t="b">
        <v>0</v>
      </c>
      <c r="P712" s="5" t="s">
        <v>8273</v>
      </c>
      <c r="Q712" s="7">
        <f>Tabla1[[#This Row],[pledged]]/Tabla1[[#This Row],[goal]]</f>
        <v>0</v>
      </c>
      <c r="S712" s="8" t="s">
        <v>8319</v>
      </c>
      <c r="T712" s="5" t="s">
        <v>8321</v>
      </c>
    </row>
    <row r="713" spans="1:20" ht="33.75">
      <c r="A713" s="5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11">
        <f>(Tabla1[[#This Row],[deadline]]/86400)+25569+(-5/24)</f>
        <v>42718.292453703696</v>
      </c>
      <c r="K713" s="5">
        <v>1478257268</v>
      </c>
      <c r="L713" s="11">
        <f>(Tabla1[[#This Row],[launched_at]]/86400)+25569+(-5/24)</f>
        <v>42678.250787037039</v>
      </c>
      <c r="M713" s="5" t="b">
        <v>0</v>
      </c>
      <c r="N713" s="5">
        <v>338</v>
      </c>
      <c r="O713" s="5" t="b">
        <v>0</v>
      </c>
      <c r="P713" s="5" t="s">
        <v>8273</v>
      </c>
      <c r="Q713" s="7">
        <f>Tabla1[[#This Row],[pledged]]/Tabla1[[#This Row],[goal]]</f>
        <v>0.33790999999999999</v>
      </c>
      <c r="S713" s="8" t="s">
        <v>8319</v>
      </c>
      <c r="T713" s="5" t="s">
        <v>8321</v>
      </c>
    </row>
    <row r="714" spans="1:20" ht="33.75">
      <c r="A714" s="5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11">
        <f>(Tabla1[[#This Row],[deadline]]/86400)+25569+(-5/24)</f>
        <v>42414.472592592589</v>
      </c>
      <c r="K714" s="5">
        <v>1452874832</v>
      </c>
      <c r="L714" s="11">
        <f>(Tabla1[[#This Row],[launched_at]]/86400)+25569+(-5/24)</f>
        <v>42384.472592592589</v>
      </c>
      <c r="M714" s="5" t="b">
        <v>0</v>
      </c>
      <c r="N714" s="5">
        <v>4</v>
      </c>
      <c r="O714" s="5" t="b">
        <v>0</v>
      </c>
      <c r="P714" s="5" t="s">
        <v>8273</v>
      </c>
      <c r="Q714" s="7">
        <f>Tabla1[[#This Row],[pledged]]/Tabla1[[#This Row],[goal]]</f>
        <v>2.1649484536082476E-3</v>
      </c>
      <c r="S714" s="8" t="s">
        <v>8319</v>
      </c>
      <c r="T714" s="5" t="s">
        <v>8321</v>
      </c>
    </row>
    <row r="715" spans="1:20" ht="33.75">
      <c r="A715" s="5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11">
        <f>(Tabla1[[#This Row],[deadline]]/86400)+25569+(-5/24)</f>
        <v>42526.320972222216</v>
      </c>
      <c r="K715" s="5">
        <v>1462538532</v>
      </c>
      <c r="L715" s="11">
        <f>(Tabla1[[#This Row],[launched_at]]/86400)+25569+(-5/24)</f>
        <v>42496.320972222216</v>
      </c>
      <c r="M715" s="5" t="b">
        <v>0</v>
      </c>
      <c r="N715" s="5">
        <v>1</v>
      </c>
      <c r="O715" s="5" t="b">
        <v>0</v>
      </c>
      <c r="P715" s="5" t="s">
        <v>8273</v>
      </c>
      <c r="Q715" s="7">
        <f>Tabla1[[#This Row],[pledged]]/Tabla1[[#This Row],[goal]]</f>
        <v>7.9600000000000001E-3</v>
      </c>
      <c r="S715" s="8" t="s">
        <v>8319</v>
      </c>
      <c r="T715" s="5" t="s">
        <v>8321</v>
      </c>
    </row>
    <row r="716" spans="1:20" ht="22.5">
      <c r="A716" s="5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11">
        <f>(Tabla1[[#This Row],[deadline]]/86400)+25569+(-5/24)</f>
        <v>42794.579652777778</v>
      </c>
      <c r="K716" s="5">
        <v>1483124082</v>
      </c>
      <c r="L716" s="11">
        <f>(Tabla1[[#This Row],[launched_at]]/86400)+25569+(-5/24)</f>
        <v>42734.579652777778</v>
      </c>
      <c r="M716" s="5" t="b">
        <v>0</v>
      </c>
      <c r="N716" s="5">
        <v>28</v>
      </c>
      <c r="O716" s="5" t="b">
        <v>0</v>
      </c>
      <c r="P716" s="5" t="s">
        <v>8273</v>
      </c>
      <c r="Q716" s="7">
        <f>Tabla1[[#This Row],[pledged]]/Tabla1[[#This Row],[goal]]</f>
        <v>0.14993333333333334</v>
      </c>
      <c r="S716" s="8" t="s">
        <v>8319</v>
      </c>
      <c r="T716" s="5" t="s">
        <v>8321</v>
      </c>
    </row>
    <row r="717" spans="1:20" ht="33.75">
      <c r="A717" s="5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11">
        <f>(Tabla1[[#This Row],[deadline]]/86400)+25569+(-5/24)</f>
        <v>42312.924074074072</v>
      </c>
      <c r="K717" s="5">
        <v>1443233440</v>
      </c>
      <c r="L717" s="11">
        <f>(Tabla1[[#This Row],[launched_at]]/86400)+25569+(-5/24)</f>
        <v>42272.8824074074</v>
      </c>
      <c r="M717" s="5" t="b">
        <v>0</v>
      </c>
      <c r="N717" s="5">
        <v>12</v>
      </c>
      <c r="O717" s="5" t="b">
        <v>0</v>
      </c>
      <c r="P717" s="5" t="s">
        <v>8273</v>
      </c>
      <c r="Q717" s="7">
        <f>Tabla1[[#This Row],[pledged]]/Tabla1[[#This Row],[goal]]</f>
        <v>5.0509090909090906E-2</v>
      </c>
      <c r="S717" s="8" t="s">
        <v>8319</v>
      </c>
      <c r="T717" s="5" t="s">
        <v>8321</v>
      </c>
    </row>
    <row r="718" spans="1:20" ht="33.75">
      <c r="A718" s="5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11">
        <f>(Tabla1[[#This Row],[deadline]]/86400)+25569+(-5/24)</f>
        <v>41973.791666666664</v>
      </c>
      <c r="K718" s="5">
        <v>1414511307</v>
      </c>
      <c r="L718" s="11">
        <f>(Tabla1[[#This Row],[launched_at]]/86400)+25569+(-5/24)</f>
        <v>41940.450312499997</v>
      </c>
      <c r="M718" s="5" t="b">
        <v>0</v>
      </c>
      <c r="N718" s="5">
        <v>16</v>
      </c>
      <c r="O718" s="5" t="b">
        <v>0</v>
      </c>
      <c r="P718" s="5" t="s">
        <v>8273</v>
      </c>
      <c r="Q718" s="7">
        <f>Tabla1[[#This Row],[pledged]]/Tabla1[[#This Row],[goal]]</f>
        <v>0.10214285714285715</v>
      </c>
      <c r="S718" s="8" t="s">
        <v>8319</v>
      </c>
      <c r="T718" s="5" t="s">
        <v>8321</v>
      </c>
    </row>
    <row r="719" spans="1:20">
      <c r="A719" s="5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11">
        <f>(Tabla1[[#This Row],[deadline]]/86400)+25569+(-5/24)</f>
        <v>41887.645856481475</v>
      </c>
      <c r="K719" s="5">
        <v>1407357002</v>
      </c>
      <c r="L719" s="11">
        <f>(Tabla1[[#This Row],[launched_at]]/86400)+25569+(-5/24)</f>
        <v>41857.645856481475</v>
      </c>
      <c r="M719" s="5" t="b">
        <v>0</v>
      </c>
      <c r="N719" s="5">
        <v>4</v>
      </c>
      <c r="O719" s="5" t="b">
        <v>0</v>
      </c>
      <c r="P719" s="5" t="s">
        <v>8273</v>
      </c>
      <c r="Q719" s="7">
        <f>Tabla1[[#This Row],[pledged]]/Tabla1[[#This Row],[goal]]</f>
        <v>3.0500000000000002E-3</v>
      </c>
      <c r="S719" s="8" t="s">
        <v>8319</v>
      </c>
      <c r="T719" s="5" t="s">
        <v>8321</v>
      </c>
    </row>
    <row r="720" spans="1:20" ht="33.75">
      <c r="A720" s="5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11">
        <f>(Tabla1[[#This Row],[deadline]]/86400)+25569+(-5/24)</f>
        <v>42784.040972222218</v>
      </c>
      <c r="K720" s="5">
        <v>1484684247</v>
      </c>
      <c r="L720" s="11">
        <f>(Tabla1[[#This Row],[launched_at]]/86400)+25569+(-5/24)</f>
        <v>42752.637118055551</v>
      </c>
      <c r="M720" s="5" t="b">
        <v>0</v>
      </c>
      <c r="N720" s="5">
        <v>4</v>
      </c>
      <c r="O720" s="5" t="b">
        <v>0</v>
      </c>
      <c r="P720" s="5" t="s">
        <v>8273</v>
      </c>
      <c r="Q720" s="7">
        <f>Tabla1[[#This Row],[pledged]]/Tabla1[[#This Row],[goal]]</f>
        <v>7.4999999999999997E-3</v>
      </c>
      <c r="S720" s="8" t="s">
        <v>8319</v>
      </c>
      <c r="T720" s="5" t="s">
        <v>8321</v>
      </c>
    </row>
    <row r="721" spans="1:20" ht="33.75">
      <c r="A721" s="5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11">
        <f>(Tabla1[[#This Row],[deadline]]/86400)+25569+(-5/24)</f>
        <v>42422.83189814815</v>
      </c>
      <c r="K721" s="5">
        <v>1454979476</v>
      </c>
      <c r="L721" s="11">
        <f>(Tabla1[[#This Row],[launched_at]]/86400)+25569+(-5/24)</f>
        <v>42408.83189814815</v>
      </c>
      <c r="M721" s="5" t="b">
        <v>0</v>
      </c>
      <c r="N721" s="5">
        <v>10</v>
      </c>
      <c r="O721" s="5" t="b">
        <v>0</v>
      </c>
      <c r="P721" s="5" t="s">
        <v>8273</v>
      </c>
      <c r="Q721" s="7">
        <f>Tabla1[[#This Row],[pledged]]/Tabla1[[#This Row],[goal]]</f>
        <v>1.2933333333333333E-2</v>
      </c>
      <c r="S721" s="8" t="s">
        <v>8319</v>
      </c>
      <c r="T721" s="5" t="s">
        <v>8321</v>
      </c>
    </row>
    <row r="722" spans="1:20" ht="22.5">
      <c r="A722" s="5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11">
        <f>(Tabla1[[#This Row],[deadline]]/86400)+25569+(-5/24)</f>
        <v>40937.440868055557</v>
      </c>
      <c r="K722" s="5">
        <v>1325432091</v>
      </c>
      <c r="L722" s="11">
        <f>(Tabla1[[#This Row],[launched_at]]/86400)+25569+(-5/24)</f>
        <v>40909.440868055557</v>
      </c>
      <c r="M722" s="5" t="b">
        <v>0</v>
      </c>
      <c r="N722" s="5">
        <v>41</v>
      </c>
      <c r="O722" s="5" t="b">
        <v>1</v>
      </c>
      <c r="P722" s="5" t="s">
        <v>8274</v>
      </c>
      <c r="Q722" s="7">
        <f>Tabla1[[#This Row],[pledged]]/Tabla1[[#This Row],[goal]]</f>
        <v>1.4394736842105262</v>
      </c>
      <c r="S722" s="8" t="s">
        <v>8322</v>
      </c>
      <c r="T722" s="5" t="s">
        <v>8323</v>
      </c>
    </row>
    <row r="723" spans="1:20" ht="33.75">
      <c r="A723" s="5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11">
        <f>(Tabla1[[#This Row],[deadline]]/86400)+25569+(-5/24)</f>
        <v>41852.363506944443</v>
      </c>
      <c r="K723" s="5">
        <v>1403012607</v>
      </c>
      <c r="L723" s="11">
        <f>(Tabla1[[#This Row],[launched_at]]/86400)+25569+(-5/24)</f>
        <v>41807.363506944443</v>
      </c>
      <c r="M723" s="5" t="b">
        <v>0</v>
      </c>
      <c r="N723" s="5">
        <v>119</v>
      </c>
      <c r="O723" s="5" t="b">
        <v>1</v>
      </c>
      <c r="P723" s="5" t="s">
        <v>8274</v>
      </c>
      <c r="Q723" s="7">
        <f>Tabla1[[#This Row],[pledged]]/Tabla1[[#This Row],[goal]]</f>
        <v>1.2210975609756098</v>
      </c>
      <c r="S723" s="8" t="s">
        <v>8322</v>
      </c>
      <c r="T723" s="5" t="s">
        <v>8323</v>
      </c>
    </row>
    <row r="724" spans="1:20" ht="33.75">
      <c r="A724" s="5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11">
        <f>(Tabla1[[#This Row],[deadline]]/86400)+25569+(-5/24)</f>
        <v>41007.555300925924</v>
      </c>
      <c r="K724" s="5">
        <v>1331320778</v>
      </c>
      <c r="L724" s="11">
        <f>(Tabla1[[#This Row],[launched_at]]/86400)+25569+(-5/24)</f>
        <v>40977.596967592588</v>
      </c>
      <c r="M724" s="5" t="b">
        <v>0</v>
      </c>
      <c r="N724" s="5">
        <v>153</v>
      </c>
      <c r="O724" s="5" t="b">
        <v>1</v>
      </c>
      <c r="P724" s="5" t="s">
        <v>8274</v>
      </c>
      <c r="Q724" s="7">
        <f>Tabla1[[#This Row],[pledged]]/Tabla1[[#This Row],[goal]]</f>
        <v>1.3202400000000001</v>
      </c>
      <c r="S724" s="8" t="s">
        <v>8322</v>
      </c>
      <c r="T724" s="5" t="s">
        <v>8323</v>
      </c>
    </row>
    <row r="725" spans="1:20" ht="22.5">
      <c r="A725" s="5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11">
        <f>(Tabla1[[#This Row],[deadline]]/86400)+25569+(-5/24)</f>
        <v>42214.957638888889</v>
      </c>
      <c r="K725" s="5">
        <v>1435606549</v>
      </c>
      <c r="L725" s="11">
        <f>(Tabla1[[#This Row],[launched_at]]/86400)+25569+(-5/24)</f>
        <v>42184.608206018514</v>
      </c>
      <c r="M725" s="5" t="b">
        <v>0</v>
      </c>
      <c r="N725" s="5">
        <v>100</v>
      </c>
      <c r="O725" s="5" t="b">
        <v>1</v>
      </c>
      <c r="P725" s="5" t="s">
        <v>8274</v>
      </c>
      <c r="Q725" s="7">
        <f>Tabla1[[#This Row],[pledged]]/Tabla1[[#This Row],[goal]]</f>
        <v>1.0938000000000001</v>
      </c>
      <c r="S725" s="8" t="s">
        <v>8322</v>
      </c>
      <c r="T725" s="5" t="s">
        <v>8323</v>
      </c>
    </row>
    <row r="726" spans="1:20" ht="33.75">
      <c r="A726" s="5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11">
        <f>(Tabla1[[#This Row],[deadline]]/86400)+25569+(-5/24)</f>
        <v>40724.430127314808</v>
      </c>
      <c r="K726" s="5">
        <v>1306855163</v>
      </c>
      <c r="L726" s="11">
        <f>(Tabla1[[#This Row],[launched_at]]/86400)+25569+(-5/24)</f>
        <v>40694.430127314808</v>
      </c>
      <c r="M726" s="5" t="b">
        <v>0</v>
      </c>
      <c r="N726" s="5">
        <v>143</v>
      </c>
      <c r="O726" s="5" t="b">
        <v>1</v>
      </c>
      <c r="P726" s="5" t="s">
        <v>8274</v>
      </c>
      <c r="Q726" s="7">
        <f>Tabla1[[#This Row],[pledged]]/Tabla1[[#This Row],[goal]]</f>
        <v>1.0547157142857144</v>
      </c>
      <c r="S726" s="8" t="s">
        <v>8322</v>
      </c>
      <c r="T726" s="5" t="s">
        <v>8323</v>
      </c>
    </row>
    <row r="727" spans="1:20" ht="33.75">
      <c r="A727" s="5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11">
        <f>(Tabla1[[#This Row],[deadline]]/86400)+25569+(-5/24)</f>
        <v>42351.417962962958</v>
      </c>
      <c r="K727" s="5">
        <v>1447426912</v>
      </c>
      <c r="L727" s="11">
        <f>(Tabla1[[#This Row],[launched_at]]/86400)+25569+(-5/24)</f>
        <v>42321.417962962958</v>
      </c>
      <c r="M727" s="5" t="b">
        <v>0</v>
      </c>
      <c r="N727" s="5">
        <v>140</v>
      </c>
      <c r="O727" s="5" t="b">
        <v>1</v>
      </c>
      <c r="P727" s="5" t="s">
        <v>8274</v>
      </c>
      <c r="Q727" s="7">
        <f>Tabla1[[#This Row],[pledged]]/Tabla1[[#This Row],[goal]]</f>
        <v>1.0035000000000001</v>
      </c>
      <c r="S727" s="8" t="s">
        <v>8322</v>
      </c>
      <c r="T727" s="5" t="s">
        <v>8323</v>
      </c>
    </row>
    <row r="728" spans="1:20" ht="33.75">
      <c r="A728" s="5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11">
        <f>(Tabla1[[#This Row],[deadline]]/86400)+25569+(-5/24)</f>
        <v>41375.834340277775</v>
      </c>
      <c r="K728" s="5">
        <v>1363136487</v>
      </c>
      <c r="L728" s="11">
        <f>(Tabla1[[#This Row],[launched_at]]/86400)+25569+(-5/24)</f>
        <v>41345.834340277775</v>
      </c>
      <c r="M728" s="5" t="b">
        <v>0</v>
      </c>
      <c r="N728" s="5">
        <v>35</v>
      </c>
      <c r="O728" s="5" t="b">
        <v>1</v>
      </c>
      <c r="P728" s="5" t="s">
        <v>8274</v>
      </c>
      <c r="Q728" s="7">
        <f>Tabla1[[#This Row],[pledged]]/Tabla1[[#This Row],[goal]]</f>
        <v>1.014</v>
      </c>
      <c r="S728" s="8" t="s">
        <v>8322</v>
      </c>
      <c r="T728" s="5" t="s">
        <v>8323</v>
      </c>
    </row>
    <row r="729" spans="1:20" ht="33.75">
      <c r="A729" s="5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11">
        <f>(Tabla1[[#This Row],[deadline]]/86400)+25569+(-5/24)</f>
        <v>41288.680555555555</v>
      </c>
      <c r="K729" s="5">
        <v>1354580949</v>
      </c>
      <c r="L729" s="11">
        <f>(Tabla1[[#This Row],[launched_at]]/86400)+25569+(-5/24)</f>
        <v>41246.811909722222</v>
      </c>
      <c r="M729" s="5" t="b">
        <v>0</v>
      </c>
      <c r="N729" s="5">
        <v>149</v>
      </c>
      <c r="O729" s="5" t="b">
        <v>1</v>
      </c>
      <c r="P729" s="5" t="s">
        <v>8274</v>
      </c>
      <c r="Q729" s="7">
        <f>Tabla1[[#This Row],[pledged]]/Tabla1[[#This Row],[goal]]</f>
        <v>1.5551428571428572</v>
      </c>
      <c r="S729" s="8" t="s">
        <v>8322</v>
      </c>
      <c r="T729" s="5" t="s">
        <v>8323</v>
      </c>
    </row>
    <row r="730" spans="1:20" ht="22.5">
      <c r="A730" s="5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11">
        <f>(Tabla1[[#This Row],[deadline]]/86400)+25569+(-5/24)</f>
        <v>40776.629131944443</v>
      </c>
      <c r="K730" s="5">
        <v>1310069157</v>
      </c>
      <c r="L730" s="11">
        <f>(Tabla1[[#This Row],[launched_at]]/86400)+25569+(-5/24)</f>
        <v>40731.629131944443</v>
      </c>
      <c r="M730" s="5" t="b">
        <v>0</v>
      </c>
      <c r="N730" s="5">
        <v>130</v>
      </c>
      <c r="O730" s="5" t="b">
        <v>1</v>
      </c>
      <c r="P730" s="5" t="s">
        <v>8274</v>
      </c>
      <c r="Q730" s="7">
        <f>Tabla1[[#This Row],[pledged]]/Tabla1[[#This Row],[goal]]</f>
        <v>1.05566</v>
      </c>
      <c r="S730" s="8" t="s">
        <v>8322</v>
      </c>
      <c r="T730" s="5" t="s">
        <v>8323</v>
      </c>
    </row>
    <row r="731" spans="1:20" ht="33.75">
      <c r="A731" s="5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11">
        <f>(Tabla1[[#This Row],[deadline]]/86400)+25569+(-5/24)</f>
        <v>41170.97755787037</v>
      </c>
      <c r="K731" s="5">
        <v>1342844861</v>
      </c>
      <c r="L731" s="11">
        <f>(Tabla1[[#This Row],[launched_at]]/86400)+25569+(-5/24)</f>
        <v>41110.97755787037</v>
      </c>
      <c r="M731" s="5" t="b">
        <v>0</v>
      </c>
      <c r="N731" s="5">
        <v>120</v>
      </c>
      <c r="O731" s="5" t="b">
        <v>1</v>
      </c>
      <c r="P731" s="5" t="s">
        <v>8274</v>
      </c>
      <c r="Q731" s="7">
        <f>Tabla1[[#This Row],[pledged]]/Tabla1[[#This Row],[goal]]</f>
        <v>1.3065</v>
      </c>
      <c r="S731" s="8" t="s">
        <v>8322</v>
      </c>
      <c r="T731" s="5" t="s">
        <v>8323</v>
      </c>
    </row>
    <row r="732" spans="1:20">
      <c r="A732" s="5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11">
        <f>(Tabla1[[#This Row],[deadline]]/86400)+25569+(-5/24)</f>
        <v>40884.536932870367</v>
      </c>
      <c r="K732" s="5">
        <v>1320688391</v>
      </c>
      <c r="L732" s="11">
        <f>(Tabla1[[#This Row],[launched_at]]/86400)+25569+(-5/24)</f>
        <v>40854.536932870367</v>
      </c>
      <c r="M732" s="5" t="b">
        <v>0</v>
      </c>
      <c r="N732" s="5">
        <v>265</v>
      </c>
      <c r="O732" s="5" t="b">
        <v>1</v>
      </c>
      <c r="P732" s="5" t="s">
        <v>8274</v>
      </c>
      <c r="Q732" s="7">
        <f>Tabla1[[#This Row],[pledged]]/Tabla1[[#This Row],[goal]]</f>
        <v>1.3219000000000001</v>
      </c>
      <c r="S732" s="8" t="s">
        <v>8322</v>
      </c>
      <c r="T732" s="5" t="s">
        <v>8323</v>
      </c>
    </row>
    <row r="733" spans="1:20" ht="22.5">
      <c r="A733" s="5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11">
        <f>(Tabla1[[#This Row],[deadline]]/86400)+25569+(-5/24)</f>
        <v>40930.041666666664</v>
      </c>
      <c r="K733" s="5">
        <v>1322852747</v>
      </c>
      <c r="L733" s="11">
        <f>(Tabla1[[#This Row],[launched_at]]/86400)+25569+(-5/24)</f>
        <v>40879.587349537032</v>
      </c>
      <c r="M733" s="5" t="b">
        <v>0</v>
      </c>
      <c r="N733" s="5">
        <v>71</v>
      </c>
      <c r="O733" s="5" t="b">
        <v>1</v>
      </c>
      <c r="P733" s="5" t="s">
        <v>8274</v>
      </c>
      <c r="Q733" s="7">
        <f>Tabla1[[#This Row],[pledged]]/Tabla1[[#This Row],[goal]]</f>
        <v>1.26</v>
      </c>
      <c r="S733" s="8" t="s">
        <v>8322</v>
      </c>
      <c r="T733" s="5" t="s">
        <v>8323</v>
      </c>
    </row>
    <row r="734" spans="1:20" ht="33.75">
      <c r="A734" s="5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11">
        <f>(Tabla1[[#This Row],[deadline]]/86400)+25569+(-5/24)</f>
        <v>41546.21598379629</v>
      </c>
      <c r="K734" s="5">
        <v>1375265461</v>
      </c>
      <c r="L734" s="11">
        <f>(Tabla1[[#This Row],[launched_at]]/86400)+25569+(-5/24)</f>
        <v>41486.21598379629</v>
      </c>
      <c r="M734" s="5" t="b">
        <v>0</v>
      </c>
      <c r="N734" s="5">
        <v>13</v>
      </c>
      <c r="O734" s="5" t="b">
        <v>1</v>
      </c>
      <c r="P734" s="5" t="s">
        <v>8274</v>
      </c>
      <c r="Q734" s="7">
        <f>Tabla1[[#This Row],[pledged]]/Tabla1[[#This Row],[goal]]</f>
        <v>1.6</v>
      </c>
      <c r="S734" s="8" t="s">
        <v>8322</v>
      </c>
      <c r="T734" s="5" t="s">
        <v>8323</v>
      </c>
    </row>
    <row r="735" spans="1:20" ht="33.75">
      <c r="A735" s="5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11">
        <f>(Tabla1[[#This Row],[deadline]]/86400)+25569+(-5/24)</f>
        <v>41628.211712962962</v>
      </c>
      <c r="K735" s="5">
        <v>1384941892</v>
      </c>
      <c r="L735" s="11">
        <f>(Tabla1[[#This Row],[launched_at]]/86400)+25569+(-5/24)</f>
        <v>41598.211712962962</v>
      </c>
      <c r="M735" s="5" t="b">
        <v>0</v>
      </c>
      <c r="N735" s="5">
        <v>169</v>
      </c>
      <c r="O735" s="5" t="b">
        <v>1</v>
      </c>
      <c r="P735" s="5" t="s">
        <v>8274</v>
      </c>
      <c r="Q735" s="7">
        <f>Tabla1[[#This Row],[pledged]]/Tabla1[[#This Row],[goal]]</f>
        <v>1.2048000000000001</v>
      </c>
      <c r="S735" s="8" t="s">
        <v>8322</v>
      </c>
      <c r="T735" s="5" t="s">
        <v>8323</v>
      </c>
    </row>
    <row r="736" spans="1:20" ht="22.5">
      <c r="A736" s="5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11">
        <f>(Tabla1[[#This Row],[deadline]]/86400)+25569+(-5/24)</f>
        <v>42132.999999999993</v>
      </c>
      <c r="K736" s="5">
        <v>1428465420</v>
      </c>
      <c r="L736" s="11">
        <f>(Tabla1[[#This Row],[launched_at]]/86400)+25569+(-5/24)</f>
        <v>42101.956249999996</v>
      </c>
      <c r="M736" s="5" t="b">
        <v>0</v>
      </c>
      <c r="N736" s="5">
        <v>57</v>
      </c>
      <c r="O736" s="5" t="b">
        <v>1</v>
      </c>
      <c r="P736" s="5" t="s">
        <v>8274</v>
      </c>
      <c r="Q736" s="7">
        <f>Tabla1[[#This Row],[pledged]]/Tabla1[[#This Row],[goal]]</f>
        <v>1.2552941176470589</v>
      </c>
      <c r="S736" s="8" t="s">
        <v>8322</v>
      </c>
      <c r="T736" s="5" t="s">
        <v>8323</v>
      </c>
    </row>
    <row r="737" spans="1:20" ht="33.75">
      <c r="A737" s="5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11">
        <f>(Tabla1[[#This Row],[deadline]]/86400)+25569+(-5/24)</f>
        <v>41976.818749999999</v>
      </c>
      <c r="K737" s="5">
        <v>1414975346</v>
      </c>
      <c r="L737" s="11">
        <f>(Tabla1[[#This Row],[launched_at]]/86400)+25569+(-5/24)</f>
        <v>41945.821134259255</v>
      </c>
      <c r="M737" s="5" t="b">
        <v>0</v>
      </c>
      <c r="N737" s="5">
        <v>229</v>
      </c>
      <c r="O737" s="5" t="b">
        <v>1</v>
      </c>
      <c r="P737" s="5" t="s">
        <v>8274</v>
      </c>
      <c r="Q737" s="7">
        <f>Tabla1[[#This Row],[pledged]]/Tabla1[[#This Row],[goal]]</f>
        <v>1.1440638297872341</v>
      </c>
      <c r="S737" s="8" t="s">
        <v>8322</v>
      </c>
      <c r="T737" s="5" t="s">
        <v>8323</v>
      </c>
    </row>
    <row r="738" spans="1:20" ht="33.75">
      <c r="A738" s="5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11">
        <f>(Tabla1[[#This Row],[deadline]]/86400)+25569+(-5/24)</f>
        <v>41598.999305555553</v>
      </c>
      <c r="K738" s="5">
        <v>1383327440</v>
      </c>
      <c r="L738" s="11">
        <f>(Tabla1[[#This Row],[launched_at]]/86400)+25569+(-5/24)</f>
        <v>41579.525925925926</v>
      </c>
      <c r="M738" s="5" t="b">
        <v>0</v>
      </c>
      <c r="N738" s="5">
        <v>108</v>
      </c>
      <c r="O738" s="5" t="b">
        <v>1</v>
      </c>
      <c r="P738" s="5" t="s">
        <v>8274</v>
      </c>
      <c r="Q738" s="7">
        <f>Tabla1[[#This Row],[pledged]]/Tabla1[[#This Row],[goal]]</f>
        <v>3.151388888888889</v>
      </c>
      <c r="S738" s="8" t="s">
        <v>8322</v>
      </c>
      <c r="T738" s="5" t="s">
        <v>8323</v>
      </c>
    </row>
    <row r="739" spans="1:20" ht="33.75">
      <c r="A739" s="5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11">
        <f>(Tabla1[[#This Row],[deadline]]/86400)+25569+(-5/24)</f>
        <v>41684.625</v>
      </c>
      <c r="K739" s="5">
        <v>1390890987</v>
      </c>
      <c r="L739" s="11">
        <f>(Tabla1[[#This Row],[launched_at]]/86400)+25569+(-5/24)</f>
        <v>41667.066979166666</v>
      </c>
      <c r="M739" s="5" t="b">
        <v>0</v>
      </c>
      <c r="N739" s="5">
        <v>108</v>
      </c>
      <c r="O739" s="5" t="b">
        <v>1</v>
      </c>
      <c r="P739" s="5" t="s">
        <v>8274</v>
      </c>
      <c r="Q739" s="7">
        <f>Tabla1[[#This Row],[pledged]]/Tabla1[[#This Row],[goal]]</f>
        <v>1.224</v>
      </c>
      <c r="S739" s="8" t="s">
        <v>8322</v>
      </c>
      <c r="T739" s="5" t="s">
        <v>8323</v>
      </c>
    </row>
    <row r="740" spans="1:20" ht="22.5">
      <c r="A740" s="5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11">
        <f>(Tabla1[[#This Row],[deadline]]/86400)+25569+(-5/24)</f>
        <v>41973.999305555553</v>
      </c>
      <c r="K740" s="5">
        <v>1414765794</v>
      </c>
      <c r="L740" s="11">
        <f>(Tabla1[[#This Row],[launched_at]]/86400)+25569+(-5/24)</f>
        <v>41943.39576388889</v>
      </c>
      <c r="M740" s="5" t="b">
        <v>0</v>
      </c>
      <c r="N740" s="5">
        <v>41</v>
      </c>
      <c r="O740" s="5" t="b">
        <v>1</v>
      </c>
      <c r="P740" s="5" t="s">
        <v>8274</v>
      </c>
      <c r="Q740" s="7">
        <f>Tabla1[[#This Row],[pledged]]/Tabla1[[#This Row],[goal]]</f>
        <v>1.0673333333333332</v>
      </c>
      <c r="S740" s="8" t="s">
        <v>8322</v>
      </c>
      <c r="T740" s="5" t="s">
        <v>8323</v>
      </c>
    </row>
    <row r="741" spans="1:20" ht="33.75">
      <c r="A741" s="5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11">
        <f>(Tabla1[[#This Row],[deadline]]/86400)+25569+(-5/24)</f>
        <v>41862.294317129628</v>
      </c>
      <c r="K741" s="5">
        <v>1404907429</v>
      </c>
      <c r="L741" s="11">
        <f>(Tabla1[[#This Row],[launched_at]]/86400)+25569+(-5/24)</f>
        <v>41829.294317129628</v>
      </c>
      <c r="M741" s="5" t="b">
        <v>0</v>
      </c>
      <c r="N741" s="5">
        <v>139</v>
      </c>
      <c r="O741" s="5" t="b">
        <v>1</v>
      </c>
      <c r="P741" s="5" t="s">
        <v>8274</v>
      </c>
      <c r="Q741" s="7">
        <f>Tabla1[[#This Row],[pledged]]/Tabla1[[#This Row],[goal]]</f>
        <v>1.5833333333333333</v>
      </c>
      <c r="S741" s="8" t="s">
        <v>8322</v>
      </c>
      <c r="T741" s="5" t="s">
        <v>8323</v>
      </c>
    </row>
    <row r="742" spans="1:20" ht="33.75">
      <c r="A742" s="5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11">
        <f>(Tabla1[[#This Row],[deadline]]/86400)+25569+(-5/24)</f>
        <v>42175.93844907407</v>
      </c>
      <c r="K742" s="5">
        <v>1433647882</v>
      </c>
      <c r="L742" s="11">
        <f>(Tabla1[[#This Row],[launched_at]]/86400)+25569+(-5/24)</f>
        <v>42161.93844907407</v>
      </c>
      <c r="M742" s="5" t="b">
        <v>0</v>
      </c>
      <c r="N742" s="5">
        <v>19</v>
      </c>
      <c r="O742" s="5" t="b">
        <v>1</v>
      </c>
      <c r="P742" s="5" t="s">
        <v>8274</v>
      </c>
      <c r="Q742" s="7">
        <f>Tabla1[[#This Row],[pledged]]/Tabla1[[#This Row],[goal]]</f>
        <v>1.0740000000000001</v>
      </c>
      <c r="S742" s="8" t="s">
        <v>8322</v>
      </c>
      <c r="T742" s="5" t="s">
        <v>8323</v>
      </c>
    </row>
    <row r="743" spans="1:20" ht="22.5">
      <c r="A743" s="5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11">
        <f>(Tabla1[[#This Row],[deadline]]/86400)+25569+(-5/24)</f>
        <v>41436.439884259256</v>
      </c>
      <c r="K743" s="5">
        <v>1367940806</v>
      </c>
      <c r="L743" s="11">
        <f>(Tabla1[[#This Row],[launched_at]]/86400)+25569+(-5/24)</f>
        <v>41401.439884259256</v>
      </c>
      <c r="M743" s="5" t="b">
        <v>0</v>
      </c>
      <c r="N743" s="5">
        <v>94</v>
      </c>
      <c r="O743" s="5" t="b">
        <v>1</v>
      </c>
      <c r="P743" s="5" t="s">
        <v>8274</v>
      </c>
      <c r="Q743" s="7">
        <f>Tabla1[[#This Row],[pledged]]/Tabla1[[#This Row],[goal]]</f>
        <v>1.0226</v>
      </c>
      <c r="S743" s="8" t="s">
        <v>8322</v>
      </c>
      <c r="T743" s="5" t="s">
        <v>8323</v>
      </c>
    </row>
    <row r="744" spans="1:20" ht="33.75">
      <c r="A744" s="5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11">
        <f>(Tabla1[[#This Row],[deadline]]/86400)+25569+(-5/24)</f>
        <v>41719.667962962958</v>
      </c>
      <c r="K744" s="5">
        <v>1392847312</v>
      </c>
      <c r="L744" s="11">
        <f>(Tabla1[[#This Row],[launched_at]]/86400)+25569+(-5/24)</f>
        <v>41689.709629629629</v>
      </c>
      <c r="M744" s="5" t="b">
        <v>0</v>
      </c>
      <c r="N744" s="5">
        <v>23</v>
      </c>
      <c r="O744" s="5" t="b">
        <v>1</v>
      </c>
      <c r="P744" s="5" t="s">
        <v>8274</v>
      </c>
      <c r="Q744" s="7">
        <f>Tabla1[[#This Row],[pledged]]/Tabla1[[#This Row],[goal]]</f>
        <v>1.1071428571428572</v>
      </c>
      <c r="S744" s="8" t="s">
        <v>8322</v>
      </c>
      <c r="T744" s="5" t="s">
        <v>8323</v>
      </c>
    </row>
    <row r="745" spans="1:20" ht="33.75">
      <c r="A745" s="5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11">
        <f>(Tabla1[[#This Row],[deadline]]/86400)+25569+(-5/24)</f>
        <v>41015.666666666664</v>
      </c>
      <c r="K745" s="5">
        <v>1332435685</v>
      </c>
      <c r="L745" s="11">
        <f>(Tabla1[[#This Row],[launched_at]]/86400)+25569+(-5/24)</f>
        <v>40990.500983796293</v>
      </c>
      <c r="M745" s="5" t="b">
        <v>0</v>
      </c>
      <c r="N745" s="5">
        <v>15</v>
      </c>
      <c r="O745" s="5" t="b">
        <v>1</v>
      </c>
      <c r="P745" s="5" t="s">
        <v>8274</v>
      </c>
      <c r="Q745" s="7">
        <f>Tabla1[[#This Row],[pledged]]/Tabla1[[#This Row],[goal]]</f>
        <v>1.48</v>
      </c>
      <c r="S745" s="8" t="s">
        <v>8322</v>
      </c>
      <c r="T745" s="5" t="s">
        <v>8323</v>
      </c>
    </row>
    <row r="746" spans="1:20" ht="22.5">
      <c r="A746" s="5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11">
        <f>(Tabla1[[#This Row],[deadline]]/86400)+25569+(-5/24)</f>
        <v>41256.748877314814</v>
      </c>
      <c r="K746" s="5">
        <v>1352847503</v>
      </c>
      <c r="L746" s="11">
        <f>(Tabla1[[#This Row],[launched_at]]/86400)+25569+(-5/24)</f>
        <v>41226.748877314814</v>
      </c>
      <c r="M746" s="5" t="b">
        <v>0</v>
      </c>
      <c r="N746" s="5">
        <v>62</v>
      </c>
      <c r="O746" s="5" t="b">
        <v>1</v>
      </c>
      <c r="P746" s="5" t="s">
        <v>8274</v>
      </c>
      <c r="Q746" s="7">
        <f>Tabla1[[#This Row],[pledged]]/Tabla1[[#This Row],[goal]]</f>
        <v>1.0232000000000001</v>
      </c>
      <c r="S746" s="8" t="s">
        <v>8322</v>
      </c>
      <c r="T746" s="5" t="s">
        <v>8323</v>
      </c>
    </row>
    <row r="747" spans="1:20" ht="33.75">
      <c r="A747" s="5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11">
        <f>(Tabla1[[#This Row],[deadline]]/86400)+25569+(-5/24)</f>
        <v>41397.363946759258</v>
      </c>
      <c r="K747" s="5">
        <v>1364996645</v>
      </c>
      <c r="L747" s="11">
        <f>(Tabla1[[#This Row],[launched_at]]/86400)+25569+(-5/24)</f>
        <v>41367.363946759258</v>
      </c>
      <c r="M747" s="5" t="b">
        <v>0</v>
      </c>
      <c r="N747" s="5">
        <v>74</v>
      </c>
      <c r="O747" s="5" t="b">
        <v>1</v>
      </c>
      <c r="P747" s="5" t="s">
        <v>8274</v>
      </c>
      <c r="Q747" s="7">
        <f>Tabla1[[#This Row],[pledged]]/Tabla1[[#This Row],[goal]]</f>
        <v>1.7909909909909909</v>
      </c>
      <c r="S747" s="8" t="s">
        <v>8322</v>
      </c>
      <c r="T747" s="5" t="s">
        <v>8323</v>
      </c>
    </row>
    <row r="748" spans="1:20">
      <c r="A748" s="5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11">
        <f>(Tabla1[[#This Row],[deadline]]/86400)+25569+(-5/24)</f>
        <v>41174.957638888889</v>
      </c>
      <c r="K748" s="5">
        <v>1346806909</v>
      </c>
      <c r="L748" s="11">
        <f>(Tabla1[[#This Row],[launched_at]]/86400)+25569+(-5/24)</f>
        <v>41156.834594907406</v>
      </c>
      <c r="M748" s="5" t="b">
        <v>0</v>
      </c>
      <c r="N748" s="5">
        <v>97</v>
      </c>
      <c r="O748" s="5" t="b">
        <v>1</v>
      </c>
      <c r="P748" s="5" t="s">
        <v>8274</v>
      </c>
      <c r="Q748" s="7">
        <f>Tabla1[[#This Row],[pledged]]/Tabla1[[#This Row],[goal]]</f>
        <v>1.1108135252761968</v>
      </c>
      <c r="S748" s="8" t="s">
        <v>8322</v>
      </c>
      <c r="T748" s="5" t="s">
        <v>8323</v>
      </c>
    </row>
    <row r="749" spans="1:20" ht="33.75">
      <c r="A749" s="5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11">
        <f>(Tabla1[[#This Row],[deadline]]/86400)+25569+(-5/24)</f>
        <v>42019.245833333327</v>
      </c>
      <c r="K749" s="5">
        <v>1418649019</v>
      </c>
      <c r="L749" s="11">
        <f>(Tabla1[[#This Row],[launched_at]]/86400)+25569+(-5/24)</f>
        <v>41988.340497685182</v>
      </c>
      <c r="M749" s="5" t="b">
        <v>0</v>
      </c>
      <c r="N749" s="5">
        <v>55</v>
      </c>
      <c r="O749" s="5" t="b">
        <v>1</v>
      </c>
      <c r="P749" s="5" t="s">
        <v>8274</v>
      </c>
      <c r="Q749" s="7">
        <f>Tabla1[[#This Row],[pledged]]/Tabla1[[#This Row],[goal]]</f>
        <v>1.0004285714285714</v>
      </c>
      <c r="S749" s="8" t="s">
        <v>8322</v>
      </c>
      <c r="T749" s="5" t="s">
        <v>8323</v>
      </c>
    </row>
    <row r="750" spans="1:20" ht="33.75">
      <c r="A750" s="5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11">
        <f>(Tabla1[[#This Row],[deadline]]/86400)+25569+(-5/24)</f>
        <v>41861.638495370367</v>
      </c>
      <c r="K750" s="5">
        <v>1405109966</v>
      </c>
      <c r="L750" s="11">
        <f>(Tabla1[[#This Row],[launched_at]]/86400)+25569+(-5/24)</f>
        <v>41831.638495370367</v>
      </c>
      <c r="M750" s="5" t="b">
        <v>0</v>
      </c>
      <c r="N750" s="5">
        <v>44</v>
      </c>
      <c r="O750" s="5" t="b">
        <v>1</v>
      </c>
      <c r="P750" s="5" t="s">
        <v>8274</v>
      </c>
      <c r="Q750" s="7">
        <f>Tabla1[[#This Row],[pledged]]/Tabla1[[#This Row],[goal]]</f>
        <v>1.0024999999999999</v>
      </c>
      <c r="S750" s="8" t="s">
        <v>8322</v>
      </c>
      <c r="T750" s="5" t="s">
        <v>8323</v>
      </c>
    </row>
    <row r="751" spans="1:20" ht="33.75">
      <c r="A751" s="5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11">
        <f>(Tabla1[[#This Row],[deadline]]/86400)+25569+(-5/24)</f>
        <v>42763.732986111114</v>
      </c>
      <c r="K751" s="5">
        <v>1483050930</v>
      </c>
      <c r="L751" s="11">
        <f>(Tabla1[[#This Row],[launched_at]]/86400)+25569+(-5/24)</f>
        <v>42733.732986111114</v>
      </c>
      <c r="M751" s="5" t="b">
        <v>0</v>
      </c>
      <c r="N751" s="5">
        <v>110</v>
      </c>
      <c r="O751" s="5" t="b">
        <v>1</v>
      </c>
      <c r="P751" s="5" t="s">
        <v>8274</v>
      </c>
      <c r="Q751" s="7">
        <f>Tabla1[[#This Row],[pledged]]/Tabla1[[#This Row],[goal]]</f>
        <v>1.0556000000000001</v>
      </c>
      <c r="S751" s="8" t="s">
        <v>8322</v>
      </c>
      <c r="T751" s="5" t="s">
        <v>8323</v>
      </c>
    </row>
    <row r="752" spans="1:20" ht="33.75">
      <c r="A752" s="5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11">
        <f>(Tabla1[[#This Row],[deadline]]/86400)+25569+(-5/24)</f>
        <v>41329.669814814813</v>
      </c>
      <c r="K752" s="5">
        <v>1359147872</v>
      </c>
      <c r="L752" s="11">
        <f>(Tabla1[[#This Row],[launched_at]]/86400)+25569+(-5/24)</f>
        <v>41299.669814814813</v>
      </c>
      <c r="M752" s="5" t="b">
        <v>0</v>
      </c>
      <c r="N752" s="5">
        <v>59</v>
      </c>
      <c r="O752" s="5" t="b">
        <v>1</v>
      </c>
      <c r="P752" s="5" t="s">
        <v>8274</v>
      </c>
      <c r="Q752" s="7">
        <f>Tabla1[[#This Row],[pledged]]/Tabla1[[#This Row],[goal]]</f>
        <v>1.0258775877587758</v>
      </c>
      <c r="S752" s="8" t="s">
        <v>8322</v>
      </c>
      <c r="T752" s="5" t="s">
        <v>8323</v>
      </c>
    </row>
    <row r="753" spans="1:20" ht="33.75">
      <c r="A753" s="5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11">
        <f>(Tabla1[[#This Row],[deadline]]/86400)+25569+(-5/24)</f>
        <v>40759.422164351847</v>
      </c>
      <c r="K753" s="5">
        <v>1308496075</v>
      </c>
      <c r="L753" s="11">
        <f>(Tabla1[[#This Row],[launched_at]]/86400)+25569+(-5/24)</f>
        <v>40713.422164351847</v>
      </c>
      <c r="M753" s="5" t="b">
        <v>0</v>
      </c>
      <c r="N753" s="5">
        <v>62</v>
      </c>
      <c r="O753" s="5" t="b">
        <v>1</v>
      </c>
      <c r="P753" s="5" t="s">
        <v>8274</v>
      </c>
      <c r="Q753" s="7">
        <f>Tabla1[[#This Row],[pledged]]/Tabla1[[#This Row],[goal]]</f>
        <v>1.1850000000000001</v>
      </c>
      <c r="S753" s="8" t="s">
        <v>8322</v>
      </c>
      <c r="T753" s="5" t="s">
        <v>8323</v>
      </c>
    </row>
    <row r="754" spans="1:20" ht="33.75">
      <c r="A754" s="5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11">
        <f>(Tabla1[[#This Row],[deadline]]/86400)+25569+(-5/24)</f>
        <v>42659.249999999993</v>
      </c>
      <c r="K754" s="5">
        <v>1474884417</v>
      </c>
      <c r="L754" s="11">
        <f>(Tabla1[[#This Row],[launched_at]]/86400)+25569+(-5/24)</f>
        <v>42639.213159722225</v>
      </c>
      <c r="M754" s="5" t="b">
        <v>0</v>
      </c>
      <c r="N754" s="5">
        <v>105</v>
      </c>
      <c r="O754" s="5" t="b">
        <v>1</v>
      </c>
      <c r="P754" s="5" t="s">
        <v>8274</v>
      </c>
      <c r="Q754" s="7">
        <f>Tabla1[[#This Row],[pledged]]/Tabla1[[#This Row],[goal]]</f>
        <v>1.117</v>
      </c>
      <c r="S754" s="8" t="s">
        <v>8322</v>
      </c>
      <c r="T754" s="5" t="s">
        <v>8323</v>
      </c>
    </row>
    <row r="755" spans="1:20" ht="33.75">
      <c r="A755" s="5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11">
        <f>(Tabla1[[#This Row],[deadline]]/86400)+25569+(-5/24)</f>
        <v>42049.381840277776</v>
      </c>
      <c r="K755" s="5">
        <v>1421330991</v>
      </c>
      <c r="L755" s="11">
        <f>(Tabla1[[#This Row],[launched_at]]/86400)+25569+(-5/24)</f>
        <v>42019.381840277776</v>
      </c>
      <c r="M755" s="5" t="b">
        <v>0</v>
      </c>
      <c r="N755" s="5">
        <v>26</v>
      </c>
      <c r="O755" s="5" t="b">
        <v>1</v>
      </c>
      <c r="P755" s="5" t="s">
        <v>8274</v>
      </c>
      <c r="Q755" s="7">
        <f>Tabla1[[#This Row],[pledged]]/Tabla1[[#This Row],[goal]]</f>
        <v>1.28</v>
      </c>
      <c r="S755" s="8" t="s">
        <v>8322</v>
      </c>
      <c r="T755" s="5" t="s">
        <v>8323</v>
      </c>
    </row>
    <row r="756" spans="1:20" ht="33.75">
      <c r="A756" s="5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11">
        <f>(Tabla1[[#This Row],[deadline]]/86400)+25569+(-5/24)</f>
        <v>41279.54075231481</v>
      </c>
      <c r="K756" s="5">
        <v>1354816721</v>
      </c>
      <c r="L756" s="11">
        <f>(Tabla1[[#This Row],[launched_at]]/86400)+25569+(-5/24)</f>
        <v>41249.54075231481</v>
      </c>
      <c r="M756" s="5" t="b">
        <v>0</v>
      </c>
      <c r="N756" s="5">
        <v>49</v>
      </c>
      <c r="O756" s="5" t="b">
        <v>1</v>
      </c>
      <c r="P756" s="5" t="s">
        <v>8274</v>
      </c>
      <c r="Q756" s="7">
        <f>Tabla1[[#This Row],[pledged]]/Tabla1[[#This Row],[goal]]</f>
        <v>1.0375000000000001</v>
      </c>
      <c r="S756" s="8" t="s">
        <v>8322</v>
      </c>
      <c r="T756" s="5" t="s">
        <v>8323</v>
      </c>
    </row>
    <row r="757" spans="1:20" ht="33.75">
      <c r="A757" s="5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11">
        <f>(Tabla1[[#This Row],[deadline]]/86400)+25569+(-5/24)</f>
        <v>41413.820138888885</v>
      </c>
      <c r="K757" s="5">
        <v>1366381877</v>
      </c>
      <c r="L757" s="11">
        <f>(Tabla1[[#This Row],[launched_at]]/86400)+25569+(-5/24)</f>
        <v>41383.396724537037</v>
      </c>
      <c r="M757" s="5" t="b">
        <v>0</v>
      </c>
      <c r="N757" s="5">
        <v>68</v>
      </c>
      <c r="O757" s="5" t="b">
        <v>1</v>
      </c>
      <c r="P757" s="5" t="s">
        <v>8274</v>
      </c>
      <c r="Q757" s="7">
        <f>Tabla1[[#This Row],[pledged]]/Tabla1[[#This Row],[goal]]</f>
        <v>1.0190760000000001</v>
      </c>
      <c r="S757" s="8" t="s">
        <v>8322</v>
      </c>
      <c r="T757" s="5" t="s">
        <v>8323</v>
      </c>
    </row>
    <row r="758" spans="1:20" ht="33.75">
      <c r="A758" s="5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11">
        <f>(Tabla1[[#This Row],[deadline]]/86400)+25569+(-5/24)</f>
        <v>40651.516886574071</v>
      </c>
      <c r="K758" s="5">
        <v>1297880659</v>
      </c>
      <c r="L758" s="11">
        <f>(Tabla1[[#This Row],[launched_at]]/86400)+25569+(-5/24)</f>
        <v>40590.558553240735</v>
      </c>
      <c r="M758" s="5" t="b">
        <v>0</v>
      </c>
      <c r="N758" s="5">
        <v>22</v>
      </c>
      <c r="O758" s="5" t="b">
        <v>1</v>
      </c>
      <c r="P758" s="5" t="s">
        <v>8274</v>
      </c>
      <c r="Q758" s="7">
        <f>Tabla1[[#This Row],[pledged]]/Tabla1[[#This Row],[goal]]</f>
        <v>1.177142857142857</v>
      </c>
      <c r="S758" s="8" t="s">
        <v>8322</v>
      </c>
      <c r="T758" s="5" t="s">
        <v>8323</v>
      </c>
    </row>
    <row r="759" spans="1:20" ht="33.75">
      <c r="A759" s="5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11">
        <f>(Tabla1[[#This Row],[deadline]]/86400)+25569+(-5/24)</f>
        <v>41248.846226851849</v>
      </c>
      <c r="K759" s="5">
        <v>1353547114</v>
      </c>
      <c r="L759" s="11">
        <f>(Tabla1[[#This Row],[launched_at]]/86400)+25569+(-5/24)</f>
        <v>41234.846226851849</v>
      </c>
      <c r="M759" s="5" t="b">
        <v>0</v>
      </c>
      <c r="N759" s="5">
        <v>18</v>
      </c>
      <c r="O759" s="5" t="b">
        <v>1</v>
      </c>
      <c r="P759" s="5" t="s">
        <v>8274</v>
      </c>
      <c r="Q759" s="7">
        <f>Tabla1[[#This Row],[pledged]]/Tabla1[[#This Row],[goal]]</f>
        <v>2.38</v>
      </c>
      <c r="S759" s="8" t="s">
        <v>8322</v>
      </c>
      <c r="T759" s="5" t="s">
        <v>8323</v>
      </c>
    </row>
    <row r="760" spans="1:20" ht="22.5">
      <c r="A760" s="5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11">
        <f>(Tabla1[[#This Row],[deadline]]/86400)+25569+(-5/24)</f>
        <v>40459.628101851849</v>
      </c>
      <c r="K760" s="5">
        <v>1283976268</v>
      </c>
      <c r="L760" s="11">
        <f>(Tabla1[[#This Row],[launched_at]]/86400)+25569+(-5/24)</f>
        <v>40429.628101851849</v>
      </c>
      <c r="M760" s="5" t="b">
        <v>0</v>
      </c>
      <c r="N760" s="5">
        <v>19</v>
      </c>
      <c r="O760" s="5" t="b">
        <v>1</v>
      </c>
      <c r="P760" s="5" t="s">
        <v>8274</v>
      </c>
      <c r="Q760" s="7">
        <f>Tabla1[[#This Row],[pledged]]/Tabla1[[#This Row],[goal]]</f>
        <v>1.02</v>
      </c>
      <c r="S760" s="8" t="s">
        <v>8322</v>
      </c>
      <c r="T760" s="5" t="s">
        <v>8323</v>
      </c>
    </row>
    <row r="761" spans="1:20" ht="22.5">
      <c r="A761" s="5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11">
        <f>(Tabla1[[#This Row],[deadline]]/86400)+25569+(-5/24)</f>
        <v>41829.121979166666</v>
      </c>
      <c r="K761" s="5">
        <v>1401436539</v>
      </c>
      <c r="L761" s="11">
        <f>(Tabla1[[#This Row],[launched_at]]/86400)+25569+(-5/24)</f>
        <v>41789.121979166666</v>
      </c>
      <c r="M761" s="5" t="b">
        <v>0</v>
      </c>
      <c r="N761" s="5">
        <v>99</v>
      </c>
      <c r="O761" s="5" t="b">
        <v>1</v>
      </c>
      <c r="P761" s="5" t="s">
        <v>8274</v>
      </c>
      <c r="Q761" s="7">
        <f>Tabla1[[#This Row],[pledged]]/Tabla1[[#This Row],[goal]]</f>
        <v>1.0192000000000001</v>
      </c>
      <c r="S761" s="8" t="s">
        <v>8322</v>
      </c>
      <c r="T761" s="5" t="s">
        <v>8323</v>
      </c>
    </row>
    <row r="762" spans="1:20" ht="33.75">
      <c r="A762" s="5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11">
        <f>(Tabla1[[#This Row],[deadline]]/86400)+25569+(-5/24)</f>
        <v>42700.597372685188</v>
      </c>
      <c r="K762" s="5">
        <v>1477592413</v>
      </c>
      <c r="L762" s="11">
        <f>(Tabla1[[#This Row],[launched_at]]/86400)+25569+(-5/24)</f>
        <v>42670.555706018517</v>
      </c>
      <c r="M762" s="5" t="b">
        <v>0</v>
      </c>
      <c r="N762" s="5">
        <v>0</v>
      </c>
      <c r="O762" s="5" t="b">
        <v>0</v>
      </c>
      <c r="P762" s="5" t="s">
        <v>8275</v>
      </c>
      <c r="Q762" s="7">
        <f>Tabla1[[#This Row],[pledged]]/Tabla1[[#This Row],[goal]]</f>
        <v>0</v>
      </c>
      <c r="S762" s="8" t="s">
        <v>8322</v>
      </c>
      <c r="T762" s="5" t="s">
        <v>8324</v>
      </c>
    </row>
    <row r="763" spans="1:20" ht="33.75">
      <c r="A763" s="5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11">
        <f>(Tabla1[[#This Row],[deadline]]/86400)+25569+(-5/24)</f>
        <v>41672.543124999997</v>
      </c>
      <c r="K763" s="5">
        <v>1388772126</v>
      </c>
      <c r="L763" s="11">
        <f>(Tabla1[[#This Row],[launched_at]]/86400)+25569+(-5/24)</f>
        <v>41642.543124999997</v>
      </c>
      <c r="M763" s="5" t="b">
        <v>0</v>
      </c>
      <c r="N763" s="5">
        <v>6</v>
      </c>
      <c r="O763" s="5" t="b">
        <v>0</v>
      </c>
      <c r="P763" s="5" t="s">
        <v>8275</v>
      </c>
      <c r="Q763" s="7">
        <f>Tabla1[[#This Row],[pledged]]/Tabla1[[#This Row],[goal]]</f>
        <v>4.7E-2</v>
      </c>
      <c r="S763" s="8" t="s">
        <v>8322</v>
      </c>
      <c r="T763" s="5" t="s">
        <v>8324</v>
      </c>
    </row>
    <row r="764" spans="1:20" ht="22.5">
      <c r="A764" s="5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11">
        <f>(Tabla1[[#This Row],[deadline]]/86400)+25569+(-5/24)</f>
        <v>42708.041666666664</v>
      </c>
      <c r="K764" s="5">
        <v>1479328570</v>
      </c>
      <c r="L764" s="11">
        <f>(Tabla1[[#This Row],[launched_at]]/86400)+25569+(-5/24)</f>
        <v>42690.65011574074</v>
      </c>
      <c r="M764" s="5" t="b">
        <v>0</v>
      </c>
      <c r="N764" s="5">
        <v>0</v>
      </c>
      <c r="O764" s="5" t="b">
        <v>0</v>
      </c>
      <c r="P764" s="5" t="s">
        <v>8275</v>
      </c>
      <c r="Q764" s="7">
        <f>Tabla1[[#This Row],[pledged]]/Tabla1[[#This Row],[goal]]</f>
        <v>0</v>
      </c>
      <c r="S764" s="8" t="s">
        <v>8322</v>
      </c>
      <c r="T764" s="5" t="s">
        <v>8324</v>
      </c>
    </row>
    <row r="765" spans="1:20" ht="33.75">
      <c r="A765" s="5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11">
        <f>(Tabla1[[#This Row],[deadline]]/86400)+25569+(-5/24)</f>
        <v>41501.238518518519</v>
      </c>
      <c r="K765" s="5">
        <v>1373971408</v>
      </c>
      <c r="L765" s="11">
        <f>(Tabla1[[#This Row],[launched_at]]/86400)+25569+(-5/24)</f>
        <v>41471.238518518519</v>
      </c>
      <c r="M765" s="5" t="b">
        <v>0</v>
      </c>
      <c r="N765" s="5">
        <v>1</v>
      </c>
      <c r="O765" s="5" t="b">
        <v>0</v>
      </c>
      <c r="P765" s="5" t="s">
        <v>8275</v>
      </c>
      <c r="Q765" s="7">
        <f>Tabla1[[#This Row],[pledged]]/Tabla1[[#This Row],[goal]]</f>
        <v>1.1655011655011655E-3</v>
      </c>
      <c r="S765" s="8" t="s">
        <v>8322</v>
      </c>
      <c r="T765" s="5" t="s">
        <v>8324</v>
      </c>
    </row>
    <row r="766" spans="1:20" ht="33.75">
      <c r="A766" s="5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11">
        <f>(Tabla1[[#This Row],[deadline]]/86400)+25569+(-5/24)</f>
        <v>42256.964826388888</v>
      </c>
      <c r="K766" s="5">
        <v>1439266161</v>
      </c>
      <c r="L766" s="11">
        <f>(Tabla1[[#This Row],[launched_at]]/86400)+25569+(-5/24)</f>
        <v>42226.964826388888</v>
      </c>
      <c r="M766" s="5" t="b">
        <v>0</v>
      </c>
      <c r="N766" s="5">
        <v>0</v>
      </c>
      <c r="O766" s="5" t="b">
        <v>0</v>
      </c>
      <c r="P766" s="5" t="s">
        <v>8275</v>
      </c>
      <c r="Q766" s="7">
        <f>Tabla1[[#This Row],[pledged]]/Tabla1[[#This Row],[goal]]</f>
        <v>0</v>
      </c>
      <c r="S766" s="8" t="s">
        <v>8322</v>
      </c>
      <c r="T766" s="5" t="s">
        <v>8324</v>
      </c>
    </row>
    <row r="767" spans="1:20" ht="33.75">
      <c r="A767" s="5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11">
        <f>(Tabla1[[#This Row],[deadline]]/86400)+25569+(-5/24)</f>
        <v>41931.334305555552</v>
      </c>
      <c r="K767" s="5">
        <v>1411131684</v>
      </c>
      <c r="L767" s="11">
        <f>(Tabla1[[#This Row],[launched_at]]/86400)+25569+(-5/24)</f>
        <v>41901.334305555552</v>
      </c>
      <c r="M767" s="5" t="b">
        <v>0</v>
      </c>
      <c r="N767" s="5">
        <v>44</v>
      </c>
      <c r="O767" s="5" t="b">
        <v>0</v>
      </c>
      <c r="P767" s="5" t="s">
        <v>8275</v>
      </c>
      <c r="Q767" s="7">
        <f>Tabla1[[#This Row],[pledged]]/Tabla1[[#This Row],[goal]]</f>
        <v>0.36014285714285715</v>
      </c>
      <c r="S767" s="8" t="s">
        <v>8322</v>
      </c>
      <c r="T767" s="5" t="s">
        <v>8324</v>
      </c>
    </row>
    <row r="768" spans="1:20" ht="33.75">
      <c r="A768" s="5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11">
        <f>(Tabla1[[#This Row],[deadline]]/86400)+25569+(-5/24)</f>
        <v>42051.57503472222</v>
      </c>
      <c r="K768" s="5">
        <v>1421520483</v>
      </c>
      <c r="L768" s="11">
        <f>(Tabla1[[#This Row],[launched_at]]/86400)+25569+(-5/24)</f>
        <v>42021.57503472222</v>
      </c>
      <c r="M768" s="5" t="b">
        <v>0</v>
      </c>
      <c r="N768" s="5">
        <v>0</v>
      </c>
      <c r="O768" s="5" t="b">
        <v>0</v>
      </c>
      <c r="P768" s="5" t="s">
        <v>8275</v>
      </c>
      <c r="Q768" s="7">
        <f>Tabla1[[#This Row],[pledged]]/Tabla1[[#This Row],[goal]]</f>
        <v>0</v>
      </c>
      <c r="S768" s="8" t="s">
        <v>8322</v>
      </c>
      <c r="T768" s="5" t="s">
        <v>8324</v>
      </c>
    </row>
    <row r="769" spans="1:20" ht="45">
      <c r="A769" s="5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11">
        <f>(Tabla1[[#This Row],[deadline]]/86400)+25569+(-5/24)</f>
        <v>42144.935300925928</v>
      </c>
      <c r="K769" s="5">
        <v>1429586810</v>
      </c>
      <c r="L769" s="11">
        <f>(Tabla1[[#This Row],[launched_at]]/86400)+25569+(-5/24)</f>
        <v>42114.935300925928</v>
      </c>
      <c r="M769" s="5" t="b">
        <v>0</v>
      </c>
      <c r="N769" s="5">
        <v>3</v>
      </c>
      <c r="O769" s="5" t="b">
        <v>0</v>
      </c>
      <c r="P769" s="5" t="s">
        <v>8275</v>
      </c>
      <c r="Q769" s="7">
        <f>Tabla1[[#This Row],[pledged]]/Tabla1[[#This Row],[goal]]</f>
        <v>3.5400000000000001E-2</v>
      </c>
      <c r="S769" s="8" t="s">
        <v>8322</v>
      </c>
      <c r="T769" s="5" t="s">
        <v>8324</v>
      </c>
    </row>
    <row r="770" spans="1:20" ht="33.75">
      <c r="A770" s="5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11">
        <f>(Tabla1[[#This Row],[deadline]]/86400)+25569+(-5/24)</f>
        <v>41623.998726851853</v>
      </c>
      <c r="K770" s="5">
        <v>1384577890</v>
      </c>
      <c r="L770" s="11">
        <f>(Tabla1[[#This Row],[launched_at]]/86400)+25569+(-5/24)</f>
        <v>41593.998726851853</v>
      </c>
      <c r="M770" s="5" t="b">
        <v>0</v>
      </c>
      <c r="N770" s="5">
        <v>0</v>
      </c>
      <c r="O770" s="5" t="b">
        <v>0</v>
      </c>
      <c r="P770" s="5" t="s">
        <v>8275</v>
      </c>
      <c r="Q770" s="7">
        <f>Tabla1[[#This Row],[pledged]]/Tabla1[[#This Row],[goal]]</f>
        <v>0</v>
      </c>
      <c r="S770" s="8" t="s">
        <v>8322</v>
      </c>
      <c r="T770" s="5" t="s">
        <v>8324</v>
      </c>
    </row>
    <row r="771" spans="1:20" ht="33.75">
      <c r="A771" s="5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11">
        <f>(Tabla1[[#This Row],[deadline]]/86400)+25569+(-5/24)</f>
        <v>41634.788124999999</v>
      </c>
      <c r="K771" s="5">
        <v>1385510094</v>
      </c>
      <c r="L771" s="11">
        <f>(Tabla1[[#This Row],[launched_at]]/86400)+25569+(-5/24)</f>
        <v>41604.788124999999</v>
      </c>
      <c r="M771" s="5" t="b">
        <v>0</v>
      </c>
      <c r="N771" s="5">
        <v>52</v>
      </c>
      <c r="O771" s="5" t="b">
        <v>0</v>
      </c>
      <c r="P771" s="5" t="s">
        <v>8275</v>
      </c>
      <c r="Q771" s="7">
        <f>Tabla1[[#This Row],[pledged]]/Tabla1[[#This Row],[goal]]</f>
        <v>0.41399999999999998</v>
      </c>
      <c r="S771" s="8" t="s">
        <v>8322</v>
      </c>
      <c r="T771" s="5" t="s">
        <v>8324</v>
      </c>
    </row>
    <row r="772" spans="1:20" ht="33.75">
      <c r="A772" s="5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11">
        <f>(Tabla1[[#This Row],[deadline]]/86400)+25569+(-5/24)</f>
        <v>41329.791307870364</v>
      </c>
      <c r="K772" s="5">
        <v>1358294369</v>
      </c>
      <c r="L772" s="11">
        <f>(Tabla1[[#This Row],[launched_at]]/86400)+25569+(-5/24)</f>
        <v>41289.791307870364</v>
      </c>
      <c r="M772" s="5" t="b">
        <v>0</v>
      </c>
      <c r="N772" s="5">
        <v>0</v>
      </c>
      <c r="O772" s="5" t="b">
        <v>0</v>
      </c>
      <c r="P772" s="5" t="s">
        <v>8275</v>
      </c>
      <c r="Q772" s="7">
        <f>Tabla1[[#This Row],[pledged]]/Tabla1[[#This Row],[goal]]</f>
        <v>0</v>
      </c>
      <c r="S772" s="8" t="s">
        <v>8322</v>
      </c>
      <c r="T772" s="5" t="s">
        <v>8324</v>
      </c>
    </row>
    <row r="773" spans="1:20" ht="33.75">
      <c r="A773" s="5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11">
        <f>(Tabla1[[#This Row],[deadline]]/86400)+25569+(-5/24)</f>
        <v>42399.615763888891</v>
      </c>
      <c r="K773" s="5">
        <v>1449863202</v>
      </c>
      <c r="L773" s="11">
        <f>(Tabla1[[#This Row],[launched_at]]/86400)+25569+(-5/24)</f>
        <v>42349.615763888891</v>
      </c>
      <c r="M773" s="5" t="b">
        <v>0</v>
      </c>
      <c r="N773" s="5">
        <v>1</v>
      </c>
      <c r="O773" s="5" t="b">
        <v>0</v>
      </c>
      <c r="P773" s="5" t="s">
        <v>8275</v>
      </c>
      <c r="Q773" s="7">
        <f>Tabla1[[#This Row],[pledged]]/Tabla1[[#This Row],[goal]]</f>
        <v>2.631578947368421E-4</v>
      </c>
      <c r="S773" s="8" t="s">
        <v>8322</v>
      </c>
      <c r="T773" s="5" t="s">
        <v>8324</v>
      </c>
    </row>
    <row r="774" spans="1:20" ht="33.75">
      <c r="A774" s="5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11">
        <f>(Tabla1[[#This Row],[deadline]]/86400)+25569+(-5/24)</f>
        <v>40117.957638888889</v>
      </c>
      <c r="K774" s="5">
        <v>1252718519</v>
      </c>
      <c r="L774" s="11">
        <f>(Tabla1[[#This Row],[launched_at]]/86400)+25569+(-5/24)</f>
        <v>40067.848599537036</v>
      </c>
      <c r="M774" s="5" t="b">
        <v>0</v>
      </c>
      <c r="N774" s="5">
        <v>1</v>
      </c>
      <c r="O774" s="5" t="b">
        <v>0</v>
      </c>
      <c r="P774" s="5" t="s">
        <v>8275</v>
      </c>
      <c r="Q774" s="7">
        <f>Tabla1[[#This Row],[pledged]]/Tabla1[[#This Row],[goal]]</f>
        <v>3.3333333333333333E-2</v>
      </c>
      <c r="S774" s="8" t="s">
        <v>8322</v>
      </c>
      <c r="T774" s="5" t="s">
        <v>8324</v>
      </c>
    </row>
    <row r="775" spans="1:20" ht="33.75">
      <c r="A775" s="5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11">
        <f>(Tabla1[[#This Row],[deadline]]/86400)+25569+(-5/24)</f>
        <v>42134.750694444439</v>
      </c>
      <c r="K775" s="5">
        <v>1428341985</v>
      </c>
      <c r="L775" s="11">
        <f>(Tabla1[[#This Row],[launched_at]]/86400)+25569+(-5/24)</f>
        <v>42100.527604166666</v>
      </c>
      <c r="M775" s="5" t="b">
        <v>0</v>
      </c>
      <c r="N775" s="5">
        <v>2</v>
      </c>
      <c r="O775" s="5" t="b">
        <v>0</v>
      </c>
      <c r="P775" s="5" t="s">
        <v>8275</v>
      </c>
      <c r="Q775" s="7">
        <f>Tabla1[[#This Row],[pledged]]/Tabla1[[#This Row],[goal]]</f>
        <v>8.5129023676509714E-3</v>
      </c>
      <c r="S775" s="8" t="s">
        <v>8322</v>
      </c>
      <c r="T775" s="5" t="s">
        <v>8324</v>
      </c>
    </row>
    <row r="776" spans="1:20" ht="33.75">
      <c r="A776" s="5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11">
        <f>(Tabla1[[#This Row],[deadline]]/86400)+25569+(-5/24)</f>
        <v>41693.571967592587</v>
      </c>
      <c r="K776" s="5">
        <v>1390589018</v>
      </c>
      <c r="L776" s="11">
        <f>(Tabla1[[#This Row],[launched_at]]/86400)+25569+(-5/24)</f>
        <v>41663.571967592587</v>
      </c>
      <c r="M776" s="5" t="b">
        <v>0</v>
      </c>
      <c r="N776" s="5">
        <v>9</v>
      </c>
      <c r="O776" s="5" t="b">
        <v>0</v>
      </c>
      <c r="P776" s="5" t="s">
        <v>8275</v>
      </c>
      <c r="Q776" s="7">
        <f>Tabla1[[#This Row],[pledged]]/Tabla1[[#This Row],[goal]]</f>
        <v>0.70199999999999996</v>
      </c>
      <c r="S776" s="8" t="s">
        <v>8322</v>
      </c>
      <c r="T776" s="5" t="s">
        <v>8324</v>
      </c>
    </row>
    <row r="777" spans="1:20" ht="22.5">
      <c r="A777" s="5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11">
        <f>(Tabla1[[#This Row],[deadline]]/86400)+25569+(-5/24)</f>
        <v>40892.851793981477</v>
      </c>
      <c r="K777" s="5">
        <v>1321406795</v>
      </c>
      <c r="L777" s="11">
        <f>(Tabla1[[#This Row],[launched_at]]/86400)+25569+(-5/24)</f>
        <v>40862.851793981477</v>
      </c>
      <c r="M777" s="5" t="b">
        <v>0</v>
      </c>
      <c r="N777" s="5">
        <v>5</v>
      </c>
      <c r="O777" s="5" t="b">
        <v>0</v>
      </c>
      <c r="P777" s="5" t="s">
        <v>8275</v>
      </c>
      <c r="Q777" s="7">
        <f>Tabla1[[#This Row],[pledged]]/Tabla1[[#This Row],[goal]]</f>
        <v>1.7000000000000001E-2</v>
      </c>
      <c r="S777" s="8" t="s">
        <v>8322</v>
      </c>
      <c r="T777" s="5" t="s">
        <v>8324</v>
      </c>
    </row>
    <row r="778" spans="1:20" ht="33.75">
      <c r="A778" s="5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11">
        <f>(Tabla1[[#This Row],[deadline]]/86400)+25569+(-5/24)</f>
        <v>42287.999999999993</v>
      </c>
      <c r="K778" s="5">
        <v>1441297645</v>
      </c>
      <c r="L778" s="11">
        <f>(Tabla1[[#This Row],[launched_at]]/86400)+25569+(-5/24)</f>
        <v>42250.477372685178</v>
      </c>
      <c r="M778" s="5" t="b">
        <v>0</v>
      </c>
      <c r="N778" s="5">
        <v>57</v>
      </c>
      <c r="O778" s="5" t="b">
        <v>0</v>
      </c>
      <c r="P778" s="5" t="s">
        <v>8275</v>
      </c>
      <c r="Q778" s="7">
        <f>Tabla1[[#This Row],[pledged]]/Tabla1[[#This Row],[goal]]</f>
        <v>0.51400000000000001</v>
      </c>
      <c r="S778" s="8" t="s">
        <v>8322</v>
      </c>
      <c r="T778" s="5" t="s">
        <v>8324</v>
      </c>
    </row>
    <row r="779" spans="1:20" ht="33.75">
      <c r="A779" s="5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11">
        <f>(Tabla1[[#This Row],[deadline]]/86400)+25569+(-5/24)</f>
        <v>41486.772881944438</v>
      </c>
      <c r="K779" s="5">
        <v>1372721577</v>
      </c>
      <c r="L779" s="11">
        <f>(Tabla1[[#This Row],[launched_at]]/86400)+25569+(-5/24)</f>
        <v>41456.772881944438</v>
      </c>
      <c r="M779" s="5" t="b">
        <v>0</v>
      </c>
      <c r="N779" s="5">
        <v>3</v>
      </c>
      <c r="O779" s="5" t="b">
        <v>0</v>
      </c>
      <c r="P779" s="5" t="s">
        <v>8275</v>
      </c>
      <c r="Q779" s="7">
        <f>Tabla1[[#This Row],[pledged]]/Tabla1[[#This Row],[goal]]</f>
        <v>7.0000000000000001E-3</v>
      </c>
      <c r="S779" s="8" t="s">
        <v>8322</v>
      </c>
      <c r="T779" s="5" t="s">
        <v>8324</v>
      </c>
    </row>
    <row r="780" spans="1:20" ht="22.5">
      <c r="A780" s="5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11">
        <f>(Tabla1[[#This Row],[deadline]]/86400)+25569+(-5/24)</f>
        <v>41759.493981481479</v>
      </c>
      <c r="K780" s="5">
        <v>1396284680</v>
      </c>
      <c r="L780" s="11">
        <f>(Tabla1[[#This Row],[launched_at]]/86400)+25569+(-5/24)</f>
        <v>41729.493981481479</v>
      </c>
      <c r="M780" s="5" t="b">
        <v>0</v>
      </c>
      <c r="N780" s="5">
        <v>1</v>
      </c>
      <c r="O780" s="5" t="b">
        <v>0</v>
      </c>
      <c r="P780" s="5" t="s">
        <v>8275</v>
      </c>
      <c r="Q780" s="7">
        <f>Tabla1[[#This Row],[pledged]]/Tabla1[[#This Row],[goal]]</f>
        <v>4.0000000000000001E-3</v>
      </c>
      <c r="S780" s="8" t="s">
        <v>8322</v>
      </c>
      <c r="T780" s="5" t="s">
        <v>8324</v>
      </c>
    </row>
    <row r="781" spans="1:20" ht="33.75">
      <c r="A781" s="5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11">
        <f>(Tabla1[[#This Row],[deadline]]/86400)+25569+(-5/24)</f>
        <v>40465.958333333328</v>
      </c>
      <c r="K781" s="5">
        <v>1284567905</v>
      </c>
      <c r="L781" s="11">
        <f>(Tabla1[[#This Row],[launched_at]]/86400)+25569+(-5/24)</f>
        <v>40436.475752314815</v>
      </c>
      <c r="M781" s="5" t="b">
        <v>0</v>
      </c>
      <c r="N781" s="5">
        <v>6</v>
      </c>
      <c r="O781" s="5" t="b">
        <v>0</v>
      </c>
      <c r="P781" s="5" t="s">
        <v>8275</v>
      </c>
      <c r="Q781" s="7">
        <f>Tabla1[[#This Row],[pledged]]/Tabla1[[#This Row],[goal]]</f>
        <v>2.6666666666666668E-2</v>
      </c>
      <c r="S781" s="8" t="s">
        <v>8322</v>
      </c>
      <c r="T781" s="5" t="s">
        <v>8324</v>
      </c>
    </row>
    <row r="782" spans="1:20" ht="22.5">
      <c r="A782" s="5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11">
        <f>(Tabla1[[#This Row],[deadline]]/86400)+25569+(-5/24)</f>
        <v>40666.465567129628</v>
      </c>
      <c r="K782" s="5">
        <v>1301847025</v>
      </c>
      <c r="L782" s="11">
        <f>(Tabla1[[#This Row],[launched_at]]/86400)+25569+(-5/24)</f>
        <v>40636.465567129628</v>
      </c>
      <c r="M782" s="5" t="b">
        <v>0</v>
      </c>
      <c r="N782" s="5">
        <v>27</v>
      </c>
      <c r="O782" s="5" t="b">
        <v>1</v>
      </c>
      <c r="P782" s="5" t="s">
        <v>8276</v>
      </c>
      <c r="Q782" s="7">
        <f>Tabla1[[#This Row],[pledged]]/Tabla1[[#This Row],[goal]]</f>
        <v>1.04</v>
      </c>
      <c r="S782" s="8" t="s">
        <v>8325</v>
      </c>
      <c r="T782" s="5" t="s">
        <v>8326</v>
      </c>
    </row>
    <row r="783" spans="1:20" ht="22.5">
      <c r="A783" s="5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11">
        <f>(Tabla1[[#This Row],[deadline]]/86400)+25569+(-5/24)</f>
        <v>41432.792523148142</v>
      </c>
      <c r="K783" s="5">
        <v>1368057674</v>
      </c>
      <c r="L783" s="11">
        <f>(Tabla1[[#This Row],[launched_at]]/86400)+25569+(-5/24)</f>
        <v>41402.792523148142</v>
      </c>
      <c r="M783" s="5" t="b">
        <v>0</v>
      </c>
      <c r="N783" s="5">
        <v>25</v>
      </c>
      <c r="O783" s="5" t="b">
        <v>1</v>
      </c>
      <c r="P783" s="5" t="s">
        <v>8276</v>
      </c>
      <c r="Q783" s="7">
        <f>Tabla1[[#This Row],[pledged]]/Tabla1[[#This Row],[goal]]</f>
        <v>1.3315375</v>
      </c>
      <c r="S783" s="8" t="s">
        <v>8325</v>
      </c>
      <c r="T783" s="5" t="s">
        <v>8326</v>
      </c>
    </row>
    <row r="784" spans="1:20" ht="33.75">
      <c r="A784" s="5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11">
        <f>(Tabla1[[#This Row],[deadline]]/86400)+25569+(-5/24)</f>
        <v>41146.549791666665</v>
      </c>
      <c r="K784" s="5">
        <v>1343326302</v>
      </c>
      <c r="L784" s="11">
        <f>(Tabla1[[#This Row],[launched_at]]/86400)+25569+(-5/24)</f>
        <v>41116.549791666665</v>
      </c>
      <c r="M784" s="5" t="b">
        <v>0</v>
      </c>
      <c r="N784" s="5">
        <v>14</v>
      </c>
      <c r="O784" s="5" t="b">
        <v>1</v>
      </c>
      <c r="P784" s="5" t="s">
        <v>8276</v>
      </c>
      <c r="Q784" s="7">
        <f>Tabla1[[#This Row],[pledged]]/Tabla1[[#This Row],[goal]]</f>
        <v>1</v>
      </c>
      <c r="S784" s="8" t="s">
        <v>8325</v>
      </c>
      <c r="T784" s="5" t="s">
        <v>8326</v>
      </c>
    </row>
    <row r="785" spans="1:20" ht="33.75">
      <c r="A785" s="5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11">
        <f>(Tabla1[[#This Row],[deadline]]/86400)+25569+(-5/24)</f>
        <v>41026.708333333328</v>
      </c>
      <c r="K785" s="5">
        <v>1332182049</v>
      </c>
      <c r="L785" s="11">
        <f>(Tabla1[[#This Row],[launched_at]]/86400)+25569+(-5/24)</f>
        <v>40987.565381944441</v>
      </c>
      <c r="M785" s="5" t="b">
        <v>0</v>
      </c>
      <c r="N785" s="5">
        <v>35</v>
      </c>
      <c r="O785" s="5" t="b">
        <v>1</v>
      </c>
      <c r="P785" s="5" t="s">
        <v>8276</v>
      </c>
      <c r="Q785" s="7">
        <f>Tabla1[[#This Row],[pledged]]/Tabla1[[#This Row],[goal]]</f>
        <v>1.4813333333333334</v>
      </c>
      <c r="S785" s="8" t="s">
        <v>8325</v>
      </c>
      <c r="T785" s="5" t="s">
        <v>8326</v>
      </c>
    </row>
    <row r="786" spans="1:20" ht="33.75">
      <c r="A786" s="5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11">
        <f>(Tabla1[[#This Row],[deadline]]/86400)+25569+(-5/24)</f>
        <v>41714.899525462963</v>
      </c>
      <c r="K786" s="5">
        <v>1391571319</v>
      </c>
      <c r="L786" s="11">
        <f>(Tabla1[[#This Row],[launched_at]]/86400)+25569+(-5/24)</f>
        <v>41674.941192129627</v>
      </c>
      <c r="M786" s="5" t="b">
        <v>0</v>
      </c>
      <c r="N786" s="5">
        <v>10</v>
      </c>
      <c r="O786" s="5" t="b">
        <v>1</v>
      </c>
      <c r="P786" s="5" t="s">
        <v>8276</v>
      </c>
      <c r="Q786" s="7">
        <f>Tabla1[[#This Row],[pledged]]/Tabla1[[#This Row],[goal]]</f>
        <v>1.0249999999999999</v>
      </c>
      <c r="S786" s="8" t="s">
        <v>8325</v>
      </c>
      <c r="T786" s="5" t="s">
        <v>8326</v>
      </c>
    </row>
    <row r="787" spans="1:20" ht="33.75">
      <c r="A787" s="5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11">
        <f>(Tabla1[[#This Row],[deadline]]/86400)+25569+(-5/24)</f>
        <v>41333.38559027778</v>
      </c>
      <c r="K787" s="5">
        <v>1359468915</v>
      </c>
      <c r="L787" s="11">
        <f>(Tabla1[[#This Row],[launched_at]]/86400)+25569+(-5/24)</f>
        <v>41303.38559027778</v>
      </c>
      <c r="M787" s="5" t="b">
        <v>0</v>
      </c>
      <c r="N787" s="5">
        <v>29</v>
      </c>
      <c r="O787" s="5" t="b">
        <v>1</v>
      </c>
      <c r="P787" s="5" t="s">
        <v>8276</v>
      </c>
      <c r="Q787" s="7">
        <f>Tabla1[[#This Row],[pledged]]/Tabla1[[#This Row],[goal]]</f>
        <v>1.8062799999999999</v>
      </c>
      <c r="S787" s="8" t="s">
        <v>8325</v>
      </c>
      <c r="T787" s="5" t="s">
        <v>8326</v>
      </c>
    </row>
    <row r="788" spans="1:20" ht="22.5">
      <c r="A788" s="5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11">
        <f>(Tabla1[[#This Row],[deadline]]/86400)+25569+(-5/24)</f>
        <v>41040.449305555558</v>
      </c>
      <c r="K788" s="5">
        <v>1331774434</v>
      </c>
      <c r="L788" s="11">
        <f>(Tabla1[[#This Row],[launched_at]]/86400)+25569+(-5/24)</f>
        <v>40982.847615740735</v>
      </c>
      <c r="M788" s="5" t="b">
        <v>0</v>
      </c>
      <c r="N788" s="5">
        <v>44</v>
      </c>
      <c r="O788" s="5" t="b">
        <v>1</v>
      </c>
      <c r="P788" s="5" t="s">
        <v>8276</v>
      </c>
      <c r="Q788" s="7">
        <f>Tabla1[[#This Row],[pledged]]/Tabla1[[#This Row],[goal]]</f>
        <v>1.4279999999999999</v>
      </c>
      <c r="S788" s="8" t="s">
        <v>8325</v>
      </c>
      <c r="T788" s="5" t="s">
        <v>8326</v>
      </c>
    </row>
    <row r="789" spans="1:20" ht="33.75">
      <c r="A789" s="5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11">
        <f>(Tabla1[[#This Row],[deadline]]/86400)+25569+(-5/24)</f>
        <v>41579.419282407405</v>
      </c>
      <c r="K789" s="5">
        <v>1380726226</v>
      </c>
      <c r="L789" s="11">
        <f>(Tabla1[[#This Row],[launched_at]]/86400)+25569+(-5/24)</f>
        <v>41549.419282407405</v>
      </c>
      <c r="M789" s="5" t="b">
        <v>0</v>
      </c>
      <c r="N789" s="5">
        <v>17</v>
      </c>
      <c r="O789" s="5" t="b">
        <v>1</v>
      </c>
      <c r="P789" s="5" t="s">
        <v>8276</v>
      </c>
      <c r="Q789" s="7">
        <f>Tabla1[[#This Row],[pledged]]/Tabla1[[#This Row],[goal]]</f>
        <v>1.1416666666666666</v>
      </c>
      <c r="S789" s="8" t="s">
        <v>8325</v>
      </c>
      <c r="T789" s="5" t="s">
        <v>8326</v>
      </c>
    </row>
    <row r="790" spans="1:20" ht="33.75">
      <c r="A790" s="5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11">
        <f>(Tabla1[[#This Row],[deadline]]/86400)+25569+(-5/24)</f>
        <v>41096.957638888889</v>
      </c>
      <c r="K790" s="5">
        <v>1338336588</v>
      </c>
      <c r="L790" s="11">
        <f>(Tabla1[[#This Row],[launched_at]]/86400)+25569+(-5/24)</f>
        <v>41058.798472222217</v>
      </c>
      <c r="M790" s="5" t="b">
        <v>0</v>
      </c>
      <c r="N790" s="5">
        <v>34</v>
      </c>
      <c r="O790" s="5" t="b">
        <v>1</v>
      </c>
      <c r="P790" s="5" t="s">
        <v>8276</v>
      </c>
      <c r="Q790" s="7">
        <f>Tabla1[[#This Row],[pledged]]/Tabla1[[#This Row],[goal]]</f>
        <v>2.03505</v>
      </c>
      <c r="S790" s="8" t="s">
        <v>8325</v>
      </c>
      <c r="T790" s="5" t="s">
        <v>8326</v>
      </c>
    </row>
    <row r="791" spans="1:20" ht="33.75">
      <c r="A791" s="5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11">
        <f>(Tabla1[[#This Row],[deadline]]/86400)+25569+(-5/24)</f>
        <v>41295.124305555553</v>
      </c>
      <c r="K791" s="5">
        <v>1357187280</v>
      </c>
      <c r="L791" s="11">
        <f>(Tabla1[[#This Row],[launched_at]]/86400)+25569+(-5/24)</f>
        <v>41276.977777777771</v>
      </c>
      <c r="M791" s="5" t="b">
        <v>0</v>
      </c>
      <c r="N791" s="5">
        <v>14</v>
      </c>
      <c r="O791" s="5" t="b">
        <v>1</v>
      </c>
      <c r="P791" s="5" t="s">
        <v>8276</v>
      </c>
      <c r="Q791" s="7">
        <f>Tabla1[[#This Row],[pledged]]/Tabla1[[#This Row],[goal]]</f>
        <v>1.0941176470588236</v>
      </c>
      <c r="S791" s="8" t="s">
        <v>8325</v>
      </c>
      <c r="T791" s="5" t="s">
        <v>8326</v>
      </c>
    </row>
    <row r="792" spans="1:20" ht="33.75">
      <c r="A792" s="5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11">
        <f>(Tabla1[[#This Row],[deadline]]/86400)+25569+(-5/24)</f>
        <v>41305.839571759258</v>
      </c>
      <c r="K792" s="5">
        <v>1357088939</v>
      </c>
      <c r="L792" s="11">
        <f>(Tabla1[[#This Row],[launched_at]]/86400)+25569+(-5/24)</f>
        <v>41275.839571759258</v>
      </c>
      <c r="M792" s="5" t="b">
        <v>0</v>
      </c>
      <c r="N792" s="5">
        <v>156</v>
      </c>
      <c r="O792" s="5" t="b">
        <v>1</v>
      </c>
      <c r="P792" s="5" t="s">
        <v>8276</v>
      </c>
      <c r="Q792" s="7">
        <f>Tabla1[[#This Row],[pledged]]/Tabla1[[#This Row],[goal]]</f>
        <v>1.443746</v>
      </c>
      <c r="S792" s="8" t="s">
        <v>8325</v>
      </c>
      <c r="T792" s="5" t="s">
        <v>8326</v>
      </c>
    </row>
    <row r="793" spans="1:20" ht="33.75">
      <c r="A793" s="5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11">
        <f>(Tabla1[[#This Row],[deadline]]/86400)+25569+(-5/24)</f>
        <v>41591.040972222218</v>
      </c>
      <c r="K793" s="5">
        <v>1381430646</v>
      </c>
      <c r="L793" s="11">
        <f>(Tabla1[[#This Row],[launched_at]]/86400)+25569+(-5/24)</f>
        <v>41557.572291666664</v>
      </c>
      <c r="M793" s="5" t="b">
        <v>0</v>
      </c>
      <c r="N793" s="5">
        <v>128</v>
      </c>
      <c r="O793" s="5" t="b">
        <v>1</v>
      </c>
      <c r="P793" s="5" t="s">
        <v>8276</v>
      </c>
      <c r="Q793" s="7">
        <f>Tabla1[[#This Row],[pledged]]/Tabla1[[#This Row],[goal]]</f>
        <v>1.0386666666666666</v>
      </c>
      <c r="S793" s="8" t="s">
        <v>8325</v>
      </c>
      <c r="T793" s="5" t="s">
        <v>8326</v>
      </c>
    </row>
    <row r="794" spans="1:20" ht="22.5">
      <c r="A794" s="5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11">
        <f>(Tabla1[[#This Row],[deadline]]/86400)+25569+(-5/24)</f>
        <v>41585.706979166665</v>
      </c>
      <c r="K794" s="5">
        <v>1381265883</v>
      </c>
      <c r="L794" s="11">
        <f>(Tabla1[[#This Row],[launched_at]]/86400)+25569+(-5/24)</f>
        <v>41555.665312499994</v>
      </c>
      <c r="M794" s="5" t="b">
        <v>0</v>
      </c>
      <c r="N794" s="5">
        <v>60</v>
      </c>
      <c r="O794" s="5" t="b">
        <v>1</v>
      </c>
      <c r="P794" s="5" t="s">
        <v>8276</v>
      </c>
      <c r="Q794" s="7">
        <f>Tabla1[[#This Row],[pledged]]/Tabla1[[#This Row],[goal]]</f>
        <v>1.0044440000000001</v>
      </c>
      <c r="S794" s="8" t="s">
        <v>8325</v>
      </c>
      <c r="T794" s="5" t="s">
        <v>8326</v>
      </c>
    </row>
    <row r="795" spans="1:20" ht="33.75">
      <c r="A795" s="5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11">
        <f>(Tabla1[[#This Row],[deadline]]/86400)+25569+(-5/24)</f>
        <v>41457.999305555553</v>
      </c>
      <c r="K795" s="5">
        <v>1371491244</v>
      </c>
      <c r="L795" s="11">
        <f>(Tabla1[[#This Row],[launched_at]]/86400)+25569+(-5/24)</f>
        <v>41442.532916666663</v>
      </c>
      <c r="M795" s="5" t="b">
        <v>0</v>
      </c>
      <c r="N795" s="5">
        <v>32</v>
      </c>
      <c r="O795" s="5" t="b">
        <v>1</v>
      </c>
      <c r="P795" s="5" t="s">
        <v>8276</v>
      </c>
      <c r="Q795" s="7">
        <f>Tabla1[[#This Row],[pledged]]/Tabla1[[#This Row],[goal]]</f>
        <v>1.0277927272727272</v>
      </c>
      <c r="S795" s="8" t="s">
        <v>8325</v>
      </c>
      <c r="T795" s="5" t="s">
        <v>8326</v>
      </c>
    </row>
    <row r="796" spans="1:20" ht="33.75">
      <c r="A796" s="5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11">
        <f>(Tabla1[[#This Row],[deadline]]/86400)+25569+(-5/24)</f>
        <v>40791.504166666666</v>
      </c>
      <c r="K796" s="5">
        <v>1310438737</v>
      </c>
      <c r="L796" s="11">
        <f>(Tabla1[[#This Row],[launched_at]]/86400)+25569+(-5/24)</f>
        <v>40735.906678240739</v>
      </c>
      <c r="M796" s="5" t="b">
        <v>0</v>
      </c>
      <c r="N796" s="5">
        <v>53</v>
      </c>
      <c r="O796" s="5" t="b">
        <v>1</v>
      </c>
      <c r="P796" s="5" t="s">
        <v>8276</v>
      </c>
      <c r="Q796" s="7">
        <f>Tabla1[[#This Row],[pledged]]/Tabla1[[#This Row],[goal]]</f>
        <v>1.0531250000000001</v>
      </c>
      <c r="S796" s="8" t="s">
        <v>8325</v>
      </c>
      <c r="T796" s="5" t="s">
        <v>8326</v>
      </c>
    </row>
    <row r="797" spans="1:20" ht="33.75">
      <c r="A797" s="5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11">
        <f>(Tabla1[[#This Row],[deadline]]/86400)+25569+(-5/24)</f>
        <v>41005.999305555553</v>
      </c>
      <c r="K797" s="5">
        <v>1330094566</v>
      </c>
      <c r="L797" s="11">
        <f>(Tabla1[[#This Row],[launched_at]]/86400)+25569+(-5/24)</f>
        <v>40963.404699074068</v>
      </c>
      <c r="M797" s="5" t="b">
        <v>0</v>
      </c>
      <c r="N797" s="5">
        <v>184</v>
      </c>
      <c r="O797" s="5" t="b">
        <v>1</v>
      </c>
      <c r="P797" s="5" t="s">
        <v>8276</v>
      </c>
      <c r="Q797" s="7">
        <f>Tabla1[[#This Row],[pledged]]/Tabla1[[#This Row],[goal]]</f>
        <v>1.1178571428571429</v>
      </c>
      <c r="S797" s="8" t="s">
        <v>8325</v>
      </c>
      <c r="T797" s="5" t="s">
        <v>8326</v>
      </c>
    </row>
    <row r="798" spans="1:20" ht="45">
      <c r="A798" s="5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11">
        <f>(Tabla1[[#This Row],[deadline]]/86400)+25569+(-5/24)</f>
        <v>41532.673611111109</v>
      </c>
      <c r="K798" s="5">
        <v>1376687485</v>
      </c>
      <c r="L798" s="11">
        <f>(Tabla1[[#This Row],[launched_at]]/86400)+25569+(-5/24)</f>
        <v>41502.674594907403</v>
      </c>
      <c r="M798" s="5" t="b">
        <v>0</v>
      </c>
      <c r="N798" s="5">
        <v>90</v>
      </c>
      <c r="O798" s="5" t="b">
        <v>1</v>
      </c>
      <c r="P798" s="5" t="s">
        <v>8276</v>
      </c>
      <c r="Q798" s="7">
        <f>Tabla1[[#This Row],[pledged]]/Tabla1[[#This Row],[goal]]</f>
        <v>1.0135000000000001</v>
      </c>
      <c r="S798" s="8" t="s">
        <v>8325</v>
      </c>
      <c r="T798" s="5" t="s">
        <v>8326</v>
      </c>
    </row>
    <row r="799" spans="1:20" ht="33.75">
      <c r="A799" s="5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11">
        <f>(Tabla1[[#This Row],[deadline]]/86400)+25569+(-5/24)</f>
        <v>41027.958333333328</v>
      </c>
      <c r="K799" s="5">
        <v>1332978688</v>
      </c>
      <c r="L799" s="11">
        <f>(Tabla1[[#This Row],[launched_at]]/86400)+25569+(-5/24)</f>
        <v>40996.785740740735</v>
      </c>
      <c r="M799" s="5" t="b">
        <v>0</v>
      </c>
      <c r="N799" s="5">
        <v>71</v>
      </c>
      <c r="O799" s="5" t="b">
        <v>1</v>
      </c>
      <c r="P799" s="5" t="s">
        <v>8276</v>
      </c>
      <c r="Q799" s="7">
        <f>Tabla1[[#This Row],[pledged]]/Tabla1[[#This Row],[goal]]</f>
        <v>1.0753333333333333</v>
      </c>
      <c r="S799" s="8" t="s">
        <v>8325</v>
      </c>
      <c r="T799" s="5" t="s">
        <v>8326</v>
      </c>
    </row>
    <row r="800" spans="1:20" ht="33.75">
      <c r="A800" s="5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11">
        <f>(Tabla1[[#This Row],[deadline]]/86400)+25569+(-5/24)</f>
        <v>41912.381793981483</v>
      </c>
      <c r="K800" s="5">
        <v>1409494187</v>
      </c>
      <c r="L800" s="11">
        <f>(Tabla1[[#This Row],[launched_at]]/86400)+25569+(-5/24)</f>
        <v>41882.381793981483</v>
      </c>
      <c r="M800" s="5" t="b">
        <v>0</v>
      </c>
      <c r="N800" s="5">
        <v>87</v>
      </c>
      <c r="O800" s="5" t="b">
        <v>1</v>
      </c>
      <c r="P800" s="5" t="s">
        <v>8276</v>
      </c>
      <c r="Q800" s="7">
        <f>Tabla1[[#This Row],[pledged]]/Tabla1[[#This Row],[goal]]</f>
        <v>1.1488571428571428</v>
      </c>
      <c r="S800" s="8" t="s">
        <v>8325</v>
      </c>
      <c r="T800" s="5" t="s">
        <v>8326</v>
      </c>
    </row>
    <row r="801" spans="1:20" ht="33.75">
      <c r="A801" s="5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11">
        <f>(Tabla1[[#This Row],[deadline]]/86400)+25569+(-5/24)</f>
        <v>41026.458865740737</v>
      </c>
      <c r="K801" s="5">
        <v>1332950446</v>
      </c>
      <c r="L801" s="11">
        <f>(Tabla1[[#This Row],[launched_at]]/86400)+25569+(-5/24)</f>
        <v>40996.458865740737</v>
      </c>
      <c r="M801" s="5" t="b">
        <v>0</v>
      </c>
      <c r="N801" s="5">
        <v>28</v>
      </c>
      <c r="O801" s="5" t="b">
        <v>1</v>
      </c>
      <c r="P801" s="5" t="s">
        <v>8276</v>
      </c>
      <c r="Q801" s="7">
        <f>Tabla1[[#This Row],[pledged]]/Tabla1[[#This Row],[goal]]</f>
        <v>1.0002</v>
      </c>
      <c r="S801" s="8" t="s">
        <v>8325</v>
      </c>
      <c r="T801" s="5" t="s">
        <v>8326</v>
      </c>
    </row>
    <row r="802" spans="1:20" ht="22.5">
      <c r="A802" s="5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11">
        <f>(Tabla1[[#This Row],[deadline]]/86400)+25569+(-5/24)</f>
        <v>41893.225162037037</v>
      </c>
      <c r="K802" s="5">
        <v>1407839054</v>
      </c>
      <c r="L802" s="11">
        <f>(Tabla1[[#This Row],[launched_at]]/86400)+25569+(-5/24)</f>
        <v>41863.225162037037</v>
      </c>
      <c r="M802" s="5" t="b">
        <v>0</v>
      </c>
      <c r="N802" s="5">
        <v>56</v>
      </c>
      <c r="O802" s="5" t="b">
        <v>1</v>
      </c>
      <c r="P802" s="5" t="s">
        <v>8276</v>
      </c>
      <c r="Q802" s="7">
        <f>Tabla1[[#This Row],[pledged]]/Tabla1[[#This Row],[goal]]</f>
        <v>1.5213333333333334</v>
      </c>
      <c r="S802" s="8" t="s">
        <v>8325</v>
      </c>
      <c r="T802" s="5" t="s">
        <v>8326</v>
      </c>
    </row>
    <row r="803" spans="1:20" ht="22.5">
      <c r="A803" s="5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11">
        <f>(Tabla1[[#This Row],[deadline]]/86400)+25569+(-5/24)</f>
        <v>40725.587037037032</v>
      </c>
      <c r="K803" s="5">
        <v>1306955120</v>
      </c>
      <c r="L803" s="11">
        <f>(Tabla1[[#This Row],[launched_at]]/86400)+25569+(-5/24)</f>
        <v>40695.587037037032</v>
      </c>
      <c r="M803" s="5" t="b">
        <v>0</v>
      </c>
      <c r="N803" s="5">
        <v>51</v>
      </c>
      <c r="O803" s="5" t="b">
        <v>1</v>
      </c>
      <c r="P803" s="5" t="s">
        <v>8276</v>
      </c>
      <c r="Q803" s="7">
        <f>Tabla1[[#This Row],[pledged]]/Tabla1[[#This Row],[goal]]</f>
        <v>1.1152149999999998</v>
      </c>
      <c r="S803" s="8" t="s">
        <v>8325</v>
      </c>
      <c r="T803" s="5" t="s">
        <v>8326</v>
      </c>
    </row>
    <row r="804" spans="1:20" ht="33.75">
      <c r="A804" s="5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11">
        <f>(Tabla1[[#This Row],[deadline]]/86400)+25569+(-5/24)</f>
        <v>41168.961805555555</v>
      </c>
      <c r="K804" s="5">
        <v>1343867524</v>
      </c>
      <c r="L804" s="11">
        <f>(Tabla1[[#This Row],[launched_at]]/86400)+25569+(-5/24)</f>
        <v>41122.813935185179</v>
      </c>
      <c r="M804" s="5" t="b">
        <v>0</v>
      </c>
      <c r="N804" s="5">
        <v>75</v>
      </c>
      <c r="O804" s="5" t="b">
        <v>1</v>
      </c>
      <c r="P804" s="5" t="s">
        <v>8276</v>
      </c>
      <c r="Q804" s="7">
        <f>Tabla1[[#This Row],[pledged]]/Tabla1[[#This Row],[goal]]</f>
        <v>1.0133333333333334</v>
      </c>
      <c r="S804" s="8" t="s">
        <v>8325</v>
      </c>
      <c r="T804" s="5" t="s">
        <v>8326</v>
      </c>
    </row>
    <row r="805" spans="1:20" ht="33.75">
      <c r="A805" s="5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11">
        <f>(Tabla1[[#This Row],[deadline]]/86400)+25569+(-5/24)</f>
        <v>40691.833333333328</v>
      </c>
      <c r="K805" s="5">
        <v>1304376478</v>
      </c>
      <c r="L805" s="11">
        <f>(Tabla1[[#This Row],[launched_at]]/86400)+25569+(-5/24)</f>
        <v>40665.741643518515</v>
      </c>
      <c r="M805" s="5" t="b">
        <v>0</v>
      </c>
      <c r="N805" s="5">
        <v>38</v>
      </c>
      <c r="O805" s="5" t="b">
        <v>1</v>
      </c>
      <c r="P805" s="5" t="s">
        <v>8276</v>
      </c>
      <c r="Q805" s="7">
        <f>Tabla1[[#This Row],[pledged]]/Tabla1[[#This Row],[goal]]</f>
        <v>1.232608695652174</v>
      </c>
      <c r="S805" s="8" t="s">
        <v>8325</v>
      </c>
      <c r="T805" s="5" t="s">
        <v>8326</v>
      </c>
    </row>
    <row r="806" spans="1:20" ht="33.75">
      <c r="A806" s="5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11">
        <f>(Tabla1[[#This Row],[deadline]]/86400)+25569+(-5/24)</f>
        <v>40746.957638888889</v>
      </c>
      <c r="K806" s="5">
        <v>1309919526</v>
      </c>
      <c r="L806" s="11">
        <f>(Tabla1[[#This Row],[launched_at]]/86400)+25569+(-5/24)</f>
        <v>40729.897291666661</v>
      </c>
      <c r="M806" s="5" t="b">
        <v>0</v>
      </c>
      <c r="N806" s="5">
        <v>18</v>
      </c>
      <c r="O806" s="5" t="b">
        <v>1</v>
      </c>
      <c r="P806" s="5" t="s">
        <v>8276</v>
      </c>
      <c r="Q806" s="7">
        <f>Tabla1[[#This Row],[pledged]]/Tabla1[[#This Row],[goal]]</f>
        <v>1</v>
      </c>
      <c r="S806" s="8" t="s">
        <v>8325</v>
      </c>
      <c r="T806" s="5" t="s">
        <v>8326</v>
      </c>
    </row>
    <row r="807" spans="1:20" ht="33.75">
      <c r="A807" s="5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11">
        <f>(Tabla1[[#This Row],[deadline]]/86400)+25569+(-5/24)</f>
        <v>40740.75</v>
      </c>
      <c r="K807" s="5">
        <v>1306525512</v>
      </c>
      <c r="L807" s="11">
        <f>(Tabla1[[#This Row],[launched_at]]/86400)+25569+(-5/24)</f>
        <v>40690.614722222221</v>
      </c>
      <c r="M807" s="5" t="b">
        <v>0</v>
      </c>
      <c r="N807" s="5">
        <v>54</v>
      </c>
      <c r="O807" s="5" t="b">
        <v>1</v>
      </c>
      <c r="P807" s="5" t="s">
        <v>8276</v>
      </c>
      <c r="Q807" s="7">
        <f>Tabla1[[#This Row],[pledged]]/Tabla1[[#This Row],[goal]]</f>
        <v>1.05</v>
      </c>
      <c r="S807" s="8" t="s">
        <v>8325</v>
      </c>
      <c r="T807" s="5" t="s">
        <v>8326</v>
      </c>
    </row>
    <row r="808" spans="1:20">
      <c r="A808" s="5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11">
        <f>(Tabla1[[#This Row],[deadline]]/86400)+25569+(-5/24)</f>
        <v>40793.483090277776</v>
      </c>
      <c r="K808" s="5">
        <v>1312821339</v>
      </c>
      <c r="L808" s="11">
        <f>(Tabla1[[#This Row],[launched_at]]/86400)+25569+(-5/24)</f>
        <v>40763.483090277776</v>
      </c>
      <c r="M808" s="5" t="b">
        <v>0</v>
      </c>
      <c r="N808" s="5">
        <v>71</v>
      </c>
      <c r="O808" s="5" t="b">
        <v>1</v>
      </c>
      <c r="P808" s="5" t="s">
        <v>8276</v>
      </c>
      <c r="Q808" s="7">
        <f>Tabla1[[#This Row],[pledged]]/Tabla1[[#This Row],[goal]]</f>
        <v>1.0443750000000001</v>
      </c>
      <c r="S808" s="8" t="s">
        <v>8325</v>
      </c>
      <c r="T808" s="5" t="s">
        <v>8326</v>
      </c>
    </row>
    <row r="809" spans="1:20" ht="22.5">
      <c r="A809" s="5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11">
        <f>(Tabla1[[#This Row],[deadline]]/86400)+25569+(-5/24)</f>
        <v>42794.874999999993</v>
      </c>
      <c r="K809" s="5">
        <v>1485270311</v>
      </c>
      <c r="L809" s="11">
        <f>(Tabla1[[#This Row],[launched_at]]/86400)+25569+(-5/24)</f>
        <v>42759.420266203706</v>
      </c>
      <c r="M809" s="5" t="b">
        <v>0</v>
      </c>
      <c r="N809" s="5">
        <v>57</v>
      </c>
      <c r="O809" s="5" t="b">
        <v>1</v>
      </c>
      <c r="P809" s="5" t="s">
        <v>8276</v>
      </c>
      <c r="Q809" s="7">
        <f>Tabla1[[#This Row],[pledged]]/Tabla1[[#This Row],[goal]]</f>
        <v>1.05125</v>
      </c>
      <c r="S809" s="8" t="s">
        <v>8325</v>
      </c>
      <c r="T809" s="5" t="s">
        <v>8326</v>
      </c>
    </row>
    <row r="810" spans="1:20" ht="33.75">
      <c r="A810" s="5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11">
        <f>(Tabla1[[#This Row],[deadline]]/86400)+25569+(-5/24)</f>
        <v>41994.999305555553</v>
      </c>
      <c r="K810" s="5">
        <v>1416363886</v>
      </c>
      <c r="L810" s="11">
        <f>(Tabla1[[#This Row],[launched_at]]/86400)+25569+(-5/24)</f>
        <v>41961.892199074071</v>
      </c>
      <c r="M810" s="5" t="b">
        <v>0</v>
      </c>
      <c r="N810" s="5">
        <v>43</v>
      </c>
      <c r="O810" s="5" t="b">
        <v>1</v>
      </c>
      <c r="P810" s="5" t="s">
        <v>8276</v>
      </c>
      <c r="Q810" s="7">
        <f>Tabla1[[#This Row],[pledged]]/Tabla1[[#This Row],[goal]]</f>
        <v>1</v>
      </c>
      <c r="S810" s="8" t="s">
        <v>8325</v>
      </c>
      <c r="T810" s="5" t="s">
        <v>8326</v>
      </c>
    </row>
    <row r="811" spans="1:20" ht="22.5">
      <c r="A811" s="5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11">
        <f>(Tabla1[[#This Row],[deadline]]/86400)+25569+(-5/24)</f>
        <v>41658.625347222223</v>
      </c>
      <c r="K811" s="5">
        <v>1387569630</v>
      </c>
      <c r="L811" s="11">
        <f>(Tabla1[[#This Row],[launched_at]]/86400)+25569+(-5/24)</f>
        <v>41628.625347222223</v>
      </c>
      <c r="M811" s="5" t="b">
        <v>0</v>
      </c>
      <c r="N811" s="5">
        <v>52</v>
      </c>
      <c r="O811" s="5" t="b">
        <v>1</v>
      </c>
      <c r="P811" s="5" t="s">
        <v>8276</v>
      </c>
      <c r="Q811" s="7">
        <f>Tabla1[[#This Row],[pledged]]/Tabla1[[#This Row],[goal]]</f>
        <v>1.03775</v>
      </c>
      <c r="S811" s="8" t="s">
        <v>8325</v>
      </c>
      <c r="T811" s="5" t="s">
        <v>8326</v>
      </c>
    </row>
    <row r="812" spans="1:20" ht="33.75">
      <c r="A812" s="5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11">
        <f>(Tabla1[[#This Row],[deadline]]/86400)+25569+(-5/24)</f>
        <v>41152.847939814812</v>
      </c>
      <c r="K812" s="5">
        <v>1343870462</v>
      </c>
      <c r="L812" s="11">
        <f>(Tabla1[[#This Row],[launched_at]]/86400)+25569+(-5/24)</f>
        <v>41122.847939814812</v>
      </c>
      <c r="M812" s="5" t="b">
        <v>0</v>
      </c>
      <c r="N812" s="5">
        <v>27</v>
      </c>
      <c r="O812" s="5" t="b">
        <v>1</v>
      </c>
      <c r="P812" s="5" t="s">
        <v>8276</v>
      </c>
      <c r="Q812" s="7">
        <f>Tabla1[[#This Row],[pledged]]/Tabla1[[#This Row],[goal]]</f>
        <v>1.05</v>
      </c>
      <c r="S812" s="8" t="s">
        <v>8325</v>
      </c>
      <c r="T812" s="5" t="s">
        <v>8326</v>
      </c>
    </row>
    <row r="813" spans="1:20" ht="22.5">
      <c r="A813" s="5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11">
        <f>(Tabla1[[#This Row],[deadline]]/86400)+25569+(-5/24)</f>
        <v>41465.494444444441</v>
      </c>
      <c r="K813" s="5">
        <v>1371569202</v>
      </c>
      <c r="L813" s="11">
        <f>(Tabla1[[#This Row],[launched_at]]/86400)+25569+(-5/24)</f>
        <v>41443.435208333329</v>
      </c>
      <c r="M813" s="5" t="b">
        <v>0</v>
      </c>
      <c r="N813" s="5">
        <v>12</v>
      </c>
      <c r="O813" s="5" t="b">
        <v>1</v>
      </c>
      <c r="P813" s="5" t="s">
        <v>8276</v>
      </c>
      <c r="Q813" s="7">
        <f>Tabla1[[#This Row],[pledged]]/Tabla1[[#This Row],[goal]]</f>
        <v>1.04</v>
      </c>
      <c r="S813" s="8" t="s">
        <v>8325</v>
      </c>
      <c r="T813" s="5" t="s">
        <v>8326</v>
      </c>
    </row>
    <row r="814" spans="1:20" ht="33.75">
      <c r="A814" s="5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11">
        <f>(Tabla1[[#This Row],[deadline]]/86400)+25569+(-5/24)</f>
        <v>41334.373611111107</v>
      </c>
      <c r="K814" s="5">
        <v>1357604752</v>
      </c>
      <c r="L814" s="11">
        <f>(Tabla1[[#This Row],[launched_at]]/86400)+25569+(-5/24)</f>
        <v>41281.809629629628</v>
      </c>
      <c r="M814" s="5" t="b">
        <v>0</v>
      </c>
      <c r="N814" s="5">
        <v>33</v>
      </c>
      <c r="O814" s="5" t="b">
        <v>1</v>
      </c>
      <c r="P814" s="5" t="s">
        <v>8276</v>
      </c>
      <c r="Q814" s="7">
        <f>Tabla1[[#This Row],[pledged]]/Tabla1[[#This Row],[goal]]</f>
        <v>1.5183333333333333</v>
      </c>
      <c r="S814" s="8" t="s">
        <v>8325</v>
      </c>
      <c r="T814" s="5" t="s">
        <v>8326</v>
      </c>
    </row>
    <row r="815" spans="1:20" ht="22.5">
      <c r="A815" s="5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11">
        <f>(Tabla1[[#This Row],[deadline]]/86400)+25569+(-5/24)</f>
        <v>41110.751909722218</v>
      </c>
      <c r="K815" s="5">
        <v>1340233365</v>
      </c>
      <c r="L815" s="11">
        <f>(Tabla1[[#This Row],[launched_at]]/86400)+25569+(-5/24)</f>
        <v>41080.751909722218</v>
      </c>
      <c r="M815" s="5" t="b">
        <v>0</v>
      </c>
      <c r="N815" s="5">
        <v>96</v>
      </c>
      <c r="O815" s="5" t="b">
        <v>1</v>
      </c>
      <c r="P815" s="5" t="s">
        <v>8276</v>
      </c>
      <c r="Q815" s="7">
        <f>Tabla1[[#This Row],[pledged]]/Tabla1[[#This Row],[goal]]</f>
        <v>1.59996</v>
      </c>
      <c r="S815" s="8" t="s">
        <v>8325</v>
      </c>
      <c r="T815" s="5" t="s">
        <v>8326</v>
      </c>
    </row>
    <row r="816" spans="1:20" ht="33.75">
      <c r="A816" s="5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11">
        <f>(Tabla1[[#This Row],[deadline]]/86400)+25569+(-5/24)</f>
        <v>40694.544444444444</v>
      </c>
      <c r="K816" s="5">
        <v>1305568201</v>
      </c>
      <c r="L816" s="11">
        <f>(Tabla1[[#This Row],[launched_at]]/86400)+25569+(-5/24)</f>
        <v>40679.534733796296</v>
      </c>
      <c r="M816" s="5" t="b">
        <v>0</v>
      </c>
      <c r="N816" s="5">
        <v>28</v>
      </c>
      <c r="O816" s="5" t="b">
        <v>1</v>
      </c>
      <c r="P816" s="5" t="s">
        <v>8276</v>
      </c>
      <c r="Q816" s="7">
        <f>Tabla1[[#This Row],[pledged]]/Tabla1[[#This Row],[goal]]</f>
        <v>1.2729999999999999</v>
      </c>
      <c r="S816" s="8" t="s">
        <v>8325</v>
      </c>
      <c r="T816" s="5" t="s">
        <v>8326</v>
      </c>
    </row>
    <row r="817" spans="1:20" ht="22.5">
      <c r="A817" s="5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11">
        <f>(Tabla1[[#This Row],[deadline]]/86400)+25569+(-5/24)</f>
        <v>41944.70952546296</v>
      </c>
      <c r="K817" s="5">
        <v>1412287303</v>
      </c>
      <c r="L817" s="11">
        <f>(Tabla1[[#This Row],[launched_at]]/86400)+25569+(-5/24)</f>
        <v>41914.70952546296</v>
      </c>
      <c r="M817" s="5" t="b">
        <v>0</v>
      </c>
      <c r="N817" s="5">
        <v>43</v>
      </c>
      <c r="O817" s="5" t="b">
        <v>1</v>
      </c>
      <c r="P817" s="5" t="s">
        <v>8276</v>
      </c>
      <c r="Q817" s="7">
        <f>Tabla1[[#This Row],[pledged]]/Tabla1[[#This Row],[goal]]</f>
        <v>1.07</v>
      </c>
      <c r="S817" s="8" t="s">
        <v>8325</v>
      </c>
      <c r="T817" s="5" t="s">
        <v>8326</v>
      </c>
    </row>
    <row r="818" spans="1:20" ht="22.5">
      <c r="A818" s="5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11">
        <f>(Tabla1[[#This Row],[deadline]]/86400)+25569+(-5/24)</f>
        <v>41373.0625</v>
      </c>
      <c r="K818" s="5">
        <v>1362776043</v>
      </c>
      <c r="L818" s="11">
        <f>(Tabla1[[#This Row],[launched_at]]/86400)+25569+(-5/24)</f>
        <v>41341.662534722222</v>
      </c>
      <c r="M818" s="5" t="b">
        <v>0</v>
      </c>
      <c r="N818" s="5">
        <v>205</v>
      </c>
      <c r="O818" s="5" t="b">
        <v>1</v>
      </c>
      <c r="P818" s="5" t="s">
        <v>8276</v>
      </c>
      <c r="Q818" s="7">
        <f>Tabla1[[#This Row],[pledged]]/Tabla1[[#This Row],[goal]]</f>
        <v>1.1512214285714286</v>
      </c>
      <c r="S818" s="8" t="s">
        <v>8325</v>
      </c>
      <c r="T818" s="5" t="s">
        <v>8326</v>
      </c>
    </row>
    <row r="819" spans="1:20" ht="33.75">
      <c r="A819" s="5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11">
        <f>(Tabla1[[#This Row],[deadline]]/86400)+25569+(-5/24)</f>
        <v>40978.999305555553</v>
      </c>
      <c r="K819" s="5">
        <v>1326810211</v>
      </c>
      <c r="L819" s="11">
        <f>(Tabla1[[#This Row],[launched_at]]/86400)+25569+(-5/24)</f>
        <v>40925.391331018516</v>
      </c>
      <c r="M819" s="5" t="b">
        <v>0</v>
      </c>
      <c r="N819" s="5">
        <v>23</v>
      </c>
      <c r="O819" s="5" t="b">
        <v>1</v>
      </c>
      <c r="P819" s="5" t="s">
        <v>8276</v>
      </c>
      <c r="Q819" s="7">
        <f>Tabla1[[#This Row],[pledged]]/Tabla1[[#This Row],[goal]]</f>
        <v>1.3711066666666665</v>
      </c>
      <c r="S819" s="8" t="s">
        <v>8325</v>
      </c>
      <c r="T819" s="5" t="s">
        <v>8326</v>
      </c>
    </row>
    <row r="820" spans="1:20" ht="33.75">
      <c r="A820" s="5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11">
        <f>(Tabla1[[#This Row],[deadline]]/86400)+25569+(-5/24)</f>
        <v>41128.500694444439</v>
      </c>
      <c r="K820" s="5">
        <v>1343682681</v>
      </c>
      <c r="L820" s="11">
        <f>(Tabla1[[#This Row],[launched_at]]/86400)+25569+(-5/24)</f>
        <v>41120.67454861111</v>
      </c>
      <c r="M820" s="5" t="b">
        <v>0</v>
      </c>
      <c r="N820" s="5">
        <v>19</v>
      </c>
      <c r="O820" s="5" t="b">
        <v>1</v>
      </c>
      <c r="P820" s="5" t="s">
        <v>8276</v>
      </c>
      <c r="Q820" s="7">
        <f>Tabla1[[#This Row],[pledged]]/Tabla1[[#This Row],[goal]]</f>
        <v>1.5571428571428572</v>
      </c>
      <c r="S820" s="8" t="s">
        <v>8325</v>
      </c>
      <c r="T820" s="5" t="s">
        <v>8326</v>
      </c>
    </row>
    <row r="821" spans="1:20">
      <c r="A821" s="5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11">
        <f>(Tabla1[[#This Row],[deadline]]/86400)+25569+(-5/24)</f>
        <v>41628.988888888889</v>
      </c>
      <c r="K821" s="5">
        <v>1386806254</v>
      </c>
      <c r="L821" s="11">
        <f>(Tabla1[[#This Row],[launched_at]]/86400)+25569+(-5/24)</f>
        <v>41619.789976851847</v>
      </c>
      <c r="M821" s="5" t="b">
        <v>0</v>
      </c>
      <c r="N821" s="5">
        <v>14</v>
      </c>
      <c r="O821" s="5" t="b">
        <v>1</v>
      </c>
      <c r="P821" s="5" t="s">
        <v>8276</v>
      </c>
      <c r="Q821" s="7">
        <f>Tabla1[[#This Row],[pledged]]/Tabla1[[#This Row],[goal]]</f>
        <v>1.0874999999999999</v>
      </c>
      <c r="S821" s="8" t="s">
        <v>8325</v>
      </c>
      <c r="T821" s="5" t="s">
        <v>8326</v>
      </c>
    </row>
    <row r="822" spans="1:20" ht="22.5">
      <c r="A822" s="5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11">
        <f>(Tabla1[[#This Row],[deadline]]/86400)+25569+(-5/24)</f>
        <v>41799</v>
      </c>
      <c r="K822" s="5">
        <v>1399666342</v>
      </c>
      <c r="L822" s="11">
        <f>(Tabla1[[#This Row],[launched_at]]/86400)+25569+(-5/24)</f>
        <v>41768.633587962962</v>
      </c>
      <c r="M822" s="5" t="b">
        <v>0</v>
      </c>
      <c r="N822" s="5">
        <v>38</v>
      </c>
      <c r="O822" s="5" t="b">
        <v>1</v>
      </c>
      <c r="P822" s="5" t="s">
        <v>8276</v>
      </c>
      <c r="Q822" s="7">
        <f>Tabla1[[#This Row],[pledged]]/Tabla1[[#This Row],[goal]]</f>
        <v>1.3405</v>
      </c>
      <c r="S822" s="8" t="s">
        <v>8325</v>
      </c>
      <c r="T822" s="5" t="s">
        <v>8326</v>
      </c>
    </row>
    <row r="823" spans="1:20" ht="22.5">
      <c r="A823" s="5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11">
        <f>(Tabla1[[#This Row],[deadline]]/86400)+25569+(-5/24)</f>
        <v>42127.959027777775</v>
      </c>
      <c r="K823" s="5">
        <v>1427753265</v>
      </c>
      <c r="L823" s="11">
        <f>(Tabla1[[#This Row],[launched_at]]/86400)+25569+(-5/24)</f>
        <v>42093.71371527778</v>
      </c>
      <c r="M823" s="5" t="b">
        <v>0</v>
      </c>
      <c r="N823" s="5">
        <v>78</v>
      </c>
      <c r="O823" s="5" t="b">
        <v>1</v>
      </c>
      <c r="P823" s="5" t="s">
        <v>8276</v>
      </c>
      <c r="Q823" s="7">
        <f>Tabla1[[#This Row],[pledged]]/Tabla1[[#This Row],[goal]]</f>
        <v>1</v>
      </c>
      <c r="S823" s="8" t="s">
        <v>8325</v>
      </c>
      <c r="T823" s="5" t="s">
        <v>8326</v>
      </c>
    </row>
    <row r="824" spans="1:20" ht="22.5">
      <c r="A824" s="5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11">
        <f>(Tabla1[[#This Row],[deadline]]/86400)+25569+(-5/24)</f>
        <v>41187.739004629628</v>
      </c>
      <c r="K824" s="5">
        <v>1346885050</v>
      </c>
      <c r="L824" s="11">
        <f>(Tabla1[[#This Row],[launched_at]]/86400)+25569+(-5/24)</f>
        <v>41157.739004629628</v>
      </c>
      <c r="M824" s="5" t="b">
        <v>0</v>
      </c>
      <c r="N824" s="5">
        <v>69</v>
      </c>
      <c r="O824" s="5" t="b">
        <v>1</v>
      </c>
      <c r="P824" s="5" t="s">
        <v>8276</v>
      </c>
      <c r="Q824" s="7">
        <f>Tabla1[[#This Row],[pledged]]/Tabla1[[#This Row],[goal]]</f>
        <v>1.1916666666666667</v>
      </c>
      <c r="S824" s="8" t="s">
        <v>8325</v>
      </c>
      <c r="T824" s="5" t="s">
        <v>8326</v>
      </c>
    </row>
    <row r="825" spans="1:20" ht="22.5">
      <c r="A825" s="5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11">
        <f>(Tabla1[[#This Row],[deadline]]/86400)+25569+(-5/24)</f>
        <v>42085.722824074073</v>
      </c>
      <c r="K825" s="5">
        <v>1424474452</v>
      </c>
      <c r="L825" s="11">
        <f>(Tabla1[[#This Row],[launched_at]]/86400)+25569+(-5/24)</f>
        <v>42055.764490740738</v>
      </c>
      <c r="M825" s="5" t="b">
        <v>0</v>
      </c>
      <c r="N825" s="5">
        <v>33</v>
      </c>
      <c r="O825" s="5" t="b">
        <v>1</v>
      </c>
      <c r="P825" s="5" t="s">
        <v>8276</v>
      </c>
      <c r="Q825" s="7">
        <f>Tabla1[[#This Row],[pledged]]/Tabla1[[#This Row],[goal]]</f>
        <v>1.7949999999999999</v>
      </c>
      <c r="S825" s="8" t="s">
        <v>8325</v>
      </c>
      <c r="T825" s="5" t="s">
        <v>8326</v>
      </c>
    </row>
    <row r="826" spans="1:20" ht="33.75">
      <c r="A826" s="5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11">
        <f>(Tabla1[[#This Row],[deadline]]/86400)+25569+(-5/24)</f>
        <v>40286.082638888889</v>
      </c>
      <c r="K826" s="5">
        <v>1268459318</v>
      </c>
      <c r="L826" s="11">
        <f>(Tabla1[[#This Row],[launched_at]]/86400)+25569+(-5/24)</f>
        <v>40250.033773148149</v>
      </c>
      <c r="M826" s="5" t="b">
        <v>0</v>
      </c>
      <c r="N826" s="5">
        <v>54</v>
      </c>
      <c r="O826" s="5" t="b">
        <v>1</v>
      </c>
      <c r="P826" s="5" t="s">
        <v>8276</v>
      </c>
      <c r="Q826" s="7">
        <f>Tabla1[[#This Row],[pledged]]/Tabla1[[#This Row],[goal]]</f>
        <v>1.3438124999999999</v>
      </c>
      <c r="S826" s="8" t="s">
        <v>8325</v>
      </c>
      <c r="T826" s="5" t="s">
        <v>8326</v>
      </c>
    </row>
    <row r="827" spans="1:20" ht="22.5">
      <c r="A827" s="5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11">
        <f>(Tabla1[[#This Row],[deadline]]/86400)+25569+(-5/24)</f>
        <v>41211.098194444443</v>
      </c>
      <c r="K827" s="5">
        <v>1349335284</v>
      </c>
      <c r="L827" s="11">
        <f>(Tabla1[[#This Row],[launched_at]]/86400)+25569+(-5/24)</f>
        <v>41186.098194444443</v>
      </c>
      <c r="M827" s="5" t="b">
        <v>0</v>
      </c>
      <c r="N827" s="5">
        <v>99</v>
      </c>
      <c r="O827" s="5" t="b">
        <v>1</v>
      </c>
      <c r="P827" s="5" t="s">
        <v>8276</v>
      </c>
      <c r="Q827" s="7">
        <f>Tabla1[[#This Row],[pledged]]/Tabla1[[#This Row],[goal]]</f>
        <v>1.0043200000000001</v>
      </c>
      <c r="S827" s="8" t="s">
        <v>8325</v>
      </c>
      <c r="T827" s="5" t="s">
        <v>8326</v>
      </c>
    </row>
    <row r="828" spans="1:20" ht="33.75">
      <c r="A828" s="5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11">
        <f>(Tabla1[[#This Row],[deadline]]/86400)+25569+(-5/24)</f>
        <v>40993.788541666661</v>
      </c>
      <c r="K828" s="5">
        <v>1330908930</v>
      </c>
      <c r="L828" s="11">
        <f>(Tabla1[[#This Row],[launched_at]]/86400)+25569+(-5/24)</f>
        <v>40972.830208333333</v>
      </c>
      <c r="M828" s="5" t="b">
        <v>0</v>
      </c>
      <c r="N828" s="5">
        <v>49</v>
      </c>
      <c r="O828" s="5" t="b">
        <v>1</v>
      </c>
      <c r="P828" s="5" t="s">
        <v>8276</v>
      </c>
      <c r="Q828" s="7">
        <f>Tabla1[[#This Row],[pledged]]/Tabla1[[#This Row],[goal]]</f>
        <v>1.0145454545454546</v>
      </c>
      <c r="S828" s="8" t="s">
        <v>8325</v>
      </c>
      <c r="T828" s="5" t="s">
        <v>8326</v>
      </c>
    </row>
    <row r="829" spans="1:20" ht="33.75">
      <c r="A829" s="5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11">
        <f>(Tabla1[[#This Row],[deadline]]/86400)+25569+(-5/24)</f>
        <v>40953.617361111108</v>
      </c>
      <c r="K829" s="5">
        <v>1326972107</v>
      </c>
      <c r="L829" s="11">
        <f>(Tabla1[[#This Row],[launched_at]]/86400)+25569+(-5/24)</f>
        <v>40927.265127314815</v>
      </c>
      <c r="M829" s="5" t="b">
        <v>0</v>
      </c>
      <c r="N829" s="5">
        <v>11</v>
      </c>
      <c r="O829" s="5" t="b">
        <v>1</v>
      </c>
      <c r="P829" s="5" t="s">
        <v>8276</v>
      </c>
      <c r="Q829" s="7">
        <f>Tabla1[[#This Row],[pledged]]/Tabla1[[#This Row],[goal]]</f>
        <v>1.0333333333333334</v>
      </c>
      <c r="S829" s="8" t="s">
        <v>8325</v>
      </c>
      <c r="T829" s="5" t="s">
        <v>8326</v>
      </c>
    </row>
    <row r="830" spans="1:20" ht="33.75">
      <c r="A830" s="5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11">
        <f>(Tabla1[[#This Row],[deadline]]/86400)+25569+(-5/24)</f>
        <v>41085.474999999999</v>
      </c>
      <c r="K830" s="5">
        <v>1339549982</v>
      </c>
      <c r="L830" s="11">
        <f>(Tabla1[[#This Row],[launched_at]]/86400)+25569+(-5/24)</f>
        <v>41072.842384259253</v>
      </c>
      <c r="M830" s="5" t="b">
        <v>0</v>
      </c>
      <c r="N830" s="5">
        <v>38</v>
      </c>
      <c r="O830" s="5" t="b">
        <v>1</v>
      </c>
      <c r="P830" s="5" t="s">
        <v>8276</v>
      </c>
      <c r="Q830" s="7">
        <f>Tabla1[[#This Row],[pledged]]/Tabla1[[#This Row],[goal]]</f>
        <v>1.07</v>
      </c>
      <c r="S830" s="8" t="s">
        <v>8325</v>
      </c>
      <c r="T830" s="5" t="s">
        <v>8326</v>
      </c>
    </row>
    <row r="831" spans="1:20" ht="33.75">
      <c r="A831" s="5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11">
        <f>(Tabla1[[#This Row],[deadline]]/86400)+25569+(-5/24)</f>
        <v>42564.593055555553</v>
      </c>
      <c r="K831" s="5">
        <v>1463253240</v>
      </c>
      <c r="L831" s="11">
        <f>(Tabla1[[#This Row],[launched_at]]/86400)+25569+(-5/24)</f>
        <v>42504.593055555553</v>
      </c>
      <c r="M831" s="5" t="b">
        <v>0</v>
      </c>
      <c r="N831" s="5">
        <v>16</v>
      </c>
      <c r="O831" s="5" t="b">
        <v>1</v>
      </c>
      <c r="P831" s="5" t="s">
        <v>8276</v>
      </c>
      <c r="Q831" s="7">
        <f>Tabla1[[#This Row],[pledged]]/Tabla1[[#This Row],[goal]]</f>
        <v>1.04</v>
      </c>
      <c r="S831" s="8" t="s">
        <v>8325</v>
      </c>
      <c r="T831" s="5" t="s">
        <v>8326</v>
      </c>
    </row>
    <row r="832" spans="1:20" ht="33.75">
      <c r="A832" s="5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11">
        <f>(Tabla1[[#This Row],[deadline]]/86400)+25569+(-5/24)</f>
        <v>41355.27575231481</v>
      </c>
      <c r="K832" s="5">
        <v>1361363825</v>
      </c>
      <c r="L832" s="11">
        <f>(Tabla1[[#This Row],[launched_at]]/86400)+25569+(-5/24)</f>
        <v>41325.317418981482</v>
      </c>
      <c r="M832" s="5" t="b">
        <v>0</v>
      </c>
      <c r="N832" s="5">
        <v>32</v>
      </c>
      <c r="O832" s="5" t="b">
        <v>1</v>
      </c>
      <c r="P832" s="5" t="s">
        <v>8276</v>
      </c>
      <c r="Q832" s="7">
        <f>Tabla1[[#This Row],[pledged]]/Tabla1[[#This Row],[goal]]</f>
        <v>1.0783333333333334</v>
      </c>
      <c r="S832" s="8" t="s">
        <v>8325</v>
      </c>
      <c r="T832" s="5" t="s">
        <v>8326</v>
      </c>
    </row>
    <row r="833" spans="1:20" ht="22.5">
      <c r="A833" s="5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11">
        <f>(Tabla1[[#This Row],[deadline]]/86400)+25569+(-5/24)</f>
        <v>41026.438587962963</v>
      </c>
      <c r="K833" s="5">
        <v>1332948694</v>
      </c>
      <c r="L833" s="11">
        <f>(Tabla1[[#This Row],[launched_at]]/86400)+25569+(-5/24)</f>
        <v>40996.438587962963</v>
      </c>
      <c r="M833" s="5" t="b">
        <v>0</v>
      </c>
      <c r="N833" s="5">
        <v>20</v>
      </c>
      <c r="O833" s="5" t="b">
        <v>1</v>
      </c>
      <c r="P833" s="5" t="s">
        <v>8276</v>
      </c>
      <c r="Q833" s="7">
        <f>Tabla1[[#This Row],[pledged]]/Tabla1[[#This Row],[goal]]</f>
        <v>2.3333333333333335</v>
      </c>
      <c r="S833" s="8" t="s">
        <v>8325</v>
      </c>
      <c r="T833" s="5" t="s">
        <v>8326</v>
      </c>
    </row>
    <row r="834" spans="1:20" ht="33.75">
      <c r="A834" s="5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11">
        <f>(Tabla1[[#This Row],[deadline]]/86400)+25569+(-5/24)</f>
        <v>40929.134027777771</v>
      </c>
      <c r="K834" s="5">
        <v>1321978335</v>
      </c>
      <c r="L834" s="11">
        <f>(Tabla1[[#This Row],[launched_at]]/86400)+25569+(-5/24)</f>
        <v>40869.466840277775</v>
      </c>
      <c r="M834" s="5" t="b">
        <v>0</v>
      </c>
      <c r="N834" s="5">
        <v>154</v>
      </c>
      <c r="O834" s="5" t="b">
        <v>1</v>
      </c>
      <c r="P834" s="5" t="s">
        <v>8276</v>
      </c>
      <c r="Q834" s="7">
        <f>Tabla1[[#This Row],[pledged]]/Tabla1[[#This Row],[goal]]</f>
        <v>1.0060706666666666</v>
      </c>
      <c r="S834" s="8" t="s">
        <v>8325</v>
      </c>
      <c r="T834" s="5" t="s">
        <v>8326</v>
      </c>
    </row>
    <row r="835" spans="1:20">
      <c r="A835" s="5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11">
        <f>(Tabla1[[#This Row],[deadline]]/86400)+25569+(-5/24)</f>
        <v>41748.669849537036</v>
      </c>
      <c r="K835" s="5">
        <v>1395349475</v>
      </c>
      <c r="L835" s="11">
        <f>(Tabla1[[#This Row],[launched_at]]/86400)+25569+(-5/24)</f>
        <v>41718.669849537036</v>
      </c>
      <c r="M835" s="5" t="b">
        <v>0</v>
      </c>
      <c r="N835" s="5">
        <v>41</v>
      </c>
      <c r="O835" s="5" t="b">
        <v>1</v>
      </c>
      <c r="P835" s="5" t="s">
        <v>8276</v>
      </c>
      <c r="Q835" s="7">
        <f>Tabla1[[#This Row],[pledged]]/Tabla1[[#This Row],[goal]]</f>
        <v>1.0166666666666666</v>
      </c>
      <c r="S835" s="8" t="s">
        <v>8325</v>
      </c>
      <c r="T835" s="5" t="s">
        <v>8326</v>
      </c>
    </row>
    <row r="836" spans="1:20" ht="33.75">
      <c r="A836" s="5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11">
        <f>(Tabla1[[#This Row],[deadline]]/86400)+25569+(-5/24)</f>
        <v>41455.957638888889</v>
      </c>
      <c r="K836" s="5">
        <v>1369770292</v>
      </c>
      <c r="L836" s="11">
        <f>(Tabla1[[#This Row],[launched_at]]/86400)+25569+(-5/24)</f>
        <v>41422.614490740736</v>
      </c>
      <c r="M836" s="5" t="b">
        <v>0</v>
      </c>
      <c r="N836" s="5">
        <v>75</v>
      </c>
      <c r="O836" s="5" t="b">
        <v>1</v>
      </c>
      <c r="P836" s="5" t="s">
        <v>8276</v>
      </c>
      <c r="Q836" s="7">
        <f>Tabla1[[#This Row],[pledged]]/Tabla1[[#This Row],[goal]]</f>
        <v>1.3101818181818181</v>
      </c>
      <c r="S836" s="8" t="s">
        <v>8325</v>
      </c>
      <c r="T836" s="5" t="s">
        <v>8326</v>
      </c>
    </row>
    <row r="837" spans="1:20" ht="33.75">
      <c r="A837" s="5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11">
        <f>(Tabla1[[#This Row],[deadline]]/86400)+25569+(-5/24)</f>
        <v>41047.916666666664</v>
      </c>
      <c r="K837" s="5">
        <v>1333709958</v>
      </c>
      <c r="L837" s="11">
        <f>(Tabla1[[#This Row],[launched_at]]/86400)+25569+(-5/24)</f>
        <v>41005.249513888884</v>
      </c>
      <c r="M837" s="5" t="b">
        <v>0</v>
      </c>
      <c r="N837" s="5">
        <v>40</v>
      </c>
      <c r="O837" s="5" t="b">
        <v>1</v>
      </c>
      <c r="P837" s="5" t="s">
        <v>8276</v>
      </c>
      <c r="Q837" s="7">
        <f>Tabla1[[#This Row],[pledged]]/Tabla1[[#This Row],[goal]]</f>
        <v>1.1725000000000001</v>
      </c>
      <c r="S837" s="8" t="s">
        <v>8325</v>
      </c>
      <c r="T837" s="5" t="s">
        <v>8326</v>
      </c>
    </row>
    <row r="838" spans="1:20">
      <c r="A838" s="5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11">
        <f>(Tabla1[[#This Row],[deadline]]/86400)+25569+(-5/24)</f>
        <v>41553.848587962959</v>
      </c>
      <c r="K838" s="5">
        <v>1378516918</v>
      </c>
      <c r="L838" s="11">
        <f>(Tabla1[[#This Row],[launched_at]]/86400)+25569+(-5/24)</f>
        <v>41523.848587962959</v>
      </c>
      <c r="M838" s="5" t="b">
        <v>0</v>
      </c>
      <c r="N838" s="5">
        <v>46</v>
      </c>
      <c r="O838" s="5" t="b">
        <v>1</v>
      </c>
      <c r="P838" s="5" t="s">
        <v>8276</v>
      </c>
      <c r="Q838" s="7">
        <f>Tabla1[[#This Row],[pledged]]/Tabla1[[#This Row],[goal]]</f>
        <v>1.009304</v>
      </c>
      <c r="S838" s="8" t="s">
        <v>8325</v>
      </c>
      <c r="T838" s="5" t="s">
        <v>8326</v>
      </c>
    </row>
    <row r="839" spans="1:20" ht="22.5">
      <c r="A839" s="5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11">
        <f>(Tabla1[[#This Row],[deadline]]/86400)+25569+(-5/24)</f>
        <v>41760.79006944444</v>
      </c>
      <c r="K839" s="5">
        <v>1396396662</v>
      </c>
      <c r="L839" s="11">
        <f>(Tabla1[[#This Row],[launched_at]]/86400)+25569+(-5/24)</f>
        <v>41730.79006944444</v>
      </c>
      <c r="M839" s="5" t="b">
        <v>0</v>
      </c>
      <c r="N839" s="5">
        <v>62</v>
      </c>
      <c r="O839" s="5" t="b">
        <v>1</v>
      </c>
      <c r="P839" s="5" t="s">
        <v>8276</v>
      </c>
      <c r="Q839" s="7">
        <f>Tabla1[[#This Row],[pledged]]/Tabla1[[#This Row],[goal]]</f>
        <v>1.218</v>
      </c>
      <c r="S839" s="8" t="s">
        <v>8325</v>
      </c>
      <c r="T839" s="5" t="s">
        <v>8326</v>
      </c>
    </row>
    <row r="840" spans="1:20" ht="33.75">
      <c r="A840" s="5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11">
        <f>(Tabla1[[#This Row],[deadline]]/86400)+25569+(-5/24)</f>
        <v>40925.689641203702</v>
      </c>
      <c r="K840" s="5">
        <v>1324243985</v>
      </c>
      <c r="L840" s="11">
        <f>(Tabla1[[#This Row],[launched_at]]/86400)+25569+(-5/24)</f>
        <v>40895.689641203702</v>
      </c>
      <c r="M840" s="5" t="b">
        <v>0</v>
      </c>
      <c r="N840" s="5">
        <v>61</v>
      </c>
      <c r="O840" s="5" t="b">
        <v>1</v>
      </c>
      <c r="P840" s="5" t="s">
        <v>8276</v>
      </c>
      <c r="Q840" s="7">
        <f>Tabla1[[#This Row],[pledged]]/Tabla1[[#This Row],[goal]]</f>
        <v>1.454</v>
      </c>
      <c r="S840" s="8" t="s">
        <v>8325</v>
      </c>
      <c r="T840" s="5" t="s">
        <v>8326</v>
      </c>
    </row>
    <row r="841" spans="1:20" ht="22.5">
      <c r="A841" s="5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11">
        <f>(Tabla1[[#This Row],[deadline]]/86400)+25569+(-5/24)</f>
        <v>41174.555046296293</v>
      </c>
      <c r="K841" s="5">
        <v>1345745956</v>
      </c>
      <c r="L841" s="11">
        <f>(Tabla1[[#This Row],[launched_at]]/86400)+25569+(-5/24)</f>
        <v>41144.555046296293</v>
      </c>
      <c r="M841" s="5" t="b">
        <v>0</v>
      </c>
      <c r="N841" s="5">
        <v>96</v>
      </c>
      <c r="O841" s="5" t="b">
        <v>1</v>
      </c>
      <c r="P841" s="5" t="s">
        <v>8276</v>
      </c>
      <c r="Q841" s="7">
        <f>Tabla1[[#This Row],[pledged]]/Tabla1[[#This Row],[goal]]</f>
        <v>1.166166</v>
      </c>
      <c r="S841" s="8" t="s">
        <v>8325</v>
      </c>
      <c r="T841" s="5" t="s">
        <v>8326</v>
      </c>
    </row>
    <row r="842" spans="1:20" ht="22.5">
      <c r="A842" s="5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11">
        <f>(Tabla1[[#This Row],[deadline]]/86400)+25569+(-5/24)</f>
        <v>42637.018368055556</v>
      </c>
      <c r="K842" s="5">
        <v>1472102787</v>
      </c>
      <c r="L842" s="11">
        <f>(Tabla1[[#This Row],[launched_at]]/86400)+25569+(-5/24)</f>
        <v>42607.018368055556</v>
      </c>
      <c r="M842" s="5" t="b">
        <v>0</v>
      </c>
      <c r="N842" s="5">
        <v>190</v>
      </c>
      <c r="O842" s="5" t="b">
        <v>1</v>
      </c>
      <c r="P842" s="5" t="s">
        <v>8277</v>
      </c>
      <c r="Q842" s="7">
        <f>Tabla1[[#This Row],[pledged]]/Tabla1[[#This Row],[goal]]</f>
        <v>1.2041660000000001</v>
      </c>
      <c r="S842" s="8" t="s">
        <v>8325</v>
      </c>
      <c r="T842" s="5" t="s">
        <v>8327</v>
      </c>
    </row>
    <row r="843" spans="1:20" ht="33.75">
      <c r="A843" s="5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11">
        <f>(Tabla1[[#This Row],[deadline]]/86400)+25569+(-5/24)</f>
        <v>41953.672025462962</v>
      </c>
      <c r="K843" s="5">
        <v>1413058063</v>
      </c>
      <c r="L843" s="11">
        <f>(Tabla1[[#This Row],[launched_at]]/86400)+25569+(-5/24)</f>
        <v>41923.630358796298</v>
      </c>
      <c r="M843" s="5" t="b">
        <v>1</v>
      </c>
      <c r="N843" s="5">
        <v>94</v>
      </c>
      <c r="O843" s="5" t="b">
        <v>1</v>
      </c>
      <c r="P843" s="5" t="s">
        <v>8277</v>
      </c>
      <c r="Q843" s="7">
        <f>Tabla1[[#This Row],[pledged]]/Tabla1[[#This Row],[goal]]</f>
        <v>1.0132000000000001</v>
      </c>
      <c r="S843" s="8" t="s">
        <v>8325</v>
      </c>
      <c r="T843" s="5" t="s">
        <v>8327</v>
      </c>
    </row>
    <row r="844" spans="1:20" ht="33.75">
      <c r="A844" s="5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11">
        <f>(Tabla1[[#This Row],[deadline]]/86400)+25569+(-5/24)</f>
        <v>41560.957638888889</v>
      </c>
      <c r="K844" s="5">
        <v>1378735983</v>
      </c>
      <c r="L844" s="11">
        <f>(Tabla1[[#This Row],[launched_at]]/86400)+25569+(-5/24)</f>
        <v>41526.384062499994</v>
      </c>
      <c r="M844" s="5" t="b">
        <v>1</v>
      </c>
      <c r="N844" s="5">
        <v>39</v>
      </c>
      <c r="O844" s="5" t="b">
        <v>1</v>
      </c>
      <c r="P844" s="5" t="s">
        <v>8277</v>
      </c>
      <c r="Q844" s="7">
        <f>Tabla1[[#This Row],[pledged]]/Tabla1[[#This Row],[goal]]</f>
        <v>1.0431999999999999</v>
      </c>
      <c r="S844" s="8" t="s">
        <v>8325</v>
      </c>
      <c r="T844" s="5" t="s">
        <v>8327</v>
      </c>
    </row>
    <row r="845" spans="1:20" ht="33.75">
      <c r="A845" s="5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11">
        <f>(Tabla1[[#This Row],[deadline]]/86400)+25569+(-5/24)</f>
        <v>42712.124999999993</v>
      </c>
      <c r="K845" s="5">
        <v>1479708680</v>
      </c>
      <c r="L845" s="11">
        <f>(Tabla1[[#This Row],[launched_at]]/86400)+25569+(-5/24)</f>
        <v>42695.049537037034</v>
      </c>
      <c r="M845" s="5" t="b">
        <v>0</v>
      </c>
      <c r="N845" s="5">
        <v>127</v>
      </c>
      <c r="O845" s="5" t="b">
        <v>1</v>
      </c>
      <c r="P845" s="5" t="s">
        <v>8277</v>
      </c>
      <c r="Q845" s="7">
        <f>Tabla1[[#This Row],[pledged]]/Tabla1[[#This Row],[goal]]</f>
        <v>2.6713333333333331</v>
      </c>
      <c r="S845" s="8" t="s">
        <v>8325</v>
      </c>
      <c r="T845" s="5" t="s">
        <v>8327</v>
      </c>
    </row>
    <row r="846" spans="1:20" ht="33.75">
      <c r="A846" s="5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11">
        <f>(Tabla1[[#This Row],[deadline]]/86400)+25569+(-5/24)</f>
        <v>41943.999305555553</v>
      </c>
      <c r="K846" s="5">
        <v>1411489552</v>
      </c>
      <c r="L846" s="11">
        <f>(Tabla1[[#This Row],[launched_at]]/86400)+25569+(-5/24)</f>
        <v>41905.476296296292</v>
      </c>
      <c r="M846" s="5" t="b">
        <v>1</v>
      </c>
      <c r="N846" s="5">
        <v>159</v>
      </c>
      <c r="O846" s="5" t="b">
        <v>1</v>
      </c>
      <c r="P846" s="5" t="s">
        <v>8277</v>
      </c>
      <c r="Q846" s="7">
        <f>Tabla1[[#This Row],[pledged]]/Tabla1[[#This Row],[goal]]</f>
        <v>1.9413333333333334</v>
      </c>
      <c r="S846" s="8" t="s">
        <v>8325</v>
      </c>
      <c r="T846" s="5" t="s">
        <v>8327</v>
      </c>
    </row>
    <row r="847" spans="1:20" ht="33.75">
      <c r="A847" s="5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11">
        <f>(Tabla1[[#This Row],[deadline]]/86400)+25569+(-5/24)</f>
        <v>42617.957638888889</v>
      </c>
      <c r="K847" s="5">
        <v>1469595396</v>
      </c>
      <c r="L847" s="11">
        <f>(Tabla1[[#This Row],[launched_at]]/86400)+25569+(-5/24)</f>
        <v>42577.997638888883</v>
      </c>
      <c r="M847" s="5" t="b">
        <v>0</v>
      </c>
      <c r="N847" s="5">
        <v>177</v>
      </c>
      <c r="O847" s="5" t="b">
        <v>1</v>
      </c>
      <c r="P847" s="5" t="s">
        <v>8277</v>
      </c>
      <c r="Q847" s="7">
        <f>Tabla1[[#This Row],[pledged]]/Tabla1[[#This Row],[goal]]</f>
        <v>1.203802</v>
      </c>
      <c r="S847" s="8" t="s">
        <v>8325</v>
      </c>
      <c r="T847" s="5" t="s">
        <v>8327</v>
      </c>
    </row>
    <row r="848" spans="1:20" ht="22.5">
      <c r="A848" s="5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11">
        <f>(Tabla1[[#This Row],[deadline]]/86400)+25569+(-5/24)</f>
        <v>41708.375</v>
      </c>
      <c r="K848" s="5">
        <v>1393233855</v>
      </c>
      <c r="L848" s="11">
        <f>(Tabla1[[#This Row],[launched_at]]/86400)+25569+(-5/24)</f>
        <v>41694.183506944442</v>
      </c>
      <c r="M848" s="5" t="b">
        <v>0</v>
      </c>
      <c r="N848" s="5">
        <v>47</v>
      </c>
      <c r="O848" s="5" t="b">
        <v>1</v>
      </c>
      <c r="P848" s="5" t="s">
        <v>8277</v>
      </c>
      <c r="Q848" s="7">
        <f>Tabla1[[#This Row],[pledged]]/Tabla1[[#This Row],[goal]]</f>
        <v>1.2200090909090908</v>
      </c>
      <c r="S848" s="8" t="s">
        <v>8325</v>
      </c>
      <c r="T848" s="5" t="s">
        <v>8327</v>
      </c>
    </row>
    <row r="849" spans="1:20">
      <c r="A849" s="5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11">
        <f>(Tabla1[[#This Row],[deadline]]/86400)+25569+(-5/24)</f>
        <v>42195.59</v>
      </c>
      <c r="K849" s="5">
        <v>1433963376</v>
      </c>
      <c r="L849" s="11">
        <f>(Tabla1[[#This Row],[launched_at]]/86400)+25569+(-5/24)</f>
        <v>42165.59</v>
      </c>
      <c r="M849" s="5" t="b">
        <v>0</v>
      </c>
      <c r="N849" s="5">
        <v>1</v>
      </c>
      <c r="O849" s="5" t="b">
        <v>1</v>
      </c>
      <c r="P849" s="5" t="s">
        <v>8277</v>
      </c>
      <c r="Q849" s="7">
        <f>Tabla1[[#This Row],[pledged]]/Tabla1[[#This Row],[goal]]</f>
        <v>1</v>
      </c>
      <c r="S849" s="8" t="s">
        <v>8325</v>
      </c>
      <c r="T849" s="5" t="s">
        <v>8327</v>
      </c>
    </row>
    <row r="850" spans="1:20" ht="33.75">
      <c r="A850" s="5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11">
        <f>(Tabla1[[#This Row],[deadline]]/86400)+25569+(-5/24)</f>
        <v>42108.583715277775</v>
      </c>
      <c r="K850" s="5">
        <v>1426446033</v>
      </c>
      <c r="L850" s="11">
        <f>(Tabla1[[#This Row],[launched_at]]/86400)+25569+(-5/24)</f>
        <v>42078.583715277775</v>
      </c>
      <c r="M850" s="5" t="b">
        <v>0</v>
      </c>
      <c r="N850" s="5">
        <v>16</v>
      </c>
      <c r="O850" s="5" t="b">
        <v>1</v>
      </c>
      <c r="P850" s="5" t="s">
        <v>8277</v>
      </c>
      <c r="Q850" s="7">
        <f>Tabla1[[#This Row],[pledged]]/Tabla1[[#This Row],[goal]]</f>
        <v>1</v>
      </c>
      <c r="S850" s="8" t="s">
        <v>8325</v>
      </c>
      <c r="T850" s="5" t="s">
        <v>8327</v>
      </c>
    </row>
    <row r="851" spans="1:20" ht="45">
      <c r="A851" s="5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11">
        <f>(Tabla1[[#This Row],[deadline]]/86400)+25569+(-5/24)</f>
        <v>42078.898888888885</v>
      </c>
      <c r="K851" s="5">
        <v>1424057664</v>
      </c>
      <c r="L851" s="11">
        <f>(Tabla1[[#This Row],[launched_at]]/86400)+25569+(-5/24)</f>
        <v>42050.94055555555</v>
      </c>
      <c r="M851" s="5" t="b">
        <v>0</v>
      </c>
      <c r="N851" s="5">
        <v>115</v>
      </c>
      <c r="O851" s="5" t="b">
        <v>1</v>
      </c>
      <c r="P851" s="5" t="s">
        <v>8277</v>
      </c>
      <c r="Q851" s="7">
        <f>Tabla1[[#This Row],[pledged]]/Tabla1[[#This Row],[goal]]</f>
        <v>1.1990000000000001</v>
      </c>
      <c r="S851" s="8" t="s">
        <v>8325</v>
      </c>
      <c r="T851" s="5" t="s">
        <v>8327</v>
      </c>
    </row>
    <row r="852" spans="1:20" ht="22.5">
      <c r="A852" s="5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11">
        <f>(Tabla1[[#This Row],[deadline]]/86400)+25569+(-5/24)</f>
        <v>42484.999305555553</v>
      </c>
      <c r="K852" s="5">
        <v>1458762717</v>
      </c>
      <c r="L852" s="11">
        <f>(Tabla1[[#This Row],[launched_at]]/86400)+25569+(-5/24)</f>
        <v>42452.619409722225</v>
      </c>
      <c r="M852" s="5" t="b">
        <v>0</v>
      </c>
      <c r="N852" s="5">
        <v>133</v>
      </c>
      <c r="O852" s="5" t="b">
        <v>1</v>
      </c>
      <c r="P852" s="5" t="s">
        <v>8277</v>
      </c>
      <c r="Q852" s="7">
        <f>Tabla1[[#This Row],[pledged]]/Tabla1[[#This Row],[goal]]</f>
        <v>1.55175</v>
      </c>
      <c r="S852" s="8" t="s">
        <v>8325</v>
      </c>
      <c r="T852" s="5" t="s">
        <v>8327</v>
      </c>
    </row>
    <row r="853" spans="1:20" ht="22.5">
      <c r="A853" s="5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11">
        <f>(Tabla1[[#This Row],[deadline]]/86400)+25569+(-5/24)</f>
        <v>42582.614583333336</v>
      </c>
      <c r="K853" s="5">
        <v>1464815253</v>
      </c>
      <c r="L853" s="11">
        <f>(Tabla1[[#This Row],[launched_at]]/86400)+25569+(-5/24)</f>
        <v>42522.671909722216</v>
      </c>
      <c r="M853" s="5" t="b">
        <v>0</v>
      </c>
      <c r="N853" s="5">
        <v>70</v>
      </c>
      <c r="O853" s="5" t="b">
        <v>1</v>
      </c>
      <c r="P853" s="5" t="s">
        <v>8277</v>
      </c>
      <c r="Q853" s="7">
        <f>Tabla1[[#This Row],[pledged]]/Tabla1[[#This Row],[goal]]</f>
        <v>1.3045</v>
      </c>
      <c r="S853" s="8" t="s">
        <v>8325</v>
      </c>
      <c r="T853" s="5" t="s">
        <v>8327</v>
      </c>
    </row>
    <row r="854" spans="1:20" ht="22.5">
      <c r="A854" s="5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11">
        <f>(Tabla1[[#This Row],[deadline]]/86400)+25569+(-5/24)</f>
        <v>42667.666666666664</v>
      </c>
      <c r="K854" s="5">
        <v>1476386395</v>
      </c>
      <c r="L854" s="11">
        <f>(Tabla1[[#This Row],[launched_at]]/86400)+25569+(-5/24)</f>
        <v>42656.59716435185</v>
      </c>
      <c r="M854" s="5" t="b">
        <v>0</v>
      </c>
      <c r="N854" s="5">
        <v>62</v>
      </c>
      <c r="O854" s="5" t="b">
        <v>1</v>
      </c>
      <c r="P854" s="5" t="s">
        <v>8277</v>
      </c>
      <c r="Q854" s="7">
        <f>Tabla1[[#This Row],[pledged]]/Tabla1[[#This Row],[goal]]</f>
        <v>1.0497142857142858</v>
      </c>
      <c r="S854" s="8" t="s">
        <v>8325</v>
      </c>
      <c r="T854" s="5" t="s">
        <v>8327</v>
      </c>
    </row>
    <row r="855" spans="1:20" ht="22.5">
      <c r="A855" s="5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11">
        <f>(Tabla1[[#This Row],[deadline]]/86400)+25569+(-5/24)</f>
        <v>42051.62394675926</v>
      </c>
      <c r="K855" s="5">
        <v>1421524709</v>
      </c>
      <c r="L855" s="11">
        <f>(Tabla1[[#This Row],[launched_at]]/86400)+25569+(-5/24)</f>
        <v>42021.62394675926</v>
      </c>
      <c r="M855" s="5" t="b">
        <v>0</v>
      </c>
      <c r="N855" s="5">
        <v>10</v>
      </c>
      <c r="O855" s="5" t="b">
        <v>1</v>
      </c>
      <c r="P855" s="5" t="s">
        <v>8277</v>
      </c>
      <c r="Q855" s="7">
        <f>Tabla1[[#This Row],[pledged]]/Tabla1[[#This Row],[goal]]</f>
        <v>1</v>
      </c>
      <c r="S855" s="8" t="s">
        <v>8325</v>
      </c>
      <c r="T855" s="5" t="s">
        <v>8327</v>
      </c>
    </row>
    <row r="856" spans="1:20" ht="22.5">
      <c r="A856" s="5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11">
        <f>(Tabla1[[#This Row],[deadline]]/86400)+25569+(-5/24)</f>
        <v>42732.004004629627</v>
      </c>
      <c r="K856" s="5">
        <v>1480309546</v>
      </c>
      <c r="L856" s="11">
        <f>(Tabla1[[#This Row],[launched_at]]/86400)+25569+(-5/24)</f>
        <v>42702.004004629627</v>
      </c>
      <c r="M856" s="5" t="b">
        <v>0</v>
      </c>
      <c r="N856" s="5">
        <v>499</v>
      </c>
      <c r="O856" s="5" t="b">
        <v>1</v>
      </c>
      <c r="P856" s="5" t="s">
        <v>8277</v>
      </c>
      <c r="Q856" s="7">
        <f>Tabla1[[#This Row],[pledged]]/Tabla1[[#This Row],[goal]]</f>
        <v>1.1822050359712231</v>
      </c>
      <c r="S856" s="8" t="s">
        <v>8325</v>
      </c>
      <c r="T856" s="5" t="s">
        <v>8327</v>
      </c>
    </row>
    <row r="857" spans="1:20" ht="22.5">
      <c r="A857" s="5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11">
        <f>(Tabla1[[#This Row],[deadline]]/86400)+25569+(-5/24)</f>
        <v>42574.916863425919</v>
      </c>
      <c r="K857" s="5">
        <v>1466737217</v>
      </c>
      <c r="L857" s="11">
        <f>(Tabla1[[#This Row],[launched_at]]/86400)+25569+(-5/24)</f>
        <v>42544.916863425919</v>
      </c>
      <c r="M857" s="5" t="b">
        <v>0</v>
      </c>
      <c r="N857" s="5">
        <v>47</v>
      </c>
      <c r="O857" s="5" t="b">
        <v>1</v>
      </c>
      <c r="P857" s="5" t="s">
        <v>8277</v>
      </c>
      <c r="Q857" s="7">
        <f>Tabla1[[#This Row],[pledged]]/Tabla1[[#This Row],[goal]]</f>
        <v>1.0344827586206897</v>
      </c>
      <c r="S857" s="8" t="s">
        <v>8325</v>
      </c>
      <c r="T857" s="5" t="s">
        <v>8327</v>
      </c>
    </row>
    <row r="858" spans="1:20" ht="33.75">
      <c r="A858" s="5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11">
        <f>(Tabla1[[#This Row],[deadline]]/86400)+25569+(-5/24)</f>
        <v>42668.583333333336</v>
      </c>
      <c r="K858" s="5">
        <v>1472282956</v>
      </c>
      <c r="L858" s="11">
        <f>(Tabla1[[#This Row],[launched_at]]/86400)+25569+(-5/24)</f>
        <v>42609.103657407402</v>
      </c>
      <c r="M858" s="5" t="b">
        <v>0</v>
      </c>
      <c r="N858" s="5">
        <v>28</v>
      </c>
      <c r="O858" s="5" t="b">
        <v>1</v>
      </c>
      <c r="P858" s="5" t="s">
        <v>8277</v>
      </c>
      <c r="Q858" s="7">
        <f>Tabla1[[#This Row],[pledged]]/Tabla1[[#This Row],[goal]]</f>
        <v>2.1800000000000002</v>
      </c>
      <c r="S858" s="8" t="s">
        <v>8325</v>
      </c>
      <c r="T858" s="5" t="s">
        <v>8327</v>
      </c>
    </row>
    <row r="859" spans="1:20" ht="22.5">
      <c r="A859" s="5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11">
        <f>(Tabla1[[#This Row],[deadline]]/86400)+25569+(-5/24)</f>
        <v>42333.414710648147</v>
      </c>
      <c r="K859" s="5">
        <v>1444831031</v>
      </c>
      <c r="L859" s="11">
        <f>(Tabla1[[#This Row],[launched_at]]/86400)+25569+(-5/24)</f>
        <v>42291.373043981475</v>
      </c>
      <c r="M859" s="5" t="b">
        <v>0</v>
      </c>
      <c r="N859" s="5">
        <v>24</v>
      </c>
      <c r="O859" s="5" t="b">
        <v>1</v>
      </c>
      <c r="P859" s="5" t="s">
        <v>8277</v>
      </c>
      <c r="Q859" s="7">
        <f>Tabla1[[#This Row],[pledged]]/Tabla1[[#This Row],[goal]]</f>
        <v>1</v>
      </c>
      <c r="S859" s="8" t="s">
        <v>8325</v>
      </c>
      <c r="T859" s="5" t="s">
        <v>8327</v>
      </c>
    </row>
    <row r="860" spans="1:20" ht="33.75">
      <c r="A860" s="5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11">
        <f>(Tabla1[[#This Row],[deadline]]/86400)+25569+(-5/24)</f>
        <v>42109.749305555553</v>
      </c>
      <c r="K860" s="5">
        <v>1426528418</v>
      </c>
      <c r="L860" s="11">
        <f>(Tabla1[[#This Row],[launched_at]]/86400)+25569+(-5/24)</f>
        <v>42079.537245370368</v>
      </c>
      <c r="M860" s="5" t="b">
        <v>0</v>
      </c>
      <c r="N860" s="5">
        <v>76</v>
      </c>
      <c r="O860" s="5" t="b">
        <v>1</v>
      </c>
      <c r="P860" s="5" t="s">
        <v>8277</v>
      </c>
      <c r="Q860" s="7">
        <f>Tabla1[[#This Row],[pledged]]/Tabla1[[#This Row],[goal]]</f>
        <v>1.4400583333333332</v>
      </c>
      <c r="S860" s="8" t="s">
        <v>8325</v>
      </c>
      <c r="T860" s="5" t="s">
        <v>8327</v>
      </c>
    </row>
    <row r="861" spans="1:20" ht="22.5">
      <c r="A861" s="5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11">
        <f>(Tabla1[[#This Row],[deadline]]/86400)+25569+(-5/24)</f>
        <v>42158.791666666664</v>
      </c>
      <c r="K861" s="5">
        <v>1430768468</v>
      </c>
      <c r="L861" s="11">
        <f>(Tabla1[[#This Row],[launched_at]]/86400)+25569+(-5/24)</f>
        <v>42128.611898148149</v>
      </c>
      <c r="M861" s="5" t="b">
        <v>0</v>
      </c>
      <c r="N861" s="5">
        <v>98</v>
      </c>
      <c r="O861" s="5" t="b">
        <v>1</v>
      </c>
      <c r="P861" s="5" t="s">
        <v>8277</v>
      </c>
      <c r="Q861" s="7">
        <f>Tabla1[[#This Row],[pledged]]/Tabla1[[#This Row],[goal]]</f>
        <v>1.0467500000000001</v>
      </c>
      <c r="S861" s="8" t="s">
        <v>8325</v>
      </c>
      <c r="T861" s="5" t="s">
        <v>8327</v>
      </c>
    </row>
    <row r="862" spans="1:20" ht="33.75">
      <c r="A862" s="5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11">
        <f>(Tabla1[[#This Row],[deadline]]/86400)+25569+(-5/24)</f>
        <v>41600.316122685181</v>
      </c>
      <c r="K862" s="5">
        <v>1382528113</v>
      </c>
      <c r="L862" s="11">
        <f>(Tabla1[[#This Row],[launched_at]]/86400)+25569+(-5/24)</f>
        <v>41570.274456018517</v>
      </c>
      <c r="M862" s="5" t="b">
        <v>0</v>
      </c>
      <c r="N862" s="5">
        <v>48</v>
      </c>
      <c r="O862" s="5" t="b">
        <v>0</v>
      </c>
      <c r="P862" s="5" t="s">
        <v>8278</v>
      </c>
      <c r="Q862" s="7">
        <f>Tabla1[[#This Row],[pledged]]/Tabla1[[#This Row],[goal]]</f>
        <v>0.18142857142857144</v>
      </c>
      <c r="S862" s="8" t="s">
        <v>8325</v>
      </c>
      <c r="T862" s="5" t="s">
        <v>8328</v>
      </c>
    </row>
    <row r="863" spans="1:20" ht="33.75">
      <c r="A863" s="5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11">
        <f>(Tabla1[[#This Row],[deadline]]/86400)+25569+(-5/24)</f>
        <v>42629.756990740738</v>
      </c>
      <c r="K863" s="5">
        <v>1471475404</v>
      </c>
      <c r="L863" s="11">
        <f>(Tabla1[[#This Row],[launched_at]]/86400)+25569+(-5/24)</f>
        <v>42599.756990740738</v>
      </c>
      <c r="M863" s="5" t="b">
        <v>0</v>
      </c>
      <c r="N863" s="5">
        <v>2</v>
      </c>
      <c r="O863" s="5" t="b">
        <v>0</v>
      </c>
      <c r="P863" s="5" t="s">
        <v>8278</v>
      </c>
      <c r="Q863" s="7">
        <f>Tabla1[[#This Row],[pledged]]/Tabla1[[#This Row],[goal]]</f>
        <v>2.2444444444444444E-2</v>
      </c>
      <c r="S863" s="8" t="s">
        <v>8325</v>
      </c>
      <c r="T863" s="5" t="s">
        <v>8328</v>
      </c>
    </row>
    <row r="864" spans="1:20" ht="33.75">
      <c r="A864" s="5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11">
        <f>(Tabla1[[#This Row],[deadline]]/86400)+25569+(-5/24)</f>
        <v>41589.388287037036</v>
      </c>
      <c r="K864" s="5">
        <v>1381583948</v>
      </c>
      <c r="L864" s="11">
        <f>(Tabla1[[#This Row],[launched_at]]/86400)+25569+(-5/24)</f>
        <v>41559.346620370365</v>
      </c>
      <c r="M864" s="5" t="b">
        <v>0</v>
      </c>
      <c r="N864" s="5">
        <v>4</v>
      </c>
      <c r="O864" s="5" t="b">
        <v>0</v>
      </c>
      <c r="P864" s="5" t="s">
        <v>8278</v>
      </c>
      <c r="Q864" s="7">
        <f>Tabla1[[#This Row],[pledged]]/Tabla1[[#This Row],[goal]]</f>
        <v>3.3999999999999998E-3</v>
      </c>
      <c r="S864" s="8" t="s">
        <v>8325</v>
      </c>
      <c r="T864" s="5" t="s">
        <v>8328</v>
      </c>
    </row>
    <row r="865" spans="1:20" ht="22.5">
      <c r="A865" s="5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11">
        <f>(Tabla1[[#This Row],[deadline]]/86400)+25569+(-5/24)</f>
        <v>40950.909328703703</v>
      </c>
      <c r="K865" s="5">
        <v>1326422966</v>
      </c>
      <c r="L865" s="11">
        <f>(Tabla1[[#This Row],[launched_at]]/86400)+25569+(-5/24)</f>
        <v>40920.909328703703</v>
      </c>
      <c r="M865" s="5" t="b">
        <v>0</v>
      </c>
      <c r="N865" s="5">
        <v>5</v>
      </c>
      <c r="O865" s="5" t="b">
        <v>0</v>
      </c>
      <c r="P865" s="5" t="s">
        <v>8278</v>
      </c>
      <c r="Q865" s="7">
        <f>Tabla1[[#This Row],[pledged]]/Tabla1[[#This Row],[goal]]</f>
        <v>4.4999999999999998E-2</v>
      </c>
      <c r="S865" s="8" t="s">
        <v>8325</v>
      </c>
      <c r="T865" s="5" t="s">
        <v>8328</v>
      </c>
    </row>
    <row r="866" spans="1:20" ht="33.75">
      <c r="A866" s="5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11">
        <f>(Tabla1[[#This Row],[deadline]]/86400)+25569+(-5/24)</f>
        <v>41563.207638888889</v>
      </c>
      <c r="K866" s="5">
        <v>1379990038</v>
      </c>
      <c r="L866" s="11">
        <f>(Tabla1[[#This Row],[launched_at]]/86400)+25569+(-5/24)</f>
        <v>41540.898587962962</v>
      </c>
      <c r="M866" s="5" t="b">
        <v>0</v>
      </c>
      <c r="N866" s="5">
        <v>79</v>
      </c>
      <c r="O866" s="5" t="b">
        <v>0</v>
      </c>
      <c r="P866" s="5" t="s">
        <v>8278</v>
      </c>
      <c r="Q866" s="7">
        <f>Tabla1[[#This Row],[pledged]]/Tabla1[[#This Row],[goal]]</f>
        <v>0.41538461538461541</v>
      </c>
      <c r="S866" s="8" t="s">
        <v>8325</v>
      </c>
      <c r="T866" s="5" t="s">
        <v>8328</v>
      </c>
    </row>
    <row r="867" spans="1:20" ht="33.75">
      <c r="A867" s="5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11">
        <f>(Tabla1[[#This Row],[deadline]]/86400)+25569+(-5/24)</f>
        <v>41290.564780092587</v>
      </c>
      <c r="K867" s="5">
        <v>1353177197</v>
      </c>
      <c r="L867" s="11">
        <f>(Tabla1[[#This Row],[launched_at]]/86400)+25569+(-5/24)</f>
        <v>41230.564780092587</v>
      </c>
      <c r="M867" s="5" t="b">
        <v>0</v>
      </c>
      <c r="N867" s="5">
        <v>2</v>
      </c>
      <c r="O867" s="5" t="b">
        <v>0</v>
      </c>
      <c r="P867" s="5" t="s">
        <v>8278</v>
      </c>
      <c r="Q867" s="7">
        <f>Tabla1[[#This Row],[pledged]]/Tabla1[[#This Row],[goal]]</f>
        <v>2.0454545454545454E-2</v>
      </c>
      <c r="S867" s="8" t="s">
        <v>8325</v>
      </c>
      <c r="T867" s="5" t="s">
        <v>8328</v>
      </c>
    </row>
    <row r="868" spans="1:20" ht="22.5">
      <c r="A868" s="5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11">
        <f>(Tabla1[[#This Row],[deadline]]/86400)+25569+(-5/24)</f>
        <v>42063.423611111109</v>
      </c>
      <c r="K868" s="5">
        <v>1421853518</v>
      </c>
      <c r="L868" s="11">
        <f>(Tabla1[[#This Row],[launched_at]]/86400)+25569+(-5/24)</f>
        <v>42025.429606481477</v>
      </c>
      <c r="M868" s="5" t="b">
        <v>0</v>
      </c>
      <c r="N868" s="5">
        <v>11</v>
      </c>
      <c r="O868" s="5" t="b">
        <v>0</v>
      </c>
      <c r="P868" s="5" t="s">
        <v>8278</v>
      </c>
      <c r="Q868" s="7">
        <f>Tabla1[[#This Row],[pledged]]/Tabla1[[#This Row],[goal]]</f>
        <v>0.18285714285714286</v>
      </c>
      <c r="S868" s="8" t="s">
        <v>8325</v>
      </c>
      <c r="T868" s="5" t="s">
        <v>8328</v>
      </c>
    </row>
    <row r="869" spans="1:20" ht="33.75">
      <c r="A869" s="5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11">
        <f>(Tabla1[[#This Row],[deadline]]/86400)+25569+(-5/24)</f>
        <v>40147.999305555553</v>
      </c>
      <c r="K869" s="5">
        <v>1254450706</v>
      </c>
      <c r="L869" s="11">
        <f>(Tabla1[[#This Row],[launched_at]]/86400)+25569+(-5/24)</f>
        <v>40087.897060185183</v>
      </c>
      <c r="M869" s="5" t="b">
        <v>0</v>
      </c>
      <c r="N869" s="5">
        <v>11</v>
      </c>
      <c r="O869" s="5" t="b">
        <v>0</v>
      </c>
      <c r="P869" s="5" t="s">
        <v>8278</v>
      </c>
      <c r="Q869" s="7">
        <f>Tabla1[[#This Row],[pledged]]/Tabla1[[#This Row],[goal]]</f>
        <v>0.2402</v>
      </c>
      <c r="S869" s="8" t="s">
        <v>8325</v>
      </c>
      <c r="T869" s="5" t="s">
        <v>8328</v>
      </c>
    </row>
    <row r="870" spans="1:20" ht="33.75">
      <c r="A870" s="5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11">
        <f>(Tabla1[[#This Row],[deadline]]/86400)+25569+(-5/24)</f>
        <v>41645.819421296292</v>
      </c>
      <c r="K870" s="5">
        <v>1386463198</v>
      </c>
      <c r="L870" s="11">
        <f>(Tabla1[[#This Row],[launched_at]]/86400)+25569+(-5/24)</f>
        <v>41615.819421296292</v>
      </c>
      <c r="M870" s="5" t="b">
        <v>0</v>
      </c>
      <c r="N870" s="5">
        <v>1</v>
      </c>
      <c r="O870" s="5" t="b">
        <v>0</v>
      </c>
      <c r="P870" s="5" t="s">
        <v>8278</v>
      </c>
      <c r="Q870" s="7">
        <f>Tabla1[[#This Row],[pledged]]/Tabla1[[#This Row],[goal]]</f>
        <v>1.1111111111111111E-3</v>
      </c>
      <c r="S870" s="8" t="s">
        <v>8325</v>
      </c>
      <c r="T870" s="5" t="s">
        <v>8328</v>
      </c>
    </row>
    <row r="871" spans="1:20" ht="33.75">
      <c r="A871" s="5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11">
        <f>(Tabla1[[#This Row],[deadline]]/86400)+25569+(-5/24)</f>
        <v>41372.595567129625</v>
      </c>
      <c r="K871" s="5">
        <v>1362860257</v>
      </c>
      <c r="L871" s="11">
        <f>(Tabla1[[#This Row],[launched_at]]/86400)+25569+(-5/24)</f>
        <v>41342.637233796289</v>
      </c>
      <c r="M871" s="5" t="b">
        <v>0</v>
      </c>
      <c r="N871" s="5">
        <v>3</v>
      </c>
      <c r="O871" s="5" t="b">
        <v>0</v>
      </c>
      <c r="P871" s="5" t="s">
        <v>8278</v>
      </c>
      <c r="Q871" s="7">
        <f>Tabla1[[#This Row],[pledged]]/Tabla1[[#This Row],[goal]]</f>
        <v>0.11818181818181818</v>
      </c>
      <c r="S871" s="8" t="s">
        <v>8325</v>
      </c>
      <c r="T871" s="5" t="s">
        <v>8328</v>
      </c>
    </row>
    <row r="872" spans="1:20" ht="33.75">
      <c r="A872" s="5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11">
        <f>(Tabla1[[#This Row],[deadline]]/86400)+25569+(-5/24)</f>
        <v>41517.813923611109</v>
      </c>
      <c r="K872" s="5">
        <v>1375403523</v>
      </c>
      <c r="L872" s="11">
        <f>(Tabla1[[#This Row],[launched_at]]/86400)+25569+(-5/24)</f>
        <v>41487.813923611109</v>
      </c>
      <c r="M872" s="5" t="b">
        <v>0</v>
      </c>
      <c r="N872" s="5">
        <v>5</v>
      </c>
      <c r="O872" s="5" t="b">
        <v>0</v>
      </c>
      <c r="P872" s="5" t="s">
        <v>8278</v>
      </c>
      <c r="Q872" s="7">
        <f>Tabla1[[#This Row],[pledged]]/Tabla1[[#This Row],[goal]]</f>
        <v>3.0999999999999999E-3</v>
      </c>
      <c r="S872" s="8" t="s">
        <v>8325</v>
      </c>
      <c r="T872" s="5" t="s">
        <v>8328</v>
      </c>
    </row>
    <row r="873" spans="1:20" ht="33.75">
      <c r="A873" s="5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11">
        <f>(Tabla1[[#This Row],[deadline]]/86400)+25569+(-5/24)</f>
        <v>41607.394618055558</v>
      </c>
      <c r="K873" s="5">
        <v>1383139695</v>
      </c>
      <c r="L873" s="11">
        <f>(Tabla1[[#This Row],[launched_at]]/86400)+25569+(-5/24)</f>
        <v>41577.352951388886</v>
      </c>
      <c r="M873" s="5" t="b">
        <v>0</v>
      </c>
      <c r="N873" s="5">
        <v>12</v>
      </c>
      <c r="O873" s="5" t="b">
        <v>0</v>
      </c>
      <c r="P873" s="5" t="s">
        <v>8278</v>
      </c>
      <c r="Q873" s="7">
        <f>Tabla1[[#This Row],[pledged]]/Tabla1[[#This Row],[goal]]</f>
        <v>5.4166666666666669E-2</v>
      </c>
      <c r="S873" s="8" t="s">
        <v>8325</v>
      </c>
      <c r="T873" s="5" t="s">
        <v>8328</v>
      </c>
    </row>
    <row r="874" spans="1:20" ht="33.75">
      <c r="A874" s="5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11">
        <f>(Tabla1[[#This Row],[deadline]]/86400)+25569+(-5/24)</f>
        <v>40612.617210648146</v>
      </c>
      <c r="K874" s="5">
        <v>1295898527</v>
      </c>
      <c r="L874" s="11">
        <f>(Tabla1[[#This Row],[launched_at]]/86400)+25569+(-5/24)</f>
        <v>40567.617210648146</v>
      </c>
      <c r="M874" s="5" t="b">
        <v>0</v>
      </c>
      <c r="N874" s="5">
        <v>2</v>
      </c>
      <c r="O874" s="5" t="b">
        <v>0</v>
      </c>
      <c r="P874" s="5" t="s">
        <v>8278</v>
      </c>
      <c r="Q874" s="7">
        <f>Tabla1[[#This Row],[pledged]]/Tabla1[[#This Row],[goal]]</f>
        <v>8.1250000000000003E-3</v>
      </c>
      <c r="S874" s="8" t="s">
        <v>8325</v>
      </c>
      <c r="T874" s="5" t="s">
        <v>8328</v>
      </c>
    </row>
    <row r="875" spans="1:20" ht="22.5">
      <c r="A875" s="5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11">
        <f>(Tabla1[[#This Row],[deadline]]/86400)+25569+(-5/24)</f>
        <v>41224.000462962962</v>
      </c>
      <c r="K875" s="5">
        <v>1349150440</v>
      </c>
      <c r="L875" s="11">
        <f>(Tabla1[[#This Row],[launched_at]]/86400)+25569+(-5/24)</f>
        <v>41183.958796296291</v>
      </c>
      <c r="M875" s="5" t="b">
        <v>0</v>
      </c>
      <c r="N875" s="5">
        <v>5</v>
      </c>
      <c r="O875" s="5" t="b">
        <v>0</v>
      </c>
      <c r="P875" s="5" t="s">
        <v>8278</v>
      </c>
      <c r="Q875" s="7">
        <f>Tabla1[[#This Row],[pledged]]/Tabla1[[#This Row],[goal]]</f>
        <v>1.2857142857142857E-2</v>
      </c>
      <c r="S875" s="8" t="s">
        <v>8325</v>
      </c>
      <c r="T875" s="5" t="s">
        <v>8328</v>
      </c>
    </row>
    <row r="876" spans="1:20" ht="33.75">
      <c r="A876" s="5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11">
        <f>(Tabla1[[#This Row],[deadline]]/86400)+25569+(-5/24)</f>
        <v>41398.375393518516</v>
      </c>
      <c r="K876" s="5">
        <v>1365084034</v>
      </c>
      <c r="L876" s="11">
        <f>(Tabla1[[#This Row],[launched_at]]/86400)+25569+(-5/24)</f>
        <v>41368.375393518516</v>
      </c>
      <c r="M876" s="5" t="b">
        <v>0</v>
      </c>
      <c r="N876" s="5">
        <v>21</v>
      </c>
      <c r="O876" s="5" t="b">
        <v>0</v>
      </c>
      <c r="P876" s="5" t="s">
        <v>8278</v>
      </c>
      <c r="Q876" s="7">
        <f>Tabla1[[#This Row],[pledged]]/Tabla1[[#This Row],[goal]]</f>
        <v>0.24333333333333335</v>
      </c>
      <c r="S876" s="8" t="s">
        <v>8325</v>
      </c>
      <c r="T876" s="5" t="s">
        <v>8328</v>
      </c>
    </row>
    <row r="877" spans="1:20" ht="33.75">
      <c r="A877" s="5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11">
        <f>(Tabla1[[#This Row],[deadline]]/86400)+25569+(-5/24)</f>
        <v>42268.515405092585</v>
      </c>
      <c r="K877" s="5">
        <v>1441128131</v>
      </c>
      <c r="L877" s="11">
        <f>(Tabla1[[#This Row],[launched_at]]/86400)+25569+(-5/24)</f>
        <v>42248.515405092585</v>
      </c>
      <c r="M877" s="5" t="b">
        <v>0</v>
      </c>
      <c r="N877" s="5">
        <v>0</v>
      </c>
      <c r="O877" s="5" t="b">
        <v>0</v>
      </c>
      <c r="P877" s="5" t="s">
        <v>8278</v>
      </c>
      <c r="Q877" s="7">
        <f>Tabla1[[#This Row],[pledged]]/Tabla1[[#This Row],[goal]]</f>
        <v>0</v>
      </c>
      <c r="S877" s="8" t="s">
        <v>8325</v>
      </c>
      <c r="T877" s="5" t="s">
        <v>8328</v>
      </c>
    </row>
    <row r="878" spans="1:20">
      <c r="A878" s="5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11">
        <f>(Tabla1[[#This Row],[deadline]]/86400)+25569+(-5/24)</f>
        <v>41309.288506944438</v>
      </c>
      <c r="K878" s="5">
        <v>1357127727</v>
      </c>
      <c r="L878" s="11">
        <f>(Tabla1[[#This Row],[launched_at]]/86400)+25569+(-5/24)</f>
        <v>41276.288506944438</v>
      </c>
      <c r="M878" s="5" t="b">
        <v>0</v>
      </c>
      <c r="N878" s="5">
        <v>45</v>
      </c>
      <c r="O878" s="5" t="b">
        <v>0</v>
      </c>
      <c r="P878" s="5" t="s">
        <v>8278</v>
      </c>
      <c r="Q878" s="7">
        <f>Tabla1[[#This Row],[pledged]]/Tabla1[[#This Row],[goal]]</f>
        <v>0.40799492385786801</v>
      </c>
      <c r="S878" s="8" t="s">
        <v>8325</v>
      </c>
      <c r="T878" s="5" t="s">
        <v>8328</v>
      </c>
    </row>
    <row r="879" spans="1:20" ht="33.75">
      <c r="A879" s="5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11">
        <f>(Tabla1[[#This Row],[deadline]]/86400)+25569+(-5/24)</f>
        <v>41627.580555555549</v>
      </c>
      <c r="K879" s="5">
        <v>1384887360</v>
      </c>
      <c r="L879" s="11">
        <f>(Tabla1[[#This Row],[launched_at]]/86400)+25569+(-5/24)</f>
        <v>41597.580555555549</v>
      </c>
      <c r="M879" s="5" t="b">
        <v>0</v>
      </c>
      <c r="N879" s="5">
        <v>29</v>
      </c>
      <c r="O879" s="5" t="b">
        <v>0</v>
      </c>
      <c r="P879" s="5" t="s">
        <v>8278</v>
      </c>
      <c r="Q879" s="7">
        <f>Tabla1[[#This Row],[pledged]]/Tabla1[[#This Row],[goal]]</f>
        <v>0.67549999999999999</v>
      </c>
      <c r="S879" s="8" t="s">
        <v>8325</v>
      </c>
      <c r="T879" s="5" t="s">
        <v>8328</v>
      </c>
    </row>
    <row r="880" spans="1:20" ht="33.75">
      <c r="A880" s="5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11">
        <f>(Tabla1[[#This Row],[deadline]]/86400)+25569+(-5/24)</f>
        <v>40535.024583333332</v>
      </c>
      <c r="K880" s="5">
        <v>1290490524</v>
      </c>
      <c r="L880" s="11">
        <f>(Tabla1[[#This Row],[launched_at]]/86400)+25569+(-5/24)</f>
        <v>40505.024583333332</v>
      </c>
      <c r="M880" s="5" t="b">
        <v>0</v>
      </c>
      <c r="N880" s="5">
        <v>2</v>
      </c>
      <c r="O880" s="5" t="b">
        <v>0</v>
      </c>
      <c r="P880" s="5" t="s">
        <v>8278</v>
      </c>
      <c r="Q880" s="7">
        <f>Tabla1[[#This Row],[pledged]]/Tabla1[[#This Row],[goal]]</f>
        <v>1.2999999999999999E-2</v>
      </c>
      <c r="S880" s="8" t="s">
        <v>8325</v>
      </c>
      <c r="T880" s="5" t="s">
        <v>8328</v>
      </c>
    </row>
    <row r="881" spans="1:20" ht="33.75">
      <c r="A881" s="5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11">
        <f>(Tabla1[[#This Row],[deadline]]/86400)+25569+(-5/24)</f>
        <v>41058.621585648143</v>
      </c>
      <c r="K881" s="5">
        <v>1336506905</v>
      </c>
      <c r="L881" s="11">
        <f>(Tabla1[[#This Row],[launched_at]]/86400)+25569+(-5/24)</f>
        <v>41037.621585648143</v>
      </c>
      <c r="M881" s="5" t="b">
        <v>0</v>
      </c>
      <c r="N881" s="5">
        <v>30</v>
      </c>
      <c r="O881" s="5" t="b">
        <v>0</v>
      </c>
      <c r="P881" s="5" t="s">
        <v>8278</v>
      </c>
      <c r="Q881" s="7">
        <f>Tabla1[[#This Row],[pledged]]/Tabla1[[#This Row],[goal]]</f>
        <v>0.30666666666666664</v>
      </c>
      <c r="S881" s="8" t="s">
        <v>8325</v>
      </c>
      <c r="T881" s="5" t="s">
        <v>8328</v>
      </c>
    </row>
    <row r="882" spans="1:20" ht="33.75">
      <c r="A882" s="5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11">
        <f>(Tabla1[[#This Row],[deadline]]/86400)+25569+(-5/24)</f>
        <v>41212.112708333334</v>
      </c>
      <c r="K882" s="5">
        <v>1348731738</v>
      </c>
      <c r="L882" s="11">
        <f>(Tabla1[[#This Row],[launched_at]]/86400)+25569+(-5/24)</f>
        <v>41179.112708333334</v>
      </c>
      <c r="M882" s="5" t="b">
        <v>0</v>
      </c>
      <c r="N882" s="5">
        <v>8</v>
      </c>
      <c r="O882" s="5" t="b">
        <v>0</v>
      </c>
      <c r="P882" s="5" t="s">
        <v>8279</v>
      </c>
      <c r="Q882" s="7">
        <f>Tabla1[[#This Row],[pledged]]/Tabla1[[#This Row],[goal]]</f>
        <v>2.9894179894179893E-2</v>
      </c>
      <c r="S882" s="8" t="s">
        <v>8325</v>
      </c>
      <c r="T882" s="5" t="s">
        <v>8329</v>
      </c>
    </row>
    <row r="883" spans="1:20" ht="22.5">
      <c r="A883" s="5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11">
        <f>(Tabla1[[#This Row],[deadline]]/86400)+25569+(-5/24)</f>
        <v>40922.042662037034</v>
      </c>
      <c r="K883" s="5">
        <v>1322632886</v>
      </c>
      <c r="L883" s="11">
        <f>(Tabla1[[#This Row],[launched_at]]/86400)+25569+(-5/24)</f>
        <v>40877.042662037034</v>
      </c>
      <c r="M883" s="5" t="b">
        <v>0</v>
      </c>
      <c r="N883" s="5">
        <v>1</v>
      </c>
      <c r="O883" s="5" t="b">
        <v>0</v>
      </c>
      <c r="P883" s="5" t="s">
        <v>8279</v>
      </c>
      <c r="Q883" s="7">
        <f>Tabla1[[#This Row],[pledged]]/Tabla1[[#This Row],[goal]]</f>
        <v>8.0000000000000002E-3</v>
      </c>
      <c r="S883" s="8" t="s">
        <v>8325</v>
      </c>
      <c r="T883" s="5" t="s">
        <v>8329</v>
      </c>
    </row>
    <row r="884" spans="1:20" ht="33.75">
      <c r="A884" s="5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11">
        <f>(Tabla1[[#This Row],[deadline]]/86400)+25569+(-5/24)</f>
        <v>40792.652199074073</v>
      </c>
      <c r="K884" s="5">
        <v>1312490350</v>
      </c>
      <c r="L884" s="11">
        <f>(Tabla1[[#This Row],[launched_at]]/86400)+25569+(-5/24)</f>
        <v>40759.652199074073</v>
      </c>
      <c r="M884" s="5" t="b">
        <v>0</v>
      </c>
      <c r="N884" s="5">
        <v>14</v>
      </c>
      <c r="O884" s="5" t="b">
        <v>0</v>
      </c>
      <c r="P884" s="5" t="s">
        <v>8279</v>
      </c>
      <c r="Q884" s="7">
        <f>Tabla1[[#This Row],[pledged]]/Tabla1[[#This Row],[goal]]</f>
        <v>0.20133333333333334</v>
      </c>
      <c r="S884" s="8" t="s">
        <v>8325</v>
      </c>
      <c r="T884" s="5" t="s">
        <v>8329</v>
      </c>
    </row>
    <row r="885" spans="1:20" ht="33.75">
      <c r="A885" s="5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11">
        <f>(Tabla1[[#This Row],[deadline]]/86400)+25569+(-5/24)</f>
        <v>42431.727256944439</v>
      </c>
      <c r="K885" s="5">
        <v>1451773635</v>
      </c>
      <c r="L885" s="11">
        <f>(Tabla1[[#This Row],[launched_at]]/86400)+25569+(-5/24)</f>
        <v>42371.727256944439</v>
      </c>
      <c r="M885" s="5" t="b">
        <v>0</v>
      </c>
      <c r="N885" s="5">
        <v>24</v>
      </c>
      <c r="O885" s="5" t="b">
        <v>0</v>
      </c>
      <c r="P885" s="5" t="s">
        <v>8279</v>
      </c>
      <c r="Q885" s="7">
        <f>Tabla1[[#This Row],[pledged]]/Tabla1[[#This Row],[goal]]</f>
        <v>0.4002</v>
      </c>
      <c r="S885" s="8" t="s">
        <v>8325</v>
      </c>
      <c r="T885" s="5" t="s">
        <v>8329</v>
      </c>
    </row>
    <row r="886" spans="1:20" ht="22.5">
      <c r="A886" s="5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11">
        <f>(Tabla1[[#This Row],[deadline]]/86400)+25569+(-5/24)</f>
        <v>41040.896527777775</v>
      </c>
      <c r="K886" s="5">
        <v>1331666146</v>
      </c>
      <c r="L886" s="11">
        <f>(Tabla1[[#This Row],[launched_at]]/86400)+25569+(-5/24)</f>
        <v>40981.594282407408</v>
      </c>
      <c r="M886" s="5" t="b">
        <v>0</v>
      </c>
      <c r="N886" s="5">
        <v>2</v>
      </c>
      <c r="O886" s="5" t="b">
        <v>0</v>
      </c>
      <c r="P886" s="5" t="s">
        <v>8279</v>
      </c>
      <c r="Q886" s="7">
        <f>Tabla1[[#This Row],[pledged]]/Tabla1[[#This Row],[goal]]</f>
        <v>0.01</v>
      </c>
      <c r="S886" s="8" t="s">
        <v>8325</v>
      </c>
      <c r="T886" s="5" t="s">
        <v>8329</v>
      </c>
    </row>
    <row r="887" spans="1:20" ht="33.75">
      <c r="A887" s="5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11">
        <f>(Tabla1[[#This Row],[deadline]]/86400)+25569+(-5/24)</f>
        <v>42734.732766203706</v>
      </c>
      <c r="K887" s="5">
        <v>1481322911</v>
      </c>
      <c r="L887" s="11">
        <f>(Tabla1[[#This Row],[launched_at]]/86400)+25569+(-5/24)</f>
        <v>42713.732766203706</v>
      </c>
      <c r="M887" s="5" t="b">
        <v>0</v>
      </c>
      <c r="N887" s="5">
        <v>21</v>
      </c>
      <c r="O887" s="5" t="b">
        <v>0</v>
      </c>
      <c r="P887" s="5" t="s">
        <v>8279</v>
      </c>
      <c r="Q887" s="7">
        <f>Tabla1[[#This Row],[pledged]]/Tabla1[[#This Row],[goal]]</f>
        <v>0.75</v>
      </c>
      <c r="S887" s="8" t="s">
        <v>8325</v>
      </c>
      <c r="T887" s="5" t="s">
        <v>8329</v>
      </c>
    </row>
    <row r="888" spans="1:20" ht="33.75">
      <c r="A888" s="5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11">
        <f>(Tabla1[[#This Row],[deadline]]/86400)+25569+(-5/24)</f>
        <v>42628.662187499998</v>
      </c>
      <c r="K888" s="5">
        <v>1471812813</v>
      </c>
      <c r="L888" s="11">
        <f>(Tabla1[[#This Row],[launched_at]]/86400)+25569+(-5/24)</f>
        <v>42603.662187499998</v>
      </c>
      <c r="M888" s="5" t="b">
        <v>0</v>
      </c>
      <c r="N888" s="5">
        <v>7</v>
      </c>
      <c r="O888" s="5" t="b">
        <v>0</v>
      </c>
      <c r="P888" s="5" t="s">
        <v>8279</v>
      </c>
      <c r="Q888" s="7">
        <f>Tabla1[[#This Row],[pledged]]/Tabla1[[#This Row],[goal]]</f>
        <v>0.41</v>
      </c>
      <c r="S888" s="8" t="s">
        <v>8325</v>
      </c>
      <c r="T888" s="5" t="s">
        <v>8329</v>
      </c>
    </row>
    <row r="889" spans="1:20" ht="33.75">
      <c r="A889" s="5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11">
        <f>(Tabla1[[#This Row],[deadline]]/86400)+25569+(-5/24)</f>
        <v>41056.75063657407</v>
      </c>
      <c r="K889" s="5">
        <v>1335567655</v>
      </c>
      <c r="L889" s="11">
        <f>(Tabla1[[#This Row],[launched_at]]/86400)+25569+(-5/24)</f>
        <v>41026.75063657407</v>
      </c>
      <c r="M889" s="5" t="b">
        <v>0</v>
      </c>
      <c r="N889" s="5">
        <v>0</v>
      </c>
      <c r="O889" s="5" t="b">
        <v>0</v>
      </c>
      <c r="P889" s="5" t="s">
        <v>8279</v>
      </c>
      <c r="Q889" s="7">
        <f>Tabla1[[#This Row],[pledged]]/Tabla1[[#This Row],[goal]]</f>
        <v>0</v>
      </c>
      <c r="S889" s="8" t="s">
        <v>8325</v>
      </c>
      <c r="T889" s="5" t="s">
        <v>8329</v>
      </c>
    </row>
    <row r="890" spans="1:20" ht="33.75">
      <c r="A890" s="5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11">
        <f>(Tabla1[[#This Row],[deadline]]/86400)+25569+(-5/24)</f>
        <v>40787.041666666664</v>
      </c>
      <c r="K890" s="5">
        <v>1311789885</v>
      </c>
      <c r="L890" s="11">
        <f>(Tabla1[[#This Row],[launched_at]]/86400)+25569+(-5/24)</f>
        <v>40751.544965277775</v>
      </c>
      <c r="M890" s="5" t="b">
        <v>0</v>
      </c>
      <c r="N890" s="5">
        <v>4</v>
      </c>
      <c r="O890" s="5" t="b">
        <v>0</v>
      </c>
      <c r="P890" s="5" t="s">
        <v>8279</v>
      </c>
      <c r="Q890" s="7">
        <f>Tabla1[[#This Row],[pledged]]/Tabla1[[#This Row],[goal]]</f>
        <v>7.1999999999999995E-2</v>
      </c>
      <c r="S890" s="8" t="s">
        <v>8325</v>
      </c>
      <c r="T890" s="5" t="s">
        <v>8329</v>
      </c>
    </row>
    <row r="891" spans="1:20" ht="33.75">
      <c r="A891" s="5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11">
        <f>(Tabla1[[#This Row],[deadline]]/86400)+25569+(-5/24)</f>
        <v>41917.575729166667</v>
      </c>
      <c r="K891" s="5">
        <v>1409942943</v>
      </c>
      <c r="L891" s="11">
        <f>(Tabla1[[#This Row],[launched_at]]/86400)+25569+(-5/24)</f>
        <v>41887.575729166667</v>
      </c>
      <c r="M891" s="5" t="b">
        <v>0</v>
      </c>
      <c r="N891" s="5">
        <v>32</v>
      </c>
      <c r="O891" s="5" t="b">
        <v>0</v>
      </c>
      <c r="P891" s="5" t="s">
        <v>8279</v>
      </c>
      <c r="Q891" s="7">
        <f>Tabla1[[#This Row],[pledged]]/Tabla1[[#This Row],[goal]]</f>
        <v>9.4412800000000005E-2</v>
      </c>
      <c r="S891" s="8" t="s">
        <v>8325</v>
      </c>
      <c r="T891" s="5" t="s">
        <v>8329</v>
      </c>
    </row>
    <row r="892" spans="1:20" ht="33.75">
      <c r="A892" s="5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11">
        <f>(Tabla1[[#This Row],[deadline]]/86400)+25569+(-5/24)</f>
        <v>41599.532164351847</v>
      </c>
      <c r="K892" s="5">
        <v>1382460379</v>
      </c>
      <c r="L892" s="11">
        <f>(Tabla1[[#This Row],[launched_at]]/86400)+25569+(-5/24)</f>
        <v>41569.490497685183</v>
      </c>
      <c r="M892" s="5" t="b">
        <v>0</v>
      </c>
      <c r="N892" s="5">
        <v>4</v>
      </c>
      <c r="O892" s="5" t="b">
        <v>0</v>
      </c>
      <c r="P892" s="5" t="s">
        <v>8279</v>
      </c>
      <c r="Q892" s="7">
        <f>Tabla1[[#This Row],[pledged]]/Tabla1[[#This Row],[goal]]</f>
        <v>4.1666666666666664E-2</v>
      </c>
      <c r="S892" s="8" t="s">
        <v>8325</v>
      </c>
      <c r="T892" s="5" t="s">
        <v>8329</v>
      </c>
    </row>
    <row r="893" spans="1:20" ht="33.75">
      <c r="A893" s="5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11">
        <f>(Tabla1[[#This Row],[deadline]]/86400)+25569+(-5/24)</f>
        <v>41871.823263888888</v>
      </c>
      <c r="K893" s="5">
        <v>1405989930</v>
      </c>
      <c r="L893" s="11">
        <f>(Tabla1[[#This Row],[launched_at]]/86400)+25569+(-5/24)</f>
        <v>41841.823263888888</v>
      </c>
      <c r="M893" s="5" t="b">
        <v>0</v>
      </c>
      <c r="N893" s="5">
        <v>9</v>
      </c>
      <c r="O893" s="5" t="b">
        <v>0</v>
      </c>
      <c r="P893" s="5" t="s">
        <v>8279</v>
      </c>
      <c r="Q893" s="7">
        <f>Tabla1[[#This Row],[pledged]]/Tabla1[[#This Row],[goal]]</f>
        <v>3.2500000000000001E-2</v>
      </c>
      <c r="S893" s="8" t="s">
        <v>8325</v>
      </c>
      <c r="T893" s="5" t="s">
        <v>8329</v>
      </c>
    </row>
    <row r="894" spans="1:20" ht="33.75">
      <c r="A894" s="5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11">
        <f>(Tabla1[[#This Row],[deadline]]/86400)+25569+(-5/24)</f>
        <v>40390.958333333328</v>
      </c>
      <c r="K894" s="5">
        <v>1273121283</v>
      </c>
      <c r="L894" s="11">
        <f>(Tabla1[[#This Row],[launched_at]]/86400)+25569+(-5/24)</f>
        <v>40303.991701388884</v>
      </c>
      <c r="M894" s="5" t="b">
        <v>0</v>
      </c>
      <c r="N894" s="5">
        <v>17</v>
      </c>
      <c r="O894" s="5" t="b">
        <v>0</v>
      </c>
      <c r="P894" s="5" t="s">
        <v>8279</v>
      </c>
      <c r="Q894" s="7">
        <f>Tabla1[[#This Row],[pledged]]/Tabla1[[#This Row],[goal]]</f>
        <v>0.40749999999999997</v>
      </c>
      <c r="S894" s="8" t="s">
        <v>8325</v>
      </c>
      <c r="T894" s="5" t="s">
        <v>8329</v>
      </c>
    </row>
    <row r="895" spans="1:20" ht="33.75">
      <c r="A895" s="5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11">
        <f>(Tabla1[[#This Row],[deadline]]/86400)+25569+(-5/24)</f>
        <v>42095.647719907407</v>
      </c>
      <c r="K895" s="5">
        <v>1425331963</v>
      </c>
      <c r="L895" s="11">
        <f>(Tabla1[[#This Row],[launched_at]]/86400)+25569+(-5/24)</f>
        <v>42065.689386574071</v>
      </c>
      <c r="M895" s="5" t="b">
        <v>0</v>
      </c>
      <c r="N895" s="5">
        <v>5</v>
      </c>
      <c r="O895" s="5" t="b">
        <v>0</v>
      </c>
      <c r="P895" s="5" t="s">
        <v>8279</v>
      </c>
      <c r="Q895" s="7">
        <f>Tabla1[[#This Row],[pledged]]/Tabla1[[#This Row],[goal]]</f>
        <v>0.1</v>
      </c>
      <c r="S895" s="8" t="s">
        <v>8325</v>
      </c>
      <c r="T895" s="5" t="s">
        <v>8329</v>
      </c>
    </row>
    <row r="896" spans="1:20" ht="33.75">
      <c r="A896" s="5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11">
        <f>(Tabla1[[#This Row],[deadline]]/86400)+25569+(-5/24)</f>
        <v>42526.773263888885</v>
      </c>
      <c r="K896" s="5">
        <v>1462577610</v>
      </c>
      <c r="L896" s="11">
        <f>(Tabla1[[#This Row],[launched_at]]/86400)+25569+(-5/24)</f>
        <v>42496.773263888885</v>
      </c>
      <c r="M896" s="5" t="b">
        <v>0</v>
      </c>
      <c r="N896" s="5">
        <v>53</v>
      </c>
      <c r="O896" s="5" t="b">
        <v>0</v>
      </c>
      <c r="P896" s="5" t="s">
        <v>8279</v>
      </c>
      <c r="Q896" s="7">
        <f>Tabla1[[#This Row],[pledged]]/Tabla1[[#This Row],[goal]]</f>
        <v>0.39169999999999999</v>
      </c>
      <c r="S896" s="8" t="s">
        <v>8325</v>
      </c>
      <c r="T896" s="5" t="s">
        <v>8329</v>
      </c>
    </row>
    <row r="897" spans="1:20" ht="33.75">
      <c r="A897" s="5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11">
        <f>(Tabla1[[#This Row],[deadline]]/86400)+25569+(-5/24)</f>
        <v>40475.919317129628</v>
      </c>
      <c r="K897" s="5">
        <v>1284087829</v>
      </c>
      <c r="L897" s="11">
        <f>(Tabla1[[#This Row],[launched_at]]/86400)+25569+(-5/24)</f>
        <v>40430.919317129628</v>
      </c>
      <c r="M897" s="5" t="b">
        <v>0</v>
      </c>
      <c r="N897" s="5">
        <v>7</v>
      </c>
      <c r="O897" s="5" t="b">
        <v>0</v>
      </c>
      <c r="P897" s="5" t="s">
        <v>8279</v>
      </c>
      <c r="Q897" s="7">
        <f>Tabla1[[#This Row],[pledged]]/Tabla1[[#This Row],[goal]]</f>
        <v>2.4375000000000001E-2</v>
      </c>
      <c r="S897" s="8" t="s">
        <v>8325</v>
      </c>
      <c r="T897" s="5" t="s">
        <v>8329</v>
      </c>
    </row>
    <row r="898" spans="1:20" ht="33.75">
      <c r="A898" s="5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11">
        <f>(Tabla1[[#This Row],[deadline]]/86400)+25569+(-5/24)</f>
        <v>42243.958333333336</v>
      </c>
      <c r="K898" s="5">
        <v>1438549026</v>
      </c>
      <c r="L898" s="11">
        <f>(Tabla1[[#This Row],[launched_at]]/86400)+25569+(-5/24)</f>
        <v>42218.66465277777</v>
      </c>
      <c r="M898" s="5" t="b">
        <v>0</v>
      </c>
      <c r="N898" s="5">
        <v>72</v>
      </c>
      <c r="O898" s="5" t="b">
        <v>0</v>
      </c>
      <c r="P898" s="5" t="s">
        <v>8279</v>
      </c>
      <c r="Q898" s="7">
        <f>Tabla1[[#This Row],[pledged]]/Tabla1[[#This Row],[goal]]</f>
        <v>0.4</v>
      </c>
      <c r="S898" s="8" t="s">
        <v>8325</v>
      </c>
      <c r="T898" s="5" t="s">
        <v>8329</v>
      </c>
    </row>
    <row r="899" spans="1:20" ht="33.75">
      <c r="A899" s="5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11">
        <f>(Tabla1[[#This Row],[deadline]]/86400)+25569+(-5/24)</f>
        <v>41241.52208333333</v>
      </c>
      <c r="K899" s="5">
        <v>1351528308</v>
      </c>
      <c r="L899" s="11">
        <f>(Tabla1[[#This Row],[launched_at]]/86400)+25569+(-5/24)</f>
        <v>41211.480416666665</v>
      </c>
      <c r="M899" s="5" t="b">
        <v>0</v>
      </c>
      <c r="N899" s="5">
        <v>0</v>
      </c>
      <c r="O899" s="5" t="b">
        <v>0</v>
      </c>
      <c r="P899" s="5" t="s">
        <v>8279</v>
      </c>
      <c r="Q899" s="7">
        <f>Tabla1[[#This Row],[pledged]]/Tabla1[[#This Row],[goal]]</f>
        <v>0</v>
      </c>
      <c r="S899" s="8" t="s">
        <v>8325</v>
      </c>
      <c r="T899" s="5" t="s">
        <v>8329</v>
      </c>
    </row>
    <row r="900" spans="1:20" ht="33.75">
      <c r="A900" s="5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11">
        <f>(Tabla1[[#This Row],[deadline]]/86400)+25569+(-5/24)</f>
        <v>40923.549884259257</v>
      </c>
      <c r="K900" s="5">
        <v>1322763110</v>
      </c>
      <c r="L900" s="11">
        <f>(Tabla1[[#This Row],[launched_at]]/86400)+25569+(-5/24)</f>
        <v>40878.549884259257</v>
      </c>
      <c r="M900" s="5" t="b">
        <v>0</v>
      </c>
      <c r="N900" s="5">
        <v>2</v>
      </c>
      <c r="O900" s="5" t="b">
        <v>0</v>
      </c>
      <c r="P900" s="5" t="s">
        <v>8279</v>
      </c>
      <c r="Q900" s="7">
        <f>Tabla1[[#This Row],[pledged]]/Tabla1[[#This Row],[goal]]</f>
        <v>2.8000000000000001E-2</v>
      </c>
      <c r="S900" s="8" t="s">
        <v>8325</v>
      </c>
      <c r="T900" s="5" t="s">
        <v>8329</v>
      </c>
    </row>
    <row r="901" spans="1:20" ht="33.75">
      <c r="A901" s="5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11">
        <f>(Tabla1[[#This Row],[deadline]]/86400)+25569+(-5/24)</f>
        <v>40690.890763888885</v>
      </c>
      <c r="K901" s="5">
        <v>1302661362</v>
      </c>
      <c r="L901" s="11">
        <f>(Tabla1[[#This Row],[launched_at]]/86400)+25569+(-5/24)</f>
        <v>40645.890763888885</v>
      </c>
      <c r="M901" s="5" t="b">
        <v>0</v>
      </c>
      <c r="N901" s="5">
        <v>8</v>
      </c>
      <c r="O901" s="5" t="b">
        <v>0</v>
      </c>
      <c r="P901" s="5" t="s">
        <v>8279</v>
      </c>
      <c r="Q901" s="7">
        <f>Tabla1[[#This Row],[pledged]]/Tabla1[[#This Row],[goal]]</f>
        <v>0.37333333333333335</v>
      </c>
      <c r="S901" s="8" t="s">
        <v>8325</v>
      </c>
      <c r="T901" s="5" t="s">
        <v>8329</v>
      </c>
    </row>
    <row r="902" spans="1:20" ht="22.5">
      <c r="A902" s="5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11">
        <f>(Tabla1[[#This Row],[deadline]]/86400)+25569+(-5/24)</f>
        <v>42459.599560185183</v>
      </c>
      <c r="K902" s="5">
        <v>1456777402</v>
      </c>
      <c r="L902" s="11">
        <f>(Tabla1[[#This Row],[launched_at]]/86400)+25569+(-5/24)</f>
        <v>42429.641226851854</v>
      </c>
      <c r="M902" s="5" t="b">
        <v>0</v>
      </c>
      <c r="N902" s="5">
        <v>2</v>
      </c>
      <c r="O902" s="5" t="b">
        <v>0</v>
      </c>
      <c r="P902" s="5" t="s">
        <v>8278</v>
      </c>
      <c r="Q902" s="7">
        <f>Tabla1[[#This Row],[pledged]]/Tabla1[[#This Row],[goal]]</f>
        <v>4.1999999999999997E-3</v>
      </c>
      <c r="S902" s="8" t="s">
        <v>8325</v>
      </c>
      <c r="T902" s="5" t="s">
        <v>8328</v>
      </c>
    </row>
    <row r="903" spans="1:20" ht="33.75">
      <c r="A903" s="5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11">
        <f>(Tabla1[[#This Row],[deadline]]/86400)+25569+(-5/24)</f>
        <v>40337.59097222222</v>
      </c>
      <c r="K903" s="5">
        <v>1272050914</v>
      </c>
      <c r="L903" s="11">
        <f>(Tabla1[[#This Row],[launched_at]]/86400)+25569+(-5/24)</f>
        <v>40291.603171296294</v>
      </c>
      <c r="M903" s="5" t="b">
        <v>0</v>
      </c>
      <c r="N903" s="5">
        <v>0</v>
      </c>
      <c r="O903" s="5" t="b">
        <v>0</v>
      </c>
      <c r="P903" s="5" t="s">
        <v>8278</v>
      </c>
      <c r="Q903" s="7">
        <f>Tabla1[[#This Row],[pledged]]/Tabla1[[#This Row],[goal]]</f>
        <v>0</v>
      </c>
      <c r="S903" s="8" t="s">
        <v>8325</v>
      </c>
      <c r="T903" s="5" t="s">
        <v>8328</v>
      </c>
    </row>
    <row r="904" spans="1:20" ht="33.75">
      <c r="A904" s="5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11">
        <f>(Tabla1[[#This Row],[deadline]]/86400)+25569+(-5/24)</f>
        <v>41881.4375</v>
      </c>
      <c r="K904" s="5">
        <v>1404947422</v>
      </c>
      <c r="L904" s="11">
        <f>(Tabla1[[#This Row],[launched_at]]/86400)+25569+(-5/24)</f>
        <v>41829.757199074069</v>
      </c>
      <c r="M904" s="5" t="b">
        <v>0</v>
      </c>
      <c r="N904" s="5">
        <v>3</v>
      </c>
      <c r="O904" s="5" t="b">
        <v>0</v>
      </c>
      <c r="P904" s="5" t="s">
        <v>8278</v>
      </c>
      <c r="Q904" s="7">
        <f>Tabla1[[#This Row],[pledged]]/Tabla1[[#This Row],[goal]]</f>
        <v>3.0000000000000001E-3</v>
      </c>
      <c r="S904" s="8" t="s">
        <v>8325</v>
      </c>
      <c r="T904" s="5" t="s">
        <v>8328</v>
      </c>
    </row>
    <row r="905" spans="1:20" ht="33.75">
      <c r="A905" s="5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11">
        <f>(Tabla1[[#This Row],[deadline]]/86400)+25569+(-5/24)</f>
        <v>41174.892361111109</v>
      </c>
      <c r="K905" s="5">
        <v>1346180780</v>
      </c>
      <c r="L905" s="11">
        <f>(Tabla1[[#This Row],[launched_at]]/86400)+25569+(-5/24)</f>
        <v>41149.587731481479</v>
      </c>
      <c r="M905" s="5" t="b">
        <v>0</v>
      </c>
      <c r="N905" s="5">
        <v>4</v>
      </c>
      <c r="O905" s="5" t="b">
        <v>0</v>
      </c>
      <c r="P905" s="5" t="s">
        <v>8278</v>
      </c>
      <c r="Q905" s="7">
        <f>Tabla1[[#This Row],[pledged]]/Tabla1[[#This Row],[goal]]</f>
        <v>3.2000000000000001E-2</v>
      </c>
      <c r="S905" s="8" t="s">
        <v>8325</v>
      </c>
      <c r="T905" s="5" t="s">
        <v>8328</v>
      </c>
    </row>
    <row r="906" spans="1:20" ht="33.75">
      <c r="A906" s="5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11">
        <f>(Tabla1[[#This Row],[deadline]]/86400)+25569+(-5/24)</f>
        <v>42371.87195601852</v>
      </c>
      <c r="K906" s="5">
        <v>1449194137</v>
      </c>
      <c r="L906" s="11">
        <f>(Tabla1[[#This Row],[launched_at]]/86400)+25569+(-5/24)</f>
        <v>42341.87195601852</v>
      </c>
      <c r="M906" s="5" t="b">
        <v>0</v>
      </c>
      <c r="N906" s="5">
        <v>3</v>
      </c>
      <c r="O906" s="5" t="b">
        <v>0</v>
      </c>
      <c r="P906" s="5" t="s">
        <v>8278</v>
      </c>
      <c r="Q906" s="7">
        <f>Tabla1[[#This Row],[pledged]]/Tabla1[[#This Row],[goal]]</f>
        <v>3.0200000000000001E-3</v>
      </c>
      <c r="S906" s="8" t="s">
        <v>8325</v>
      </c>
      <c r="T906" s="5" t="s">
        <v>8328</v>
      </c>
    </row>
    <row r="907" spans="1:20" ht="22.5">
      <c r="A907" s="5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11">
        <f>(Tabla1[[#This Row],[deadline]]/86400)+25569+(-5/24)</f>
        <v>40567.031550925924</v>
      </c>
      <c r="K907" s="5">
        <v>1290663926</v>
      </c>
      <c r="L907" s="11">
        <f>(Tabla1[[#This Row],[launched_at]]/86400)+25569+(-5/24)</f>
        <v>40507.031550925924</v>
      </c>
      <c r="M907" s="5" t="b">
        <v>0</v>
      </c>
      <c r="N907" s="5">
        <v>6</v>
      </c>
      <c r="O907" s="5" t="b">
        <v>0</v>
      </c>
      <c r="P907" s="5" t="s">
        <v>8278</v>
      </c>
      <c r="Q907" s="7">
        <f>Tabla1[[#This Row],[pledged]]/Tabla1[[#This Row],[goal]]</f>
        <v>3.0153846153846153E-2</v>
      </c>
      <c r="S907" s="8" t="s">
        <v>8325</v>
      </c>
      <c r="T907" s="5" t="s">
        <v>8328</v>
      </c>
    </row>
    <row r="908" spans="1:20" ht="22.5">
      <c r="A908" s="5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11">
        <f>(Tabla1[[#This Row],[deadline]]/86400)+25569+(-5/24)</f>
        <v>41710.939699074072</v>
      </c>
      <c r="K908" s="5">
        <v>1392093190</v>
      </c>
      <c r="L908" s="11">
        <f>(Tabla1[[#This Row],[launched_at]]/86400)+25569+(-5/24)</f>
        <v>41680.981365740736</v>
      </c>
      <c r="M908" s="5" t="b">
        <v>0</v>
      </c>
      <c r="N908" s="5">
        <v>0</v>
      </c>
      <c r="O908" s="5" t="b">
        <v>0</v>
      </c>
      <c r="P908" s="5" t="s">
        <v>8278</v>
      </c>
      <c r="Q908" s="7">
        <f>Tabla1[[#This Row],[pledged]]/Tabla1[[#This Row],[goal]]</f>
        <v>0</v>
      </c>
      <c r="S908" s="8" t="s">
        <v>8325</v>
      </c>
      <c r="T908" s="5" t="s">
        <v>8328</v>
      </c>
    </row>
    <row r="909" spans="1:20" ht="22.5">
      <c r="A909" s="5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11">
        <f>(Tabla1[[#This Row],[deadline]]/86400)+25569+(-5/24)</f>
        <v>40796.9840625</v>
      </c>
      <c r="K909" s="5">
        <v>1313123823</v>
      </c>
      <c r="L909" s="11">
        <f>(Tabla1[[#This Row],[launched_at]]/86400)+25569+(-5/24)</f>
        <v>40766.9840625</v>
      </c>
      <c r="M909" s="5" t="b">
        <v>0</v>
      </c>
      <c r="N909" s="5">
        <v>0</v>
      </c>
      <c r="O909" s="5" t="b">
        <v>0</v>
      </c>
      <c r="P909" s="5" t="s">
        <v>8278</v>
      </c>
      <c r="Q909" s="7">
        <f>Tabla1[[#This Row],[pledged]]/Tabla1[[#This Row],[goal]]</f>
        <v>0</v>
      </c>
      <c r="S909" s="8" t="s">
        <v>8325</v>
      </c>
      <c r="T909" s="5" t="s">
        <v>8328</v>
      </c>
    </row>
    <row r="910" spans="1:20" ht="22.5">
      <c r="A910" s="5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11">
        <f>(Tabla1[[#This Row],[deadline]]/86400)+25569+(-5/24)</f>
        <v>40385.999305555553</v>
      </c>
      <c r="K910" s="5">
        <v>1276283655</v>
      </c>
      <c r="L910" s="11">
        <f>(Tabla1[[#This Row],[launched_at]]/86400)+25569+(-5/24)</f>
        <v>40340.593229166661</v>
      </c>
      <c r="M910" s="5" t="b">
        <v>0</v>
      </c>
      <c r="N910" s="5">
        <v>0</v>
      </c>
      <c r="O910" s="5" t="b">
        <v>0</v>
      </c>
      <c r="P910" s="5" t="s">
        <v>8278</v>
      </c>
      <c r="Q910" s="7">
        <f>Tabla1[[#This Row],[pledged]]/Tabla1[[#This Row],[goal]]</f>
        <v>0</v>
      </c>
      <c r="S910" s="8" t="s">
        <v>8325</v>
      </c>
      <c r="T910" s="5" t="s">
        <v>8328</v>
      </c>
    </row>
    <row r="911" spans="1:20" ht="33.75">
      <c r="A911" s="5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11">
        <f>(Tabla1[[#This Row],[deadline]]/86400)+25569+(-5/24)</f>
        <v>41112.958333333328</v>
      </c>
      <c r="K911" s="5">
        <v>1340296440</v>
      </c>
      <c r="L911" s="11">
        <f>(Tabla1[[#This Row],[launched_at]]/86400)+25569+(-5/24)</f>
        <v>41081.481944444444</v>
      </c>
      <c r="M911" s="5" t="b">
        <v>0</v>
      </c>
      <c r="N911" s="5">
        <v>8</v>
      </c>
      <c r="O911" s="5" t="b">
        <v>0</v>
      </c>
      <c r="P911" s="5" t="s">
        <v>8278</v>
      </c>
      <c r="Q911" s="7">
        <f>Tabla1[[#This Row],[pledged]]/Tabla1[[#This Row],[goal]]</f>
        <v>3.2500000000000001E-2</v>
      </c>
      <c r="S911" s="8" t="s">
        <v>8325</v>
      </c>
      <c r="T911" s="5" t="s">
        <v>8328</v>
      </c>
    </row>
    <row r="912" spans="1:20" ht="33.75">
      <c r="A912" s="5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11">
        <f>(Tabla1[[#This Row],[deadline]]/86400)+25569+(-5/24)</f>
        <v>42797.337025462963</v>
      </c>
      <c r="K912" s="5">
        <v>1483362319</v>
      </c>
      <c r="L912" s="11">
        <f>(Tabla1[[#This Row],[launched_at]]/86400)+25569+(-5/24)</f>
        <v>42737.337025462963</v>
      </c>
      <c r="M912" s="5" t="b">
        <v>0</v>
      </c>
      <c r="N912" s="5">
        <v>5</v>
      </c>
      <c r="O912" s="5" t="b">
        <v>0</v>
      </c>
      <c r="P912" s="5" t="s">
        <v>8278</v>
      </c>
      <c r="Q912" s="7">
        <f>Tabla1[[#This Row],[pledged]]/Tabla1[[#This Row],[goal]]</f>
        <v>0.22363636363636363</v>
      </c>
      <c r="S912" s="8" t="s">
        <v>8325</v>
      </c>
      <c r="T912" s="5" t="s">
        <v>8328</v>
      </c>
    </row>
    <row r="913" spans="1:20" ht="33.75">
      <c r="A913" s="5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11">
        <f>(Tabla1[[#This Row],[deadline]]/86400)+25569+(-5/24)</f>
        <v>41662.796817129631</v>
      </c>
      <c r="K913" s="5">
        <v>1388707645</v>
      </c>
      <c r="L913" s="11">
        <f>(Tabla1[[#This Row],[launched_at]]/86400)+25569+(-5/24)</f>
        <v>41641.796817129631</v>
      </c>
      <c r="M913" s="5" t="b">
        <v>0</v>
      </c>
      <c r="N913" s="5">
        <v>0</v>
      </c>
      <c r="O913" s="5" t="b">
        <v>0</v>
      </c>
      <c r="P913" s="5" t="s">
        <v>8278</v>
      </c>
      <c r="Q913" s="7">
        <f>Tabla1[[#This Row],[pledged]]/Tabla1[[#This Row],[goal]]</f>
        <v>0</v>
      </c>
      <c r="S913" s="8" t="s">
        <v>8325</v>
      </c>
      <c r="T913" s="5" t="s">
        <v>8328</v>
      </c>
    </row>
    <row r="914" spans="1:20" ht="22.5">
      <c r="A914" s="5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11">
        <f>(Tabla1[[#This Row],[deadline]]/86400)+25569+(-5/24)</f>
        <v>41253.942673611113</v>
      </c>
      <c r="K914" s="5">
        <v>1350009447</v>
      </c>
      <c r="L914" s="11">
        <f>(Tabla1[[#This Row],[launched_at]]/86400)+25569+(-5/24)</f>
        <v>41193.901006944441</v>
      </c>
      <c r="M914" s="5" t="b">
        <v>0</v>
      </c>
      <c r="N914" s="5">
        <v>2</v>
      </c>
      <c r="O914" s="5" t="b">
        <v>0</v>
      </c>
      <c r="P914" s="5" t="s">
        <v>8278</v>
      </c>
      <c r="Q914" s="7">
        <f>Tabla1[[#This Row],[pledged]]/Tabla1[[#This Row],[goal]]</f>
        <v>8.5714285714285719E-3</v>
      </c>
      <c r="S914" s="8" t="s">
        <v>8325</v>
      </c>
      <c r="T914" s="5" t="s">
        <v>8328</v>
      </c>
    </row>
    <row r="915" spans="1:20" ht="33.75">
      <c r="A915" s="5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11">
        <f>(Tabla1[[#This Row],[deadline]]/86400)+25569+(-5/24)</f>
        <v>41033.930775462963</v>
      </c>
      <c r="K915" s="5">
        <v>1333596019</v>
      </c>
      <c r="L915" s="11">
        <f>(Tabla1[[#This Row],[launched_at]]/86400)+25569+(-5/24)</f>
        <v>41003.930775462963</v>
      </c>
      <c r="M915" s="5" t="b">
        <v>0</v>
      </c>
      <c r="N915" s="5">
        <v>24</v>
      </c>
      <c r="O915" s="5" t="b">
        <v>0</v>
      </c>
      <c r="P915" s="5" t="s">
        <v>8278</v>
      </c>
      <c r="Q915" s="7">
        <f>Tabla1[[#This Row],[pledged]]/Tabla1[[#This Row],[goal]]</f>
        <v>6.6066666666666662E-2</v>
      </c>
      <c r="S915" s="8" t="s">
        <v>8325</v>
      </c>
      <c r="T915" s="5" t="s">
        <v>8328</v>
      </c>
    </row>
    <row r="916" spans="1:20" ht="22.5">
      <c r="A916" s="5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11">
        <f>(Tabla1[[#This Row],[deadline]]/86400)+25569+(-5/24)</f>
        <v>41146.554942129624</v>
      </c>
      <c r="K916" s="5">
        <v>1343326747</v>
      </c>
      <c r="L916" s="11">
        <f>(Tabla1[[#This Row],[launched_at]]/86400)+25569+(-5/24)</f>
        <v>41116.554942129624</v>
      </c>
      <c r="M916" s="5" t="b">
        <v>0</v>
      </c>
      <c r="N916" s="5">
        <v>0</v>
      </c>
      <c r="O916" s="5" t="b">
        <v>0</v>
      </c>
      <c r="P916" s="5" t="s">
        <v>8278</v>
      </c>
      <c r="Q916" s="7">
        <f>Tabla1[[#This Row],[pledged]]/Tabla1[[#This Row],[goal]]</f>
        <v>0</v>
      </c>
      <c r="S916" s="8" t="s">
        <v>8325</v>
      </c>
      <c r="T916" s="5" t="s">
        <v>8328</v>
      </c>
    </row>
    <row r="917" spans="1:20" ht="22.5">
      <c r="A917" s="5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11">
        <f>(Tabla1[[#This Row],[deadline]]/86400)+25569+(-5/24)</f>
        <v>40968.999305555553</v>
      </c>
      <c r="K917" s="5">
        <v>1327853914</v>
      </c>
      <c r="L917" s="11">
        <f>(Tabla1[[#This Row],[launched_at]]/86400)+25569+(-5/24)</f>
        <v>40937.471226851849</v>
      </c>
      <c r="M917" s="5" t="b">
        <v>0</v>
      </c>
      <c r="N917" s="5">
        <v>9</v>
      </c>
      <c r="O917" s="5" t="b">
        <v>0</v>
      </c>
      <c r="P917" s="5" t="s">
        <v>8278</v>
      </c>
      <c r="Q917" s="7">
        <f>Tabla1[[#This Row],[pledged]]/Tabla1[[#This Row],[goal]]</f>
        <v>5.7692307692307696E-2</v>
      </c>
      <c r="S917" s="8" t="s">
        <v>8325</v>
      </c>
      <c r="T917" s="5" t="s">
        <v>8328</v>
      </c>
    </row>
    <row r="918" spans="1:20" ht="22.5">
      <c r="A918" s="5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11">
        <f>(Tabla1[[#This Row],[deadline]]/86400)+25569+(-5/24)</f>
        <v>40473</v>
      </c>
      <c r="K918" s="5">
        <v>1284409734</v>
      </c>
      <c r="L918" s="11">
        <f>(Tabla1[[#This Row],[launched_at]]/86400)+25569+(-5/24)</f>
        <v>40434.645069444443</v>
      </c>
      <c r="M918" s="5" t="b">
        <v>0</v>
      </c>
      <c r="N918" s="5">
        <v>0</v>
      </c>
      <c r="O918" s="5" t="b">
        <v>0</v>
      </c>
      <c r="P918" s="5" t="s">
        <v>8278</v>
      </c>
      <c r="Q918" s="7">
        <f>Tabla1[[#This Row],[pledged]]/Tabla1[[#This Row],[goal]]</f>
        <v>0</v>
      </c>
      <c r="S918" s="8" t="s">
        <v>8325</v>
      </c>
      <c r="T918" s="5" t="s">
        <v>8328</v>
      </c>
    </row>
    <row r="919" spans="1:20" ht="33.75">
      <c r="A919" s="5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11">
        <f>(Tabla1[[#This Row],[deadline]]/86400)+25569+(-5/24)</f>
        <v>41833.895833333328</v>
      </c>
      <c r="K919" s="5">
        <v>1402612730</v>
      </c>
      <c r="L919" s="11">
        <f>(Tabla1[[#This Row],[launched_at]]/86400)+25569+(-5/24)</f>
        <v>41802.735300925924</v>
      </c>
      <c r="M919" s="5" t="b">
        <v>0</v>
      </c>
      <c r="N919" s="5">
        <v>1</v>
      </c>
      <c r="O919" s="5" t="b">
        <v>0</v>
      </c>
      <c r="P919" s="5" t="s">
        <v>8278</v>
      </c>
      <c r="Q919" s="7">
        <f>Tabla1[[#This Row],[pledged]]/Tabla1[[#This Row],[goal]]</f>
        <v>6.0000000000000001E-3</v>
      </c>
      <c r="S919" s="8" t="s">
        <v>8325</v>
      </c>
      <c r="T919" s="5" t="s">
        <v>8328</v>
      </c>
    </row>
    <row r="920" spans="1:20" ht="33.75">
      <c r="A920" s="5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11">
        <f>(Tabla1[[#This Row],[deadline]]/86400)+25569+(-5/24)</f>
        <v>41974.749548611107</v>
      </c>
      <c r="K920" s="5">
        <v>1414879161</v>
      </c>
      <c r="L920" s="11">
        <f>(Tabla1[[#This Row],[launched_at]]/86400)+25569+(-5/24)</f>
        <v>41944.707881944443</v>
      </c>
      <c r="M920" s="5" t="b">
        <v>0</v>
      </c>
      <c r="N920" s="5">
        <v>10</v>
      </c>
      <c r="O920" s="5" t="b">
        <v>0</v>
      </c>
      <c r="P920" s="5" t="s">
        <v>8278</v>
      </c>
      <c r="Q920" s="7">
        <f>Tabla1[[#This Row],[pledged]]/Tabla1[[#This Row],[goal]]</f>
        <v>5.0256410256410255E-2</v>
      </c>
      <c r="S920" s="8" t="s">
        <v>8325</v>
      </c>
      <c r="T920" s="5" t="s">
        <v>8328</v>
      </c>
    </row>
    <row r="921" spans="1:20">
      <c r="A921" s="5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11">
        <f>(Tabla1[[#This Row],[deadline]]/86400)+25569+(-5/24)</f>
        <v>41262.433391203704</v>
      </c>
      <c r="K921" s="5">
        <v>1352906645</v>
      </c>
      <c r="L921" s="11">
        <f>(Tabla1[[#This Row],[launched_at]]/86400)+25569+(-5/24)</f>
        <v>41227.433391203704</v>
      </c>
      <c r="M921" s="5" t="b">
        <v>0</v>
      </c>
      <c r="N921" s="5">
        <v>1</v>
      </c>
      <c r="O921" s="5" t="b">
        <v>0</v>
      </c>
      <c r="P921" s="5" t="s">
        <v>8278</v>
      </c>
      <c r="Q921" s="7">
        <f>Tabla1[[#This Row],[pledged]]/Tabla1[[#This Row],[goal]]</f>
        <v>5.0000000000000001E-3</v>
      </c>
      <c r="S921" s="8" t="s">
        <v>8325</v>
      </c>
      <c r="T921" s="5" t="s">
        <v>8328</v>
      </c>
    </row>
    <row r="922" spans="1:20" ht="33.75">
      <c r="A922" s="5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11">
        <f>(Tabla1[[#This Row],[deadline]]/86400)+25569+(-5/24)</f>
        <v>41592.504884259259</v>
      </c>
      <c r="K922" s="5">
        <v>1381853222</v>
      </c>
      <c r="L922" s="11">
        <f>(Tabla1[[#This Row],[launched_at]]/86400)+25569+(-5/24)</f>
        <v>41562.463217592587</v>
      </c>
      <c r="M922" s="5" t="b">
        <v>0</v>
      </c>
      <c r="N922" s="5">
        <v>0</v>
      </c>
      <c r="O922" s="5" t="b">
        <v>0</v>
      </c>
      <c r="P922" s="5" t="s">
        <v>8278</v>
      </c>
      <c r="Q922" s="7">
        <f>Tabla1[[#This Row],[pledged]]/Tabla1[[#This Row],[goal]]</f>
        <v>0</v>
      </c>
      <c r="S922" s="8" t="s">
        <v>8325</v>
      </c>
      <c r="T922" s="5" t="s">
        <v>8328</v>
      </c>
    </row>
    <row r="923" spans="1:20" ht="33.75">
      <c r="A923" s="5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11">
        <f>(Tabla1[[#This Row],[deadline]]/86400)+25569+(-5/24)</f>
        <v>40889.004351851851</v>
      </c>
      <c r="K923" s="5">
        <v>1320033976</v>
      </c>
      <c r="L923" s="11">
        <f>(Tabla1[[#This Row],[launched_at]]/86400)+25569+(-5/24)</f>
        <v>40846.962685185186</v>
      </c>
      <c r="M923" s="5" t="b">
        <v>0</v>
      </c>
      <c r="N923" s="5">
        <v>20</v>
      </c>
      <c r="O923" s="5" t="b">
        <v>0</v>
      </c>
      <c r="P923" s="5" t="s">
        <v>8278</v>
      </c>
      <c r="Q923" s="7">
        <f>Tabla1[[#This Row],[pledged]]/Tabla1[[#This Row],[goal]]</f>
        <v>0.309</v>
      </c>
      <c r="S923" s="8" t="s">
        <v>8325</v>
      </c>
      <c r="T923" s="5" t="s">
        <v>8328</v>
      </c>
    </row>
    <row r="924" spans="1:20" ht="33.75">
      <c r="A924" s="5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11">
        <f>(Tabla1[[#This Row],[deadline]]/86400)+25569+(-5/24)</f>
        <v>41913.32167824074</v>
      </c>
      <c r="K924" s="5">
        <v>1409143393</v>
      </c>
      <c r="L924" s="11">
        <f>(Tabla1[[#This Row],[launched_at]]/86400)+25569+(-5/24)</f>
        <v>41878.32167824074</v>
      </c>
      <c r="M924" s="5" t="b">
        <v>0</v>
      </c>
      <c r="N924" s="5">
        <v>30</v>
      </c>
      <c r="O924" s="5" t="b">
        <v>0</v>
      </c>
      <c r="P924" s="5" t="s">
        <v>8278</v>
      </c>
      <c r="Q924" s="7">
        <f>Tabla1[[#This Row],[pledged]]/Tabla1[[#This Row],[goal]]</f>
        <v>0.21037037037037037</v>
      </c>
      <c r="S924" s="8" t="s">
        <v>8325</v>
      </c>
      <c r="T924" s="5" t="s">
        <v>8328</v>
      </c>
    </row>
    <row r="925" spans="1:20" ht="33.75">
      <c r="A925" s="5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11">
        <f>(Tabla1[[#This Row],[deadline]]/86400)+25569+(-5/24)</f>
        <v>41964.793090277781</v>
      </c>
      <c r="K925" s="5">
        <v>1414018923</v>
      </c>
      <c r="L925" s="11">
        <f>(Tabla1[[#This Row],[launched_at]]/86400)+25569+(-5/24)</f>
        <v>41934.751423611109</v>
      </c>
      <c r="M925" s="5" t="b">
        <v>0</v>
      </c>
      <c r="N925" s="5">
        <v>6</v>
      </c>
      <c r="O925" s="5" t="b">
        <v>0</v>
      </c>
      <c r="P925" s="5" t="s">
        <v>8278</v>
      </c>
      <c r="Q925" s="7">
        <f>Tabla1[[#This Row],[pledged]]/Tabla1[[#This Row],[goal]]</f>
        <v>2.1999999999999999E-2</v>
      </c>
      <c r="S925" s="8" t="s">
        <v>8325</v>
      </c>
      <c r="T925" s="5" t="s">
        <v>8328</v>
      </c>
    </row>
    <row r="926" spans="1:20" ht="33.75">
      <c r="A926" s="5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11">
        <f>(Tabla1[[#This Row],[deadline]]/86400)+25569+(-5/24)</f>
        <v>41318.734594907401</v>
      </c>
      <c r="K926" s="5">
        <v>1358203069</v>
      </c>
      <c r="L926" s="11">
        <f>(Tabla1[[#This Row],[launched_at]]/86400)+25569+(-5/24)</f>
        <v>41288.734594907401</v>
      </c>
      <c r="M926" s="5" t="b">
        <v>0</v>
      </c>
      <c r="N926" s="5">
        <v>15</v>
      </c>
      <c r="O926" s="5" t="b">
        <v>0</v>
      </c>
      <c r="P926" s="5" t="s">
        <v>8278</v>
      </c>
      <c r="Q926" s="7">
        <f>Tabla1[[#This Row],[pledged]]/Tabla1[[#This Row],[goal]]</f>
        <v>0.109</v>
      </c>
      <c r="S926" s="8" t="s">
        <v>8325</v>
      </c>
      <c r="T926" s="5" t="s">
        <v>8328</v>
      </c>
    </row>
    <row r="927" spans="1:20" ht="33.75">
      <c r="A927" s="5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11">
        <f>(Tabla1[[#This Row],[deadline]]/86400)+25569+(-5/24)</f>
        <v>41605.71424768518</v>
      </c>
      <c r="K927" s="5">
        <v>1382994511</v>
      </c>
      <c r="L927" s="11">
        <f>(Tabla1[[#This Row],[launched_at]]/86400)+25569+(-5/24)</f>
        <v>41575.672581018516</v>
      </c>
      <c r="M927" s="5" t="b">
        <v>0</v>
      </c>
      <c r="N927" s="5">
        <v>5</v>
      </c>
      <c r="O927" s="5" t="b">
        <v>0</v>
      </c>
      <c r="P927" s="5" t="s">
        <v>8278</v>
      </c>
      <c r="Q927" s="7">
        <f>Tabla1[[#This Row],[pledged]]/Tabla1[[#This Row],[goal]]</f>
        <v>2.6666666666666668E-2</v>
      </c>
      <c r="S927" s="8" t="s">
        <v>8325</v>
      </c>
      <c r="T927" s="5" t="s">
        <v>8328</v>
      </c>
    </row>
    <row r="928" spans="1:20" ht="33.75">
      <c r="A928" s="5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11">
        <f>(Tabla1[[#This Row],[deadline]]/86400)+25569+(-5/24)</f>
        <v>40367.736111111109</v>
      </c>
      <c r="K928" s="5">
        <v>1276043330</v>
      </c>
      <c r="L928" s="11">
        <f>(Tabla1[[#This Row],[launched_at]]/86400)+25569+(-5/24)</f>
        <v>40337.811689814815</v>
      </c>
      <c r="M928" s="5" t="b">
        <v>0</v>
      </c>
      <c r="N928" s="5">
        <v>0</v>
      </c>
      <c r="O928" s="5" t="b">
        <v>0</v>
      </c>
      <c r="P928" s="5" t="s">
        <v>8278</v>
      </c>
      <c r="Q928" s="7">
        <f>Tabla1[[#This Row],[pledged]]/Tabla1[[#This Row],[goal]]</f>
        <v>0</v>
      </c>
      <c r="S928" s="8" t="s">
        <v>8325</v>
      </c>
      <c r="T928" s="5" t="s">
        <v>8328</v>
      </c>
    </row>
    <row r="929" spans="1:20" ht="22.5">
      <c r="A929" s="5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11">
        <f>(Tabla1[[#This Row],[deadline]]/86400)+25569+(-5/24)</f>
        <v>41043.614525462959</v>
      </c>
      <c r="K929" s="5">
        <v>1334432695</v>
      </c>
      <c r="L929" s="11">
        <f>(Tabla1[[#This Row],[launched_at]]/86400)+25569+(-5/24)</f>
        <v>41013.614525462959</v>
      </c>
      <c r="M929" s="5" t="b">
        <v>0</v>
      </c>
      <c r="N929" s="5">
        <v>0</v>
      </c>
      <c r="O929" s="5" t="b">
        <v>0</v>
      </c>
      <c r="P929" s="5" t="s">
        <v>8278</v>
      </c>
      <c r="Q929" s="7">
        <f>Tabla1[[#This Row],[pledged]]/Tabla1[[#This Row],[goal]]</f>
        <v>0</v>
      </c>
      <c r="S929" s="8" t="s">
        <v>8325</v>
      </c>
      <c r="T929" s="5" t="s">
        <v>8328</v>
      </c>
    </row>
    <row r="930" spans="1:20" ht="22.5">
      <c r="A930" s="5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11">
        <f>(Tabla1[[#This Row],[deadline]]/86400)+25569+(-5/24)</f>
        <v>41230.791666666664</v>
      </c>
      <c r="K930" s="5">
        <v>1348864913</v>
      </c>
      <c r="L930" s="11">
        <f>(Tabla1[[#This Row],[launched_at]]/86400)+25569+(-5/24)</f>
        <v>41180.654085648144</v>
      </c>
      <c r="M930" s="5" t="b">
        <v>0</v>
      </c>
      <c r="N930" s="5">
        <v>28</v>
      </c>
      <c r="O930" s="5" t="b">
        <v>0</v>
      </c>
      <c r="P930" s="5" t="s">
        <v>8278</v>
      </c>
      <c r="Q930" s="7">
        <f>Tabla1[[#This Row],[pledged]]/Tabla1[[#This Row],[goal]]</f>
        <v>0.10862068965517241</v>
      </c>
      <c r="S930" s="8" t="s">
        <v>8325</v>
      </c>
      <c r="T930" s="5" t="s">
        <v>8328</v>
      </c>
    </row>
    <row r="931" spans="1:20" ht="33.75">
      <c r="A931" s="5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11">
        <f>(Tabla1[[#This Row],[deadline]]/86400)+25569+(-5/24)</f>
        <v>41007.988067129627</v>
      </c>
      <c r="K931" s="5">
        <v>1331358169</v>
      </c>
      <c r="L931" s="11">
        <f>(Tabla1[[#This Row],[launched_at]]/86400)+25569+(-5/24)</f>
        <v>40978.029733796291</v>
      </c>
      <c r="M931" s="5" t="b">
        <v>0</v>
      </c>
      <c r="N931" s="5">
        <v>0</v>
      </c>
      <c r="O931" s="5" t="b">
        <v>0</v>
      </c>
      <c r="P931" s="5" t="s">
        <v>8278</v>
      </c>
      <c r="Q931" s="7">
        <f>Tabla1[[#This Row],[pledged]]/Tabla1[[#This Row],[goal]]</f>
        <v>0</v>
      </c>
      <c r="S931" s="8" t="s">
        <v>8325</v>
      </c>
      <c r="T931" s="5" t="s">
        <v>8328</v>
      </c>
    </row>
    <row r="932" spans="1:20" ht="33.75">
      <c r="A932" s="5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11">
        <f>(Tabla1[[#This Row],[deadline]]/86400)+25569+(-5/24)</f>
        <v>40354.688888888886</v>
      </c>
      <c r="K932" s="5">
        <v>1273874306</v>
      </c>
      <c r="L932" s="11">
        <f>(Tabla1[[#This Row],[launched_at]]/86400)+25569+(-5/24)</f>
        <v>40312.707245370366</v>
      </c>
      <c r="M932" s="5" t="b">
        <v>0</v>
      </c>
      <c r="N932" s="5">
        <v>5</v>
      </c>
      <c r="O932" s="5" t="b">
        <v>0</v>
      </c>
      <c r="P932" s="5" t="s">
        <v>8278</v>
      </c>
      <c r="Q932" s="7">
        <f>Tabla1[[#This Row],[pledged]]/Tabla1[[#This Row],[goal]]</f>
        <v>0.38333333333333336</v>
      </c>
      <c r="S932" s="8" t="s">
        <v>8325</v>
      </c>
      <c r="T932" s="5" t="s">
        <v>8328</v>
      </c>
    </row>
    <row r="933" spans="1:20" ht="33.75">
      <c r="A933" s="5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11">
        <f>(Tabla1[[#This Row],[deadline]]/86400)+25569+(-5/24)</f>
        <v>41714.708333333328</v>
      </c>
      <c r="K933" s="5">
        <v>1392021502</v>
      </c>
      <c r="L933" s="11">
        <f>(Tabla1[[#This Row],[launched_at]]/86400)+25569+(-5/24)</f>
        <v>41680.151643518519</v>
      </c>
      <c r="M933" s="5" t="b">
        <v>0</v>
      </c>
      <c r="N933" s="5">
        <v>7</v>
      </c>
      <c r="O933" s="5" t="b">
        <v>0</v>
      </c>
      <c r="P933" s="5" t="s">
        <v>8278</v>
      </c>
      <c r="Q933" s="7">
        <f>Tabla1[[#This Row],[pledged]]/Tabla1[[#This Row],[goal]]</f>
        <v>6.5500000000000003E-2</v>
      </c>
      <c r="S933" s="8" t="s">
        <v>8325</v>
      </c>
      <c r="T933" s="5" t="s">
        <v>8328</v>
      </c>
    </row>
    <row r="934" spans="1:20" ht="22.5">
      <c r="A934" s="5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11">
        <f>(Tabla1[[#This Row],[deadline]]/86400)+25569+(-5/24)</f>
        <v>41355.719270833331</v>
      </c>
      <c r="K934" s="5">
        <v>1360106145</v>
      </c>
      <c r="L934" s="11">
        <f>(Tabla1[[#This Row],[launched_at]]/86400)+25569+(-5/24)</f>
        <v>41310.760937499996</v>
      </c>
      <c r="M934" s="5" t="b">
        <v>0</v>
      </c>
      <c r="N934" s="5">
        <v>30</v>
      </c>
      <c r="O934" s="5" t="b">
        <v>0</v>
      </c>
      <c r="P934" s="5" t="s">
        <v>8278</v>
      </c>
      <c r="Q934" s="7">
        <f>Tabla1[[#This Row],[pledged]]/Tabla1[[#This Row],[goal]]</f>
        <v>0.14536842105263159</v>
      </c>
      <c r="S934" s="8" t="s">
        <v>8325</v>
      </c>
      <c r="T934" s="5" t="s">
        <v>8328</v>
      </c>
    </row>
    <row r="935" spans="1:20" ht="33.75">
      <c r="A935" s="5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11">
        <f>(Tabla1[[#This Row],[deadline]]/86400)+25569+(-5/24)</f>
        <v>41770.960752314808</v>
      </c>
      <c r="K935" s="5">
        <v>1394683409</v>
      </c>
      <c r="L935" s="11">
        <f>(Tabla1[[#This Row],[launched_at]]/86400)+25569+(-5/24)</f>
        <v>41710.960752314808</v>
      </c>
      <c r="M935" s="5" t="b">
        <v>0</v>
      </c>
      <c r="N935" s="5">
        <v>2</v>
      </c>
      <c r="O935" s="5" t="b">
        <v>0</v>
      </c>
      <c r="P935" s="5" t="s">
        <v>8278</v>
      </c>
      <c r="Q935" s="7">
        <f>Tabla1[[#This Row],[pledged]]/Tabla1[[#This Row],[goal]]</f>
        <v>0.06</v>
      </c>
      <c r="S935" s="8" t="s">
        <v>8325</v>
      </c>
      <c r="T935" s="5" t="s">
        <v>8328</v>
      </c>
    </row>
    <row r="936" spans="1:20" ht="33.75">
      <c r="A936" s="5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11">
        <f>(Tabla1[[#This Row],[deadline]]/86400)+25569+(-5/24)</f>
        <v>41763.041666666664</v>
      </c>
      <c r="K936" s="5">
        <v>1396633284</v>
      </c>
      <c r="L936" s="11">
        <f>(Tabla1[[#This Row],[launched_at]]/86400)+25569+(-5/24)</f>
        <v>41733.528749999998</v>
      </c>
      <c r="M936" s="5" t="b">
        <v>0</v>
      </c>
      <c r="N936" s="5">
        <v>30</v>
      </c>
      <c r="O936" s="5" t="b">
        <v>0</v>
      </c>
      <c r="P936" s="5" t="s">
        <v>8278</v>
      </c>
      <c r="Q936" s="7">
        <f>Tabla1[[#This Row],[pledged]]/Tabla1[[#This Row],[goal]]</f>
        <v>0.30399999999999999</v>
      </c>
      <c r="S936" s="8" t="s">
        <v>8325</v>
      </c>
      <c r="T936" s="5" t="s">
        <v>8328</v>
      </c>
    </row>
    <row r="937" spans="1:20" ht="33.75">
      <c r="A937" s="5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11">
        <f>(Tabla1[[#This Row],[deadline]]/86400)+25569+(-5/24)</f>
        <v>42398.125335648147</v>
      </c>
      <c r="K937" s="5">
        <v>1451462429</v>
      </c>
      <c r="L937" s="11">
        <f>(Tabla1[[#This Row],[launched_at]]/86400)+25569+(-5/24)</f>
        <v>42368.125335648147</v>
      </c>
      <c r="M937" s="5" t="b">
        <v>0</v>
      </c>
      <c r="N937" s="5">
        <v>2</v>
      </c>
      <c r="O937" s="5" t="b">
        <v>0</v>
      </c>
      <c r="P937" s="5" t="s">
        <v>8278</v>
      </c>
      <c r="Q937" s="7">
        <f>Tabla1[[#This Row],[pledged]]/Tabla1[[#This Row],[goal]]</f>
        <v>1.4285714285714285E-2</v>
      </c>
      <c r="S937" s="8" t="s">
        <v>8325</v>
      </c>
      <c r="T937" s="5" t="s">
        <v>8328</v>
      </c>
    </row>
    <row r="938" spans="1:20" ht="22.5">
      <c r="A938" s="5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11">
        <f>(Tabla1[[#This Row],[deadline]]/86400)+25569+(-5/24)</f>
        <v>40926.625</v>
      </c>
      <c r="K938" s="5">
        <v>1323131689</v>
      </c>
      <c r="L938" s="11">
        <f>(Tabla1[[#This Row],[launched_at]]/86400)+25569+(-5/24)</f>
        <v>40882.815844907404</v>
      </c>
      <c r="M938" s="5" t="b">
        <v>0</v>
      </c>
      <c r="N938" s="5">
        <v>0</v>
      </c>
      <c r="O938" s="5" t="b">
        <v>0</v>
      </c>
      <c r="P938" s="5" t="s">
        <v>8278</v>
      </c>
      <c r="Q938" s="7">
        <f>Tabla1[[#This Row],[pledged]]/Tabla1[[#This Row],[goal]]</f>
        <v>0</v>
      </c>
      <c r="S938" s="8" t="s">
        <v>8325</v>
      </c>
      <c r="T938" s="5" t="s">
        <v>8328</v>
      </c>
    </row>
    <row r="939" spans="1:20" ht="33.75">
      <c r="A939" s="5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11">
        <f>(Tabla1[[#This Row],[deadline]]/86400)+25569+(-5/24)</f>
        <v>41581.631446759253</v>
      </c>
      <c r="K939" s="5">
        <v>1380913757</v>
      </c>
      <c r="L939" s="11">
        <f>(Tabla1[[#This Row],[launched_at]]/86400)+25569+(-5/24)</f>
        <v>41551.589780092589</v>
      </c>
      <c r="M939" s="5" t="b">
        <v>0</v>
      </c>
      <c r="N939" s="5">
        <v>2</v>
      </c>
      <c r="O939" s="5" t="b">
        <v>0</v>
      </c>
      <c r="P939" s="5" t="s">
        <v>8278</v>
      </c>
      <c r="Q939" s="7">
        <f>Tabla1[[#This Row],[pledged]]/Tabla1[[#This Row],[goal]]</f>
        <v>1.1428571428571429E-2</v>
      </c>
      <c r="S939" s="8" t="s">
        <v>8325</v>
      </c>
      <c r="T939" s="5" t="s">
        <v>8328</v>
      </c>
    </row>
    <row r="940" spans="1:20" ht="33.75">
      <c r="A940" s="5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11">
        <f>(Tabla1[[#This Row],[deadline]]/86400)+25569+(-5/24)</f>
        <v>41154.27138888889</v>
      </c>
      <c r="K940" s="5">
        <v>1343993448</v>
      </c>
      <c r="L940" s="11">
        <f>(Tabla1[[#This Row],[launched_at]]/86400)+25569+(-5/24)</f>
        <v>41124.27138888889</v>
      </c>
      <c r="M940" s="5" t="b">
        <v>0</v>
      </c>
      <c r="N940" s="5">
        <v>1</v>
      </c>
      <c r="O940" s="5" t="b">
        <v>0</v>
      </c>
      <c r="P940" s="5" t="s">
        <v>8278</v>
      </c>
      <c r="Q940" s="7">
        <f>Tabla1[[#This Row],[pledged]]/Tabla1[[#This Row],[goal]]</f>
        <v>3.5714285714285713E-3</v>
      </c>
      <c r="S940" s="8" t="s">
        <v>8325</v>
      </c>
      <c r="T940" s="5" t="s">
        <v>8328</v>
      </c>
    </row>
    <row r="941" spans="1:20" ht="33.75">
      <c r="A941" s="5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11">
        <f>(Tabla1[[#This Row],[deadline]]/86400)+25569+(-5/24)</f>
        <v>41455.623611111107</v>
      </c>
      <c r="K941" s="5">
        <v>1369246738</v>
      </c>
      <c r="L941" s="11">
        <f>(Tabla1[[#This Row],[launched_at]]/86400)+25569+(-5/24)</f>
        <v>41416.554837962962</v>
      </c>
      <c r="M941" s="5" t="b">
        <v>0</v>
      </c>
      <c r="N941" s="5">
        <v>2</v>
      </c>
      <c r="O941" s="5" t="b">
        <v>0</v>
      </c>
      <c r="P941" s="5" t="s">
        <v>8278</v>
      </c>
      <c r="Q941" s="7">
        <f>Tabla1[[#This Row],[pledged]]/Tabla1[[#This Row],[goal]]</f>
        <v>1.4545454545454545E-2</v>
      </c>
      <c r="S941" s="8" t="s">
        <v>8325</v>
      </c>
      <c r="T941" s="5" t="s">
        <v>8328</v>
      </c>
    </row>
    <row r="942" spans="1:20" ht="33.75">
      <c r="A942" s="5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11">
        <f>(Tabla1[[#This Row],[deadline]]/86400)+25569+(-5/24)</f>
        <v>42226.800069444442</v>
      </c>
      <c r="K942" s="5">
        <v>1435363926</v>
      </c>
      <c r="L942" s="11">
        <f>(Tabla1[[#This Row],[launched_at]]/86400)+25569+(-5/24)</f>
        <v>42181.800069444442</v>
      </c>
      <c r="M942" s="5" t="b">
        <v>0</v>
      </c>
      <c r="N942" s="5">
        <v>14</v>
      </c>
      <c r="O942" s="5" t="b">
        <v>0</v>
      </c>
      <c r="P942" s="5" t="s">
        <v>8273</v>
      </c>
      <c r="Q942" s="7">
        <f>Tabla1[[#This Row],[pledged]]/Tabla1[[#This Row],[goal]]</f>
        <v>0.17155555555555554</v>
      </c>
      <c r="S942" s="8" t="s">
        <v>8319</v>
      </c>
      <c r="T942" s="5" t="s">
        <v>8321</v>
      </c>
    </row>
    <row r="943" spans="1:20" ht="33.75">
      <c r="A943" s="5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11">
        <f>(Tabla1[[#This Row],[deadline]]/86400)+25569+(-5/24)</f>
        <v>42775.888252314813</v>
      </c>
      <c r="K943" s="5">
        <v>1484101145</v>
      </c>
      <c r="L943" s="11">
        <f>(Tabla1[[#This Row],[launched_at]]/86400)+25569+(-5/24)</f>
        <v>42745.888252314813</v>
      </c>
      <c r="M943" s="5" t="b">
        <v>0</v>
      </c>
      <c r="N943" s="5">
        <v>31</v>
      </c>
      <c r="O943" s="5" t="b">
        <v>0</v>
      </c>
      <c r="P943" s="5" t="s">
        <v>8273</v>
      </c>
      <c r="Q943" s="7">
        <f>Tabla1[[#This Row],[pledged]]/Tabla1[[#This Row],[goal]]</f>
        <v>2.3220000000000001E-2</v>
      </c>
      <c r="S943" s="8" t="s">
        <v>8319</v>
      </c>
      <c r="T943" s="5" t="s">
        <v>8321</v>
      </c>
    </row>
    <row r="944" spans="1:20" ht="33.75">
      <c r="A944" s="5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11">
        <f>(Tabla1[[#This Row],[deadline]]/86400)+25569+(-5/24)</f>
        <v>42418.634953703702</v>
      </c>
      <c r="K944" s="5">
        <v>1452716060</v>
      </c>
      <c r="L944" s="11">
        <f>(Tabla1[[#This Row],[launched_at]]/86400)+25569+(-5/24)</f>
        <v>42382.634953703702</v>
      </c>
      <c r="M944" s="5" t="b">
        <v>0</v>
      </c>
      <c r="N944" s="5">
        <v>16</v>
      </c>
      <c r="O944" s="5" t="b">
        <v>0</v>
      </c>
      <c r="P944" s="5" t="s">
        <v>8273</v>
      </c>
      <c r="Q944" s="7">
        <f>Tabla1[[#This Row],[pledged]]/Tabla1[[#This Row],[goal]]</f>
        <v>8.9066666666666669E-2</v>
      </c>
      <c r="S944" s="8" t="s">
        <v>8319</v>
      </c>
      <c r="T944" s="5" t="s">
        <v>8321</v>
      </c>
    </row>
    <row r="945" spans="1:20" ht="22.5">
      <c r="A945" s="5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11">
        <f>(Tabla1[[#This Row],[deadline]]/86400)+25569+(-5/24)</f>
        <v>42703.501215277771</v>
      </c>
      <c r="K945" s="5">
        <v>1477843305</v>
      </c>
      <c r="L945" s="11">
        <f>(Tabla1[[#This Row],[launched_at]]/86400)+25569+(-5/24)</f>
        <v>42673.459548611114</v>
      </c>
      <c r="M945" s="5" t="b">
        <v>0</v>
      </c>
      <c r="N945" s="5">
        <v>12</v>
      </c>
      <c r="O945" s="5" t="b">
        <v>0</v>
      </c>
      <c r="P945" s="5" t="s">
        <v>8273</v>
      </c>
      <c r="Q945" s="7">
        <f>Tabla1[[#This Row],[pledged]]/Tabla1[[#This Row],[goal]]</f>
        <v>9.633333333333334E-2</v>
      </c>
      <c r="S945" s="8" t="s">
        <v>8319</v>
      </c>
      <c r="T945" s="5" t="s">
        <v>8321</v>
      </c>
    </row>
    <row r="946" spans="1:20" ht="33.75">
      <c r="A946" s="5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11">
        <f>(Tabla1[[#This Row],[deadline]]/86400)+25569+(-5/24)</f>
        <v>42478.374999999993</v>
      </c>
      <c r="K946" s="5">
        <v>1458050450</v>
      </c>
      <c r="L946" s="11">
        <f>(Tabla1[[#This Row],[launched_at]]/86400)+25569+(-5/24)</f>
        <v>42444.375578703701</v>
      </c>
      <c r="M946" s="5" t="b">
        <v>0</v>
      </c>
      <c r="N946" s="5">
        <v>96</v>
      </c>
      <c r="O946" s="5" t="b">
        <v>0</v>
      </c>
      <c r="P946" s="5" t="s">
        <v>8273</v>
      </c>
      <c r="Q946" s="7">
        <f>Tabla1[[#This Row],[pledged]]/Tabla1[[#This Row],[goal]]</f>
        <v>0.13325999999999999</v>
      </c>
      <c r="S946" s="8" t="s">
        <v>8319</v>
      </c>
      <c r="T946" s="5" t="s">
        <v>8321</v>
      </c>
    </row>
    <row r="947" spans="1:20" ht="33.75">
      <c r="A947" s="5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11">
        <f>(Tabla1[[#This Row],[deadline]]/86400)+25569+(-5/24)</f>
        <v>42784.790972222218</v>
      </c>
      <c r="K947" s="5">
        <v>1482958626</v>
      </c>
      <c r="L947" s="11">
        <f>(Tabla1[[#This Row],[launched_at]]/86400)+25569+(-5/24)</f>
        <v>42732.66465277777</v>
      </c>
      <c r="M947" s="5" t="b">
        <v>0</v>
      </c>
      <c r="N947" s="5">
        <v>16</v>
      </c>
      <c r="O947" s="5" t="b">
        <v>0</v>
      </c>
      <c r="P947" s="5" t="s">
        <v>8273</v>
      </c>
      <c r="Q947" s="7">
        <f>Tabla1[[#This Row],[pledged]]/Tabla1[[#This Row],[goal]]</f>
        <v>2.4840000000000001E-2</v>
      </c>
      <c r="S947" s="8" t="s">
        <v>8319</v>
      </c>
      <c r="T947" s="5" t="s">
        <v>8321</v>
      </c>
    </row>
    <row r="948" spans="1:20" ht="22.5">
      <c r="A948" s="5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11">
        <f>(Tabla1[[#This Row],[deadline]]/86400)+25569+(-5/24)</f>
        <v>42622.542222222219</v>
      </c>
      <c r="K948" s="5">
        <v>1470852048</v>
      </c>
      <c r="L948" s="11">
        <f>(Tabla1[[#This Row],[launched_at]]/86400)+25569+(-5/24)</f>
        <v>42592.542222222219</v>
      </c>
      <c r="M948" s="5" t="b">
        <v>0</v>
      </c>
      <c r="N948" s="5">
        <v>5</v>
      </c>
      <c r="O948" s="5" t="b">
        <v>0</v>
      </c>
      <c r="P948" s="5" t="s">
        <v>8273</v>
      </c>
      <c r="Q948" s="7">
        <f>Tabla1[[#This Row],[pledged]]/Tabla1[[#This Row],[goal]]</f>
        <v>1.9066666666666666E-2</v>
      </c>
      <c r="S948" s="8" t="s">
        <v>8319</v>
      </c>
      <c r="T948" s="5" t="s">
        <v>8321</v>
      </c>
    </row>
    <row r="949" spans="1:20" ht="33.75">
      <c r="A949" s="5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11">
        <f>(Tabla1[[#This Row],[deadline]]/86400)+25569+(-5/24)</f>
        <v>42551.57298611111</v>
      </c>
      <c r="K949" s="5">
        <v>1462128306</v>
      </c>
      <c r="L949" s="11">
        <f>(Tabla1[[#This Row],[launched_at]]/86400)+25569+(-5/24)</f>
        <v>42491.57298611111</v>
      </c>
      <c r="M949" s="5" t="b">
        <v>0</v>
      </c>
      <c r="N949" s="5">
        <v>0</v>
      </c>
      <c r="O949" s="5" t="b">
        <v>0</v>
      </c>
      <c r="P949" s="5" t="s">
        <v>8273</v>
      </c>
      <c r="Q949" s="7">
        <f>Tabla1[[#This Row],[pledged]]/Tabla1[[#This Row],[goal]]</f>
        <v>0</v>
      </c>
      <c r="S949" s="8" t="s">
        <v>8319</v>
      </c>
      <c r="T949" s="5" t="s">
        <v>8321</v>
      </c>
    </row>
    <row r="950" spans="1:20" ht="33.75">
      <c r="A950" s="5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11">
        <f>(Tabla1[[#This Row],[deadline]]/86400)+25569+(-5/24)</f>
        <v>42441.619953703703</v>
      </c>
      <c r="K950" s="5">
        <v>1455220364</v>
      </c>
      <c r="L950" s="11">
        <f>(Tabla1[[#This Row],[launched_at]]/86400)+25569+(-5/24)</f>
        <v>42411.619953703703</v>
      </c>
      <c r="M950" s="5" t="b">
        <v>0</v>
      </c>
      <c r="N950" s="5">
        <v>8</v>
      </c>
      <c r="O950" s="5" t="b">
        <v>0</v>
      </c>
      <c r="P950" s="5" t="s">
        <v>8273</v>
      </c>
      <c r="Q950" s="7">
        <f>Tabla1[[#This Row],[pledged]]/Tabla1[[#This Row],[goal]]</f>
        <v>0.12</v>
      </c>
      <c r="S950" s="8" t="s">
        <v>8319</v>
      </c>
      <c r="T950" s="5" t="s">
        <v>8321</v>
      </c>
    </row>
    <row r="951" spans="1:20" ht="33.75">
      <c r="A951" s="5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11">
        <f>(Tabla1[[#This Row],[deadline]]/86400)+25569+(-5/24)</f>
        <v>42420.835370370369</v>
      </c>
      <c r="K951" s="5">
        <v>1450832576</v>
      </c>
      <c r="L951" s="11">
        <f>(Tabla1[[#This Row],[launched_at]]/86400)+25569+(-5/24)</f>
        <v>42360.835370370369</v>
      </c>
      <c r="M951" s="5" t="b">
        <v>0</v>
      </c>
      <c r="N951" s="5">
        <v>7</v>
      </c>
      <c r="O951" s="5" t="b">
        <v>0</v>
      </c>
      <c r="P951" s="5" t="s">
        <v>8273</v>
      </c>
      <c r="Q951" s="7">
        <f>Tabla1[[#This Row],[pledged]]/Tabla1[[#This Row],[goal]]</f>
        <v>1.3650000000000001E-2</v>
      </c>
      <c r="S951" s="8" t="s">
        <v>8319</v>
      </c>
      <c r="T951" s="5" t="s">
        <v>8321</v>
      </c>
    </row>
    <row r="952" spans="1:20" ht="22.5">
      <c r="A952" s="5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11">
        <f>(Tabla1[[#This Row],[deadline]]/86400)+25569+(-5/24)</f>
        <v>42386.54237268518</v>
      </c>
      <c r="K952" s="5">
        <v>1450461661</v>
      </c>
      <c r="L952" s="11">
        <f>(Tabla1[[#This Row],[launched_at]]/86400)+25569+(-5/24)</f>
        <v>42356.54237268518</v>
      </c>
      <c r="M952" s="5" t="b">
        <v>0</v>
      </c>
      <c r="N952" s="5">
        <v>24</v>
      </c>
      <c r="O952" s="5" t="b">
        <v>0</v>
      </c>
      <c r="P952" s="5" t="s">
        <v>8273</v>
      </c>
      <c r="Q952" s="7">
        <f>Tabla1[[#This Row],[pledged]]/Tabla1[[#This Row],[goal]]</f>
        <v>0.28039999999999998</v>
      </c>
      <c r="S952" s="8" t="s">
        <v>8319</v>
      </c>
      <c r="T952" s="5" t="s">
        <v>8321</v>
      </c>
    </row>
    <row r="953" spans="1:20">
      <c r="A953" s="5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11">
        <f>(Tabla1[[#This Row],[deadline]]/86400)+25569+(-5/24)</f>
        <v>42525.445277777777</v>
      </c>
      <c r="K953" s="5">
        <v>1461166872</v>
      </c>
      <c r="L953" s="11">
        <f>(Tabla1[[#This Row],[launched_at]]/86400)+25569+(-5/24)</f>
        <v>42480.445277777777</v>
      </c>
      <c r="M953" s="5" t="b">
        <v>0</v>
      </c>
      <c r="N953" s="5">
        <v>121</v>
      </c>
      <c r="O953" s="5" t="b">
        <v>0</v>
      </c>
      <c r="P953" s="5" t="s">
        <v>8273</v>
      </c>
      <c r="Q953" s="7">
        <f>Tabla1[[#This Row],[pledged]]/Tabla1[[#This Row],[goal]]</f>
        <v>0.38390000000000002</v>
      </c>
      <c r="S953" s="8" t="s">
        <v>8319</v>
      </c>
      <c r="T953" s="5" t="s">
        <v>8321</v>
      </c>
    </row>
    <row r="954" spans="1:20" ht="22.5">
      <c r="A954" s="5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11">
        <f>(Tabla1[[#This Row],[deadline]]/86400)+25569+(-5/24)</f>
        <v>42692.44689814814</v>
      </c>
      <c r="K954" s="5">
        <v>1476888212</v>
      </c>
      <c r="L954" s="11">
        <f>(Tabla1[[#This Row],[launched_at]]/86400)+25569+(-5/24)</f>
        <v>42662.405231481483</v>
      </c>
      <c r="M954" s="5" t="b">
        <v>0</v>
      </c>
      <c r="N954" s="5">
        <v>196</v>
      </c>
      <c r="O954" s="5" t="b">
        <v>0</v>
      </c>
      <c r="P954" s="5" t="s">
        <v>8273</v>
      </c>
      <c r="Q954" s="7">
        <f>Tabla1[[#This Row],[pledged]]/Tabla1[[#This Row],[goal]]</f>
        <v>0.39942857142857141</v>
      </c>
      <c r="S954" s="8" t="s">
        <v>8319</v>
      </c>
      <c r="T954" s="5" t="s">
        <v>8321</v>
      </c>
    </row>
    <row r="955" spans="1:20" ht="33.75">
      <c r="A955" s="5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11">
        <f>(Tabla1[[#This Row],[deadline]]/86400)+25569+(-5/24)</f>
        <v>42028.956006944441</v>
      </c>
      <c r="K955" s="5">
        <v>1419566199</v>
      </c>
      <c r="L955" s="11">
        <f>(Tabla1[[#This Row],[launched_at]]/86400)+25569+(-5/24)</f>
        <v>41998.956006944441</v>
      </c>
      <c r="M955" s="5" t="b">
        <v>0</v>
      </c>
      <c r="N955" s="5">
        <v>5</v>
      </c>
      <c r="O955" s="5" t="b">
        <v>0</v>
      </c>
      <c r="P955" s="5" t="s">
        <v>8273</v>
      </c>
      <c r="Q955" s="7">
        <f>Tabla1[[#This Row],[pledged]]/Tabla1[[#This Row],[goal]]</f>
        <v>8.3999999999999995E-3</v>
      </c>
      <c r="S955" s="8" t="s">
        <v>8319</v>
      </c>
      <c r="T955" s="5" t="s">
        <v>8321</v>
      </c>
    </row>
    <row r="956" spans="1:20" ht="33.75">
      <c r="A956" s="5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11">
        <f>(Tabla1[[#This Row],[deadline]]/86400)+25569+(-5/24)</f>
        <v>42236.625451388885</v>
      </c>
      <c r="K956" s="5">
        <v>1436472039</v>
      </c>
      <c r="L956" s="11">
        <f>(Tabla1[[#This Row],[launched_at]]/86400)+25569+(-5/24)</f>
        <v>42194.625451388885</v>
      </c>
      <c r="M956" s="5" t="b">
        <v>0</v>
      </c>
      <c r="N956" s="5">
        <v>73</v>
      </c>
      <c r="O956" s="5" t="b">
        <v>0</v>
      </c>
      <c r="P956" s="5" t="s">
        <v>8273</v>
      </c>
      <c r="Q956" s="7">
        <f>Tabla1[[#This Row],[pledged]]/Tabla1[[#This Row],[goal]]</f>
        <v>0.43406666666666666</v>
      </c>
      <c r="S956" s="8" t="s">
        <v>8319</v>
      </c>
      <c r="T956" s="5" t="s">
        <v>8321</v>
      </c>
    </row>
    <row r="957" spans="1:20" ht="33.75">
      <c r="A957" s="5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11">
        <f>(Tabla1[[#This Row],[deadline]]/86400)+25569+(-5/24)</f>
        <v>42626.086805555555</v>
      </c>
      <c r="K957" s="5">
        <v>1470294300</v>
      </c>
      <c r="L957" s="11">
        <f>(Tabla1[[#This Row],[launched_at]]/86400)+25569+(-5/24)</f>
        <v>42586.086805555555</v>
      </c>
      <c r="M957" s="5" t="b">
        <v>0</v>
      </c>
      <c r="N957" s="5">
        <v>93</v>
      </c>
      <c r="O957" s="5" t="b">
        <v>0</v>
      </c>
      <c r="P957" s="5" t="s">
        <v>8273</v>
      </c>
      <c r="Q957" s="7">
        <f>Tabla1[[#This Row],[pledged]]/Tabla1[[#This Row],[goal]]</f>
        <v>5.6613333333333335E-2</v>
      </c>
      <c r="S957" s="8" t="s">
        <v>8319</v>
      </c>
      <c r="T957" s="5" t="s">
        <v>8321</v>
      </c>
    </row>
    <row r="958" spans="1:20" ht="33.75">
      <c r="A958" s="5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11">
        <f>(Tabla1[[#This Row],[deadline]]/86400)+25569+(-5/24)</f>
        <v>42120.663877314808</v>
      </c>
      <c r="K958" s="5">
        <v>1424901359</v>
      </c>
      <c r="L958" s="11">
        <f>(Tabla1[[#This Row],[launched_at]]/86400)+25569+(-5/24)</f>
        <v>42060.705543981479</v>
      </c>
      <c r="M958" s="5" t="b">
        <v>0</v>
      </c>
      <c r="N958" s="5">
        <v>17</v>
      </c>
      <c r="O958" s="5" t="b">
        <v>0</v>
      </c>
      <c r="P958" s="5" t="s">
        <v>8273</v>
      </c>
      <c r="Q958" s="7">
        <f>Tabla1[[#This Row],[pledged]]/Tabla1[[#This Row],[goal]]</f>
        <v>1.7219999999999999E-2</v>
      </c>
      <c r="S958" s="8" t="s">
        <v>8319</v>
      </c>
      <c r="T958" s="5" t="s">
        <v>8321</v>
      </c>
    </row>
    <row r="959" spans="1:20" ht="22.5">
      <c r="A959" s="5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11">
        <f>(Tabla1[[#This Row],[deadline]]/86400)+25569+(-5/24)</f>
        <v>42691.385798611103</v>
      </c>
      <c r="K959" s="5">
        <v>1476710133</v>
      </c>
      <c r="L959" s="11">
        <f>(Tabla1[[#This Row],[launched_at]]/86400)+25569+(-5/24)</f>
        <v>42660.344131944446</v>
      </c>
      <c r="M959" s="5" t="b">
        <v>0</v>
      </c>
      <c r="N959" s="5">
        <v>7</v>
      </c>
      <c r="O959" s="5" t="b">
        <v>0</v>
      </c>
      <c r="P959" s="5" t="s">
        <v>8273</v>
      </c>
      <c r="Q959" s="7">
        <f>Tabla1[[#This Row],[pledged]]/Tabla1[[#This Row],[goal]]</f>
        <v>1.9416666666666665E-2</v>
      </c>
      <c r="S959" s="8" t="s">
        <v>8319</v>
      </c>
      <c r="T959" s="5" t="s">
        <v>8321</v>
      </c>
    </row>
    <row r="960" spans="1:20" ht="33.75">
      <c r="A960" s="5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11">
        <f>(Tabla1[[#This Row],[deadline]]/86400)+25569+(-5/24)</f>
        <v>42103.999305555553</v>
      </c>
      <c r="K960" s="5">
        <v>1426792563</v>
      </c>
      <c r="L960" s="11">
        <f>(Tabla1[[#This Row],[launched_at]]/86400)+25569+(-5/24)</f>
        <v>42082.594479166662</v>
      </c>
      <c r="M960" s="5" t="b">
        <v>0</v>
      </c>
      <c r="N960" s="5">
        <v>17</v>
      </c>
      <c r="O960" s="5" t="b">
        <v>0</v>
      </c>
      <c r="P960" s="5" t="s">
        <v>8273</v>
      </c>
      <c r="Q960" s="7">
        <f>Tabla1[[#This Row],[pledged]]/Tabla1[[#This Row],[goal]]</f>
        <v>0.11328275684711328</v>
      </c>
      <c r="S960" s="8" t="s">
        <v>8319</v>
      </c>
      <c r="T960" s="5" t="s">
        <v>8321</v>
      </c>
    </row>
    <row r="961" spans="1:20" ht="33.75">
      <c r="A961" s="5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11">
        <f>(Tabla1[[#This Row],[deadline]]/86400)+25569+(-5/24)</f>
        <v>42022.96603009259</v>
      </c>
      <c r="K961" s="5">
        <v>1419048665</v>
      </c>
      <c r="L961" s="11">
        <f>(Tabla1[[#This Row],[launched_at]]/86400)+25569+(-5/24)</f>
        <v>41992.96603009259</v>
      </c>
      <c r="M961" s="5" t="b">
        <v>0</v>
      </c>
      <c r="N961" s="5">
        <v>171</v>
      </c>
      <c r="O961" s="5" t="b">
        <v>0</v>
      </c>
      <c r="P961" s="5" t="s">
        <v>8273</v>
      </c>
      <c r="Q961" s="7">
        <f>Tabla1[[#This Row],[pledged]]/Tabla1[[#This Row],[goal]]</f>
        <v>0.3886</v>
      </c>
      <c r="S961" s="8" t="s">
        <v>8319</v>
      </c>
      <c r="T961" s="5" t="s">
        <v>8321</v>
      </c>
    </row>
    <row r="962" spans="1:20" ht="33.75">
      <c r="A962" s="5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11">
        <f>(Tabla1[[#This Row],[deadline]]/86400)+25569+(-5/24)</f>
        <v>42808.376793981479</v>
      </c>
      <c r="K962" s="5">
        <v>1485874955</v>
      </c>
      <c r="L962" s="11">
        <f>(Tabla1[[#This Row],[launched_at]]/86400)+25569+(-5/24)</f>
        <v>42766.41846064815</v>
      </c>
      <c r="M962" s="5" t="b">
        <v>0</v>
      </c>
      <c r="N962" s="5">
        <v>188</v>
      </c>
      <c r="O962" s="5" t="b">
        <v>0</v>
      </c>
      <c r="P962" s="5" t="s">
        <v>8273</v>
      </c>
      <c r="Q962" s="7">
        <f>Tabla1[[#This Row],[pledged]]/Tabla1[[#This Row],[goal]]</f>
        <v>0.46100628930817611</v>
      </c>
      <c r="S962" s="8" t="s">
        <v>8319</v>
      </c>
      <c r="T962" s="5" t="s">
        <v>8321</v>
      </c>
    </row>
    <row r="963" spans="1:20" ht="22.5">
      <c r="A963" s="5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11">
        <f>(Tabla1[[#This Row],[deadline]]/86400)+25569+(-5/24)</f>
        <v>42786.583333333336</v>
      </c>
      <c r="K963" s="5">
        <v>1483634335</v>
      </c>
      <c r="L963" s="11">
        <f>(Tabla1[[#This Row],[launched_at]]/86400)+25569+(-5/24)</f>
        <v>42740.485358796293</v>
      </c>
      <c r="M963" s="5" t="b">
        <v>0</v>
      </c>
      <c r="N963" s="5">
        <v>110</v>
      </c>
      <c r="O963" s="5" t="b">
        <v>0</v>
      </c>
      <c r="P963" s="5" t="s">
        <v>8273</v>
      </c>
      <c r="Q963" s="7">
        <f>Tabla1[[#This Row],[pledged]]/Tabla1[[#This Row],[goal]]</f>
        <v>0.42188421052631581</v>
      </c>
      <c r="S963" s="8" t="s">
        <v>8319</v>
      </c>
      <c r="T963" s="5" t="s">
        <v>8321</v>
      </c>
    </row>
    <row r="964" spans="1:20" ht="33.75">
      <c r="A964" s="5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11">
        <f>(Tabla1[[#This Row],[deadline]]/86400)+25569+(-5/24)</f>
        <v>42411.504085648143</v>
      </c>
      <c r="K964" s="5">
        <v>1451927153</v>
      </c>
      <c r="L964" s="11">
        <f>(Tabla1[[#This Row],[launched_at]]/86400)+25569+(-5/24)</f>
        <v>42373.504085648143</v>
      </c>
      <c r="M964" s="5" t="b">
        <v>0</v>
      </c>
      <c r="N964" s="5">
        <v>37</v>
      </c>
      <c r="O964" s="5" t="b">
        <v>0</v>
      </c>
      <c r="P964" s="5" t="s">
        <v>8273</v>
      </c>
      <c r="Q964" s="7">
        <f>Tabla1[[#This Row],[pledged]]/Tabla1[[#This Row],[goal]]</f>
        <v>0.2848</v>
      </c>
      <c r="S964" s="8" t="s">
        <v>8319</v>
      </c>
      <c r="T964" s="5" t="s">
        <v>8321</v>
      </c>
    </row>
    <row r="965" spans="1:20" ht="22.5">
      <c r="A965" s="5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11">
        <f>(Tabla1[[#This Row],[deadline]]/86400)+25569+(-5/24)</f>
        <v>42660.427303240744</v>
      </c>
      <c r="K965" s="5">
        <v>1473693319</v>
      </c>
      <c r="L965" s="11">
        <f>(Tabla1[[#This Row],[launched_at]]/86400)+25569+(-5/24)</f>
        <v>42625.427303240744</v>
      </c>
      <c r="M965" s="5" t="b">
        <v>0</v>
      </c>
      <c r="N965" s="5">
        <v>9</v>
      </c>
      <c r="O965" s="5" t="b">
        <v>0</v>
      </c>
      <c r="P965" s="5" t="s">
        <v>8273</v>
      </c>
      <c r="Q965" s="7">
        <f>Tabla1[[#This Row],[pledged]]/Tabla1[[#This Row],[goal]]</f>
        <v>1.0771428571428571E-2</v>
      </c>
      <c r="S965" s="8" t="s">
        <v>8319</v>
      </c>
      <c r="T965" s="5" t="s">
        <v>8321</v>
      </c>
    </row>
    <row r="966" spans="1:20" ht="33.75">
      <c r="A966" s="5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11">
        <f>(Tabla1[[#This Row],[deadline]]/86400)+25569+(-5/24)</f>
        <v>42248.420358796291</v>
      </c>
      <c r="K966" s="5">
        <v>1437663919</v>
      </c>
      <c r="L966" s="11">
        <f>(Tabla1[[#This Row],[launched_at]]/86400)+25569+(-5/24)</f>
        <v>42208.420358796291</v>
      </c>
      <c r="M966" s="5" t="b">
        <v>0</v>
      </c>
      <c r="N966" s="5">
        <v>29</v>
      </c>
      <c r="O966" s="5" t="b">
        <v>0</v>
      </c>
      <c r="P966" s="5" t="s">
        <v>8273</v>
      </c>
      <c r="Q966" s="7">
        <f>Tabla1[[#This Row],[pledged]]/Tabla1[[#This Row],[goal]]</f>
        <v>7.9909090909090902E-3</v>
      </c>
      <c r="S966" s="8" t="s">
        <v>8319</v>
      </c>
      <c r="T966" s="5" t="s">
        <v>8321</v>
      </c>
    </row>
    <row r="967" spans="1:20" ht="33.75">
      <c r="A967" s="5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11">
        <f>(Tabla1[[#This Row],[deadline]]/86400)+25569+(-5/24)</f>
        <v>42668.957638888889</v>
      </c>
      <c r="K967" s="5">
        <v>1474676646</v>
      </c>
      <c r="L967" s="11">
        <f>(Tabla1[[#This Row],[launched_at]]/86400)+25569+(-5/24)</f>
        <v>42636.808402777773</v>
      </c>
      <c r="M967" s="5" t="b">
        <v>0</v>
      </c>
      <c r="N967" s="5">
        <v>6</v>
      </c>
      <c r="O967" s="5" t="b">
        <v>0</v>
      </c>
      <c r="P967" s="5" t="s">
        <v>8273</v>
      </c>
      <c r="Q967" s="7">
        <f>Tabla1[[#This Row],[pledged]]/Tabla1[[#This Row],[goal]]</f>
        <v>1.192E-2</v>
      </c>
      <c r="S967" s="8" t="s">
        <v>8319</v>
      </c>
      <c r="T967" s="5" t="s">
        <v>8321</v>
      </c>
    </row>
    <row r="968" spans="1:20" ht="22.5">
      <c r="A968" s="5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11">
        <f>(Tabla1[[#This Row],[deadline]]/86400)+25569+(-5/24)</f>
        <v>42649.427453703705</v>
      </c>
      <c r="K968" s="5">
        <v>1473174932</v>
      </c>
      <c r="L968" s="11">
        <f>(Tabla1[[#This Row],[launched_at]]/86400)+25569+(-5/24)</f>
        <v>42619.427453703705</v>
      </c>
      <c r="M968" s="5" t="b">
        <v>0</v>
      </c>
      <c r="N968" s="5">
        <v>30</v>
      </c>
      <c r="O968" s="5" t="b">
        <v>0</v>
      </c>
      <c r="P968" s="5" t="s">
        <v>8273</v>
      </c>
      <c r="Q968" s="7">
        <f>Tabla1[[#This Row],[pledged]]/Tabla1[[#This Row],[goal]]</f>
        <v>0.14799999999999999</v>
      </c>
      <c r="S968" s="8" t="s">
        <v>8319</v>
      </c>
      <c r="T968" s="5" t="s">
        <v>8321</v>
      </c>
    </row>
    <row r="969" spans="1:20" ht="22.5">
      <c r="A969" s="5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11">
        <f>(Tabla1[[#This Row],[deadline]]/86400)+25569+(-5/24)</f>
        <v>42482.004328703704</v>
      </c>
      <c r="K969" s="5">
        <v>1456121174</v>
      </c>
      <c r="L969" s="11">
        <f>(Tabla1[[#This Row],[launched_at]]/86400)+25569+(-5/24)</f>
        <v>42422.045995370368</v>
      </c>
      <c r="M969" s="5" t="b">
        <v>0</v>
      </c>
      <c r="N969" s="5">
        <v>81</v>
      </c>
      <c r="O969" s="5" t="b">
        <v>0</v>
      </c>
      <c r="P969" s="5" t="s">
        <v>8273</v>
      </c>
      <c r="Q969" s="7">
        <f>Tabla1[[#This Row],[pledged]]/Tabla1[[#This Row],[goal]]</f>
        <v>0.17810000000000001</v>
      </c>
      <c r="S969" s="8" t="s">
        <v>8319</v>
      </c>
      <c r="T969" s="5" t="s">
        <v>8321</v>
      </c>
    </row>
    <row r="970" spans="1:20" ht="33.75">
      <c r="A970" s="5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11">
        <f>(Tabla1[[#This Row],[deadline]]/86400)+25569+(-5/24)</f>
        <v>41866.639282407406</v>
      </c>
      <c r="K970" s="5">
        <v>1405542034</v>
      </c>
      <c r="L970" s="11">
        <f>(Tabla1[[#This Row],[launched_at]]/86400)+25569+(-5/24)</f>
        <v>41836.639282407406</v>
      </c>
      <c r="M970" s="5" t="b">
        <v>0</v>
      </c>
      <c r="N970" s="5">
        <v>4</v>
      </c>
      <c r="O970" s="5" t="b">
        <v>0</v>
      </c>
      <c r="P970" s="5" t="s">
        <v>8273</v>
      </c>
      <c r="Q970" s="7">
        <f>Tabla1[[#This Row],[pledged]]/Tabla1[[#This Row],[goal]]</f>
        <v>1.325E-2</v>
      </c>
      <c r="S970" s="8" t="s">
        <v>8319</v>
      </c>
      <c r="T970" s="5" t="s">
        <v>8321</v>
      </c>
    </row>
    <row r="971" spans="1:20" ht="22.5">
      <c r="A971" s="5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11">
        <f>(Tabla1[[#This Row],[deadline]]/86400)+25569+(-5/24)</f>
        <v>42775.094988425924</v>
      </c>
      <c r="K971" s="5">
        <v>1483773407</v>
      </c>
      <c r="L971" s="11">
        <f>(Tabla1[[#This Row],[launched_at]]/86400)+25569+(-5/24)</f>
        <v>42742.094988425924</v>
      </c>
      <c r="M971" s="5" t="b">
        <v>0</v>
      </c>
      <c r="N971" s="5">
        <v>11</v>
      </c>
      <c r="O971" s="5" t="b">
        <v>0</v>
      </c>
      <c r="P971" s="5" t="s">
        <v>8273</v>
      </c>
      <c r="Q971" s="7">
        <f>Tabla1[[#This Row],[pledged]]/Tabla1[[#This Row],[goal]]</f>
        <v>0.46666666666666667</v>
      </c>
      <c r="S971" s="8" t="s">
        <v>8319</v>
      </c>
      <c r="T971" s="5" t="s">
        <v>8321</v>
      </c>
    </row>
    <row r="972" spans="1:20" ht="33.75">
      <c r="A972" s="5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11">
        <f>(Tabla1[[#This Row],[deadline]]/86400)+25569+(-5/24)</f>
        <v>42757.999305555553</v>
      </c>
      <c r="K972" s="5">
        <v>1481951853</v>
      </c>
      <c r="L972" s="11">
        <f>(Tabla1[[#This Row],[launched_at]]/86400)+25569+(-5/24)</f>
        <v>42721.012187499997</v>
      </c>
      <c r="M972" s="5" t="b">
        <v>0</v>
      </c>
      <c r="N972" s="5">
        <v>14</v>
      </c>
      <c r="O972" s="5" t="b">
        <v>0</v>
      </c>
      <c r="P972" s="5" t="s">
        <v>8273</v>
      </c>
      <c r="Q972" s="7">
        <f>Tabla1[[#This Row],[pledged]]/Tabla1[[#This Row],[goal]]</f>
        <v>0.4592</v>
      </c>
      <c r="S972" s="8" t="s">
        <v>8319</v>
      </c>
      <c r="T972" s="5" t="s">
        <v>8321</v>
      </c>
    </row>
    <row r="973" spans="1:20" ht="33.75">
      <c r="A973" s="5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11">
        <f>(Tabla1[[#This Row],[deadline]]/86400)+25569+(-5/24)</f>
        <v>42156.500694444439</v>
      </c>
      <c r="K973" s="5">
        <v>1429290060</v>
      </c>
      <c r="L973" s="11">
        <f>(Tabla1[[#This Row],[launched_at]]/86400)+25569+(-5/24)</f>
        <v>42111.500694444439</v>
      </c>
      <c r="M973" s="5" t="b">
        <v>0</v>
      </c>
      <c r="N973" s="5">
        <v>5</v>
      </c>
      <c r="O973" s="5" t="b">
        <v>0</v>
      </c>
      <c r="P973" s="5" t="s">
        <v>8273</v>
      </c>
      <c r="Q973" s="7">
        <f>Tabla1[[#This Row],[pledged]]/Tabla1[[#This Row],[goal]]</f>
        <v>2.2599999999999999E-3</v>
      </c>
      <c r="S973" s="8" t="s">
        <v>8319</v>
      </c>
      <c r="T973" s="5" t="s">
        <v>8321</v>
      </c>
    </row>
    <row r="974" spans="1:20" ht="33.75">
      <c r="A974" s="5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11">
        <f>(Tabla1[[#This Row],[deadline]]/86400)+25569+(-5/24)</f>
        <v>41886.082638888889</v>
      </c>
      <c r="K974" s="5">
        <v>1407271598</v>
      </c>
      <c r="L974" s="11">
        <f>(Tabla1[[#This Row],[launched_at]]/86400)+25569+(-5/24)</f>
        <v>41856.657384259255</v>
      </c>
      <c r="M974" s="5" t="b">
        <v>0</v>
      </c>
      <c r="N974" s="5">
        <v>45</v>
      </c>
      <c r="O974" s="5" t="b">
        <v>0</v>
      </c>
      <c r="P974" s="5" t="s">
        <v>8273</v>
      </c>
      <c r="Q974" s="7">
        <f>Tabla1[[#This Row],[pledged]]/Tabla1[[#This Row],[goal]]</f>
        <v>0.34625</v>
      </c>
      <c r="S974" s="8" t="s">
        <v>8319</v>
      </c>
      <c r="T974" s="5" t="s">
        <v>8321</v>
      </c>
    </row>
    <row r="975" spans="1:20" ht="33.75">
      <c r="A975" s="5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11">
        <f>(Tabla1[[#This Row],[deadline]]/86400)+25569+(-5/24)</f>
        <v>42316.848298611112</v>
      </c>
      <c r="K975" s="5">
        <v>1441844493</v>
      </c>
      <c r="L975" s="11">
        <f>(Tabla1[[#This Row],[launched_at]]/86400)+25569+(-5/24)</f>
        <v>42256.806631944441</v>
      </c>
      <c r="M975" s="5" t="b">
        <v>0</v>
      </c>
      <c r="N975" s="5">
        <v>8</v>
      </c>
      <c r="O975" s="5" t="b">
        <v>0</v>
      </c>
      <c r="P975" s="5" t="s">
        <v>8273</v>
      </c>
      <c r="Q975" s="7">
        <f>Tabla1[[#This Row],[pledged]]/Tabla1[[#This Row],[goal]]</f>
        <v>2.0549999999999999E-2</v>
      </c>
      <c r="S975" s="8" t="s">
        <v>8319</v>
      </c>
      <c r="T975" s="5" t="s">
        <v>8321</v>
      </c>
    </row>
    <row r="976" spans="1:20" ht="33.75">
      <c r="A976" s="5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11">
        <f>(Tabla1[[#This Row],[deadline]]/86400)+25569+(-5/24)</f>
        <v>42454.499490740738</v>
      </c>
      <c r="K976" s="5">
        <v>1456336756</v>
      </c>
      <c r="L976" s="11">
        <f>(Tabla1[[#This Row],[launched_at]]/86400)+25569+(-5/24)</f>
        <v>42424.541157407402</v>
      </c>
      <c r="M976" s="5" t="b">
        <v>0</v>
      </c>
      <c r="N976" s="5">
        <v>3</v>
      </c>
      <c r="O976" s="5" t="b">
        <v>0</v>
      </c>
      <c r="P976" s="5" t="s">
        <v>8273</v>
      </c>
      <c r="Q976" s="7">
        <f>Tabla1[[#This Row],[pledged]]/Tabla1[[#This Row],[goal]]</f>
        <v>5.5999999999999999E-3</v>
      </c>
      <c r="S976" s="8" t="s">
        <v>8319</v>
      </c>
      <c r="T976" s="5" t="s">
        <v>8321</v>
      </c>
    </row>
    <row r="977" spans="1:20" ht="33.75">
      <c r="A977" s="5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11">
        <f>(Tabla1[[#This Row],[deadline]]/86400)+25569+(-5/24)</f>
        <v>42549.488252314812</v>
      </c>
      <c r="K977" s="5">
        <v>1461948185</v>
      </c>
      <c r="L977" s="11">
        <f>(Tabla1[[#This Row],[launched_at]]/86400)+25569+(-5/24)</f>
        <v>42489.488252314812</v>
      </c>
      <c r="M977" s="5" t="b">
        <v>0</v>
      </c>
      <c r="N977" s="5">
        <v>24</v>
      </c>
      <c r="O977" s="5" t="b">
        <v>0</v>
      </c>
      <c r="P977" s="5" t="s">
        <v>8273</v>
      </c>
      <c r="Q977" s="7">
        <f>Tabla1[[#This Row],[pledged]]/Tabla1[[#This Row],[goal]]</f>
        <v>2.6069999999999999E-2</v>
      </c>
      <c r="S977" s="8" t="s">
        <v>8319</v>
      </c>
      <c r="T977" s="5" t="s">
        <v>8321</v>
      </c>
    </row>
    <row r="978" spans="1:20" ht="33.75">
      <c r="A978" s="5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11">
        <f>(Tabla1[[#This Row],[deadline]]/86400)+25569+(-5/24)</f>
        <v>42229.850659722222</v>
      </c>
      <c r="K978" s="5">
        <v>1435627497</v>
      </c>
      <c r="L978" s="11">
        <f>(Tabla1[[#This Row],[launched_at]]/86400)+25569+(-5/24)</f>
        <v>42184.850659722222</v>
      </c>
      <c r="M978" s="5" t="b">
        <v>0</v>
      </c>
      <c r="N978" s="5">
        <v>18</v>
      </c>
      <c r="O978" s="5" t="b">
        <v>0</v>
      </c>
      <c r="P978" s="5" t="s">
        <v>8273</v>
      </c>
      <c r="Q978" s="7">
        <f>Tabla1[[#This Row],[pledged]]/Tabla1[[#This Row],[goal]]</f>
        <v>1.9259999999999999E-2</v>
      </c>
      <c r="S978" s="8" t="s">
        <v>8319</v>
      </c>
      <c r="T978" s="5" t="s">
        <v>8321</v>
      </c>
    </row>
    <row r="979" spans="1:20" ht="33.75">
      <c r="A979" s="5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11">
        <f>(Tabla1[[#This Row],[deadline]]/86400)+25569+(-5/24)</f>
        <v>42421.733761574076</v>
      </c>
      <c r="K979" s="5">
        <v>1453502197</v>
      </c>
      <c r="L979" s="11">
        <f>(Tabla1[[#This Row],[launched_at]]/86400)+25569+(-5/24)</f>
        <v>42391.733761574076</v>
      </c>
      <c r="M979" s="5" t="b">
        <v>0</v>
      </c>
      <c r="N979" s="5">
        <v>12</v>
      </c>
      <c r="O979" s="5" t="b">
        <v>0</v>
      </c>
      <c r="P979" s="5" t="s">
        <v>8273</v>
      </c>
      <c r="Q979" s="7">
        <f>Tabla1[[#This Row],[pledged]]/Tabla1[[#This Row],[goal]]</f>
        <v>0.33666666666666667</v>
      </c>
      <c r="S979" s="8" t="s">
        <v>8319</v>
      </c>
      <c r="T979" s="5" t="s">
        <v>8321</v>
      </c>
    </row>
    <row r="980" spans="1:20" ht="22.5">
      <c r="A980" s="5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11">
        <f>(Tabla1[[#This Row],[deadline]]/86400)+25569+(-5/24)</f>
        <v>42425.100706018515</v>
      </c>
      <c r="K980" s="5">
        <v>1453793101</v>
      </c>
      <c r="L980" s="11">
        <f>(Tabla1[[#This Row],[launched_at]]/86400)+25569+(-5/24)</f>
        <v>42395.100706018515</v>
      </c>
      <c r="M980" s="5" t="b">
        <v>0</v>
      </c>
      <c r="N980" s="5">
        <v>123</v>
      </c>
      <c r="O980" s="5" t="b">
        <v>0</v>
      </c>
      <c r="P980" s="5" t="s">
        <v>8273</v>
      </c>
      <c r="Q980" s="7">
        <f>Tabla1[[#This Row],[pledged]]/Tabla1[[#This Row],[goal]]</f>
        <v>0.5626326718299024</v>
      </c>
      <c r="S980" s="8" t="s">
        <v>8319</v>
      </c>
      <c r="T980" s="5" t="s">
        <v>8321</v>
      </c>
    </row>
    <row r="981" spans="1:20" ht="33.75">
      <c r="A981" s="5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11">
        <f>(Tabla1[[#This Row],[deadline]]/86400)+25569+(-5/24)</f>
        <v>42541.582638888889</v>
      </c>
      <c r="K981" s="5">
        <v>1463392828</v>
      </c>
      <c r="L981" s="11">
        <f>(Tabla1[[#This Row],[launched_at]]/86400)+25569+(-5/24)</f>
        <v>42506.208657407406</v>
      </c>
      <c r="M981" s="5" t="b">
        <v>0</v>
      </c>
      <c r="N981" s="5">
        <v>96</v>
      </c>
      <c r="O981" s="5" t="b">
        <v>0</v>
      </c>
      <c r="P981" s="5" t="s">
        <v>8273</v>
      </c>
      <c r="Q981" s="7">
        <f>Tabla1[[#This Row],[pledged]]/Tabla1[[#This Row],[goal]]</f>
        <v>0.82817600000000002</v>
      </c>
      <c r="S981" s="8" t="s">
        <v>8319</v>
      </c>
      <c r="T981" s="5" t="s">
        <v>8321</v>
      </c>
    </row>
    <row r="982" spans="1:20" ht="33.75">
      <c r="A982" s="5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11">
        <f>(Tabla1[[#This Row],[deadline]]/86400)+25569+(-5/24)</f>
        <v>41973.737523148149</v>
      </c>
      <c r="K982" s="5">
        <v>1413495722</v>
      </c>
      <c r="L982" s="11">
        <f>(Tabla1[[#This Row],[launched_at]]/86400)+25569+(-5/24)</f>
        <v>41928.695856481478</v>
      </c>
      <c r="M982" s="5" t="b">
        <v>0</v>
      </c>
      <c r="N982" s="5">
        <v>31</v>
      </c>
      <c r="O982" s="5" t="b">
        <v>0</v>
      </c>
      <c r="P982" s="5" t="s">
        <v>8273</v>
      </c>
      <c r="Q982" s="7">
        <f>Tabla1[[#This Row],[pledged]]/Tabla1[[#This Row],[goal]]</f>
        <v>0.14860000000000001</v>
      </c>
      <c r="S982" s="8" t="s">
        <v>8319</v>
      </c>
      <c r="T982" s="5" t="s">
        <v>8321</v>
      </c>
    </row>
    <row r="983" spans="1:20" ht="33.75">
      <c r="A983" s="5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11">
        <f>(Tabla1[[#This Row],[deadline]]/86400)+25569+(-5/24)</f>
        <v>41860.738680555551</v>
      </c>
      <c r="K983" s="5">
        <v>1405032222</v>
      </c>
      <c r="L983" s="11">
        <f>(Tabla1[[#This Row],[launched_at]]/86400)+25569+(-5/24)</f>
        <v>41830.738680555551</v>
      </c>
      <c r="M983" s="5" t="b">
        <v>0</v>
      </c>
      <c r="N983" s="5">
        <v>4</v>
      </c>
      <c r="O983" s="5" t="b">
        <v>0</v>
      </c>
      <c r="P983" s="5" t="s">
        <v>8273</v>
      </c>
      <c r="Q983" s="7">
        <f>Tabla1[[#This Row],[pledged]]/Tabla1[[#This Row],[goal]]</f>
        <v>1.2375123751237513E-4</v>
      </c>
      <c r="S983" s="8" t="s">
        <v>8319</v>
      </c>
      <c r="T983" s="5" t="s">
        <v>8321</v>
      </c>
    </row>
    <row r="984" spans="1:20" ht="22.5">
      <c r="A984" s="5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11">
        <f>(Tabla1[[#This Row],[deadline]]/86400)+25569+(-5/24)</f>
        <v>42645.544976851852</v>
      </c>
      <c r="K984" s="5">
        <v>1472839486</v>
      </c>
      <c r="L984" s="11">
        <f>(Tabla1[[#This Row],[launched_at]]/86400)+25569+(-5/24)</f>
        <v>42615.544976851852</v>
      </c>
      <c r="M984" s="5" t="b">
        <v>0</v>
      </c>
      <c r="N984" s="5">
        <v>3</v>
      </c>
      <c r="O984" s="5" t="b">
        <v>0</v>
      </c>
      <c r="P984" s="5" t="s">
        <v>8273</v>
      </c>
      <c r="Q984" s="7">
        <f>Tabla1[[#This Row],[pledged]]/Tabla1[[#This Row],[goal]]</f>
        <v>1.7142857142857143E-4</v>
      </c>
      <c r="S984" s="8" t="s">
        <v>8319</v>
      </c>
      <c r="T984" s="5" t="s">
        <v>8321</v>
      </c>
    </row>
    <row r="985" spans="1:20" ht="33.75">
      <c r="A985" s="5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11">
        <f>(Tabla1[[#This Row],[deadline]]/86400)+25569+(-5/24)</f>
        <v>42605.662499999999</v>
      </c>
      <c r="K985" s="5">
        <v>1469289685</v>
      </c>
      <c r="L985" s="11">
        <f>(Tabla1[[#This Row],[launched_at]]/86400)+25569+(-5/24)</f>
        <v>42574.459317129622</v>
      </c>
      <c r="M985" s="5" t="b">
        <v>0</v>
      </c>
      <c r="N985" s="5">
        <v>179</v>
      </c>
      <c r="O985" s="5" t="b">
        <v>0</v>
      </c>
      <c r="P985" s="5" t="s">
        <v>8273</v>
      </c>
      <c r="Q985" s="7">
        <f>Tabla1[[#This Row],[pledged]]/Tabla1[[#This Row],[goal]]</f>
        <v>0.2950613611721471</v>
      </c>
      <c r="S985" s="8" t="s">
        <v>8319</v>
      </c>
      <c r="T985" s="5" t="s">
        <v>8321</v>
      </c>
    </row>
    <row r="986" spans="1:20" ht="56.25">
      <c r="A986" s="5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11">
        <f>(Tabla1[[#This Row],[deadline]]/86400)+25569+(-5/24)</f>
        <v>42090.86583333333</v>
      </c>
      <c r="K986" s="5">
        <v>1424918808</v>
      </c>
      <c r="L986" s="11">
        <f>(Tabla1[[#This Row],[launched_at]]/86400)+25569+(-5/24)</f>
        <v>42060.907499999994</v>
      </c>
      <c r="M986" s="5" t="b">
        <v>0</v>
      </c>
      <c r="N986" s="5">
        <v>3</v>
      </c>
      <c r="O986" s="5" t="b">
        <v>0</v>
      </c>
      <c r="P986" s="5" t="s">
        <v>8273</v>
      </c>
      <c r="Q986" s="7">
        <f>Tabla1[[#This Row],[pledged]]/Tabla1[[#This Row],[goal]]</f>
        <v>1.06E-2</v>
      </c>
      <c r="S986" s="8" t="s">
        <v>8319</v>
      </c>
      <c r="T986" s="5" t="s">
        <v>8321</v>
      </c>
    </row>
    <row r="987" spans="1:20" ht="33.75">
      <c r="A987" s="5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11">
        <f>(Tabla1[[#This Row],[deadline]]/86400)+25569+(-5/24)</f>
        <v>42369.749999999993</v>
      </c>
      <c r="K987" s="5">
        <v>1449011610</v>
      </c>
      <c r="L987" s="11">
        <f>(Tabla1[[#This Row],[launched_at]]/86400)+25569+(-5/24)</f>
        <v>42339.759375000001</v>
      </c>
      <c r="M987" s="5" t="b">
        <v>0</v>
      </c>
      <c r="N987" s="5">
        <v>23</v>
      </c>
      <c r="O987" s="5" t="b">
        <v>0</v>
      </c>
      <c r="P987" s="5" t="s">
        <v>8273</v>
      </c>
      <c r="Q987" s="7">
        <f>Tabla1[[#This Row],[pledged]]/Tabla1[[#This Row],[goal]]</f>
        <v>6.2933333333333327E-2</v>
      </c>
      <c r="S987" s="8" t="s">
        <v>8319</v>
      </c>
      <c r="T987" s="5" t="s">
        <v>8321</v>
      </c>
    </row>
    <row r="988" spans="1:20" ht="33.75">
      <c r="A988" s="5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11">
        <f>(Tabla1[[#This Row],[deadline]]/86400)+25569+(-5/24)</f>
        <v>42378.791666666664</v>
      </c>
      <c r="K988" s="5">
        <v>1447698300</v>
      </c>
      <c r="L988" s="11">
        <f>(Tabla1[[#This Row],[launched_at]]/86400)+25569+(-5/24)</f>
        <v>42324.559027777774</v>
      </c>
      <c r="M988" s="5" t="b">
        <v>0</v>
      </c>
      <c r="N988" s="5">
        <v>23</v>
      </c>
      <c r="O988" s="5" t="b">
        <v>0</v>
      </c>
      <c r="P988" s="5" t="s">
        <v>8273</v>
      </c>
      <c r="Q988" s="7">
        <f>Tabla1[[#This Row],[pledged]]/Tabla1[[#This Row],[goal]]</f>
        <v>0.1275</v>
      </c>
      <c r="S988" s="8" t="s">
        <v>8319</v>
      </c>
      <c r="T988" s="5" t="s">
        <v>8321</v>
      </c>
    </row>
    <row r="989" spans="1:20" ht="33.75">
      <c r="A989" s="5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11">
        <f>(Tabla1[[#This Row],[deadline]]/86400)+25569+(-5/24)</f>
        <v>41813.086226851847</v>
      </c>
      <c r="K989" s="5">
        <v>1400051050</v>
      </c>
      <c r="L989" s="11">
        <f>(Tabla1[[#This Row],[launched_at]]/86400)+25569+(-5/24)</f>
        <v>41773.086226851847</v>
      </c>
      <c r="M989" s="5" t="b">
        <v>0</v>
      </c>
      <c r="N989" s="5">
        <v>41</v>
      </c>
      <c r="O989" s="5" t="b">
        <v>0</v>
      </c>
      <c r="P989" s="5" t="s">
        <v>8273</v>
      </c>
      <c r="Q989" s="7">
        <f>Tabla1[[#This Row],[pledged]]/Tabla1[[#This Row],[goal]]</f>
        <v>0.13220000000000001</v>
      </c>
      <c r="S989" s="8" t="s">
        <v>8319</v>
      </c>
      <c r="T989" s="5" t="s">
        <v>8321</v>
      </c>
    </row>
    <row r="990" spans="1:20" ht="33.75">
      <c r="A990" s="5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11">
        <f>(Tabla1[[#This Row],[deadline]]/86400)+25569+(-5/24)</f>
        <v>42644.148437499993</v>
      </c>
      <c r="K990" s="5">
        <v>1472718825</v>
      </c>
      <c r="L990" s="11">
        <f>(Tabla1[[#This Row],[launched_at]]/86400)+25569+(-5/24)</f>
        <v>42614.148437499993</v>
      </c>
      <c r="M990" s="5" t="b">
        <v>0</v>
      </c>
      <c r="N990" s="5">
        <v>0</v>
      </c>
      <c r="O990" s="5" t="b">
        <v>0</v>
      </c>
      <c r="P990" s="5" t="s">
        <v>8273</v>
      </c>
      <c r="Q990" s="7">
        <f>Tabla1[[#This Row],[pledged]]/Tabla1[[#This Row],[goal]]</f>
        <v>0</v>
      </c>
      <c r="S990" s="8" t="s">
        <v>8319</v>
      </c>
      <c r="T990" s="5" t="s">
        <v>8321</v>
      </c>
    </row>
    <row r="991" spans="1:20">
      <c r="A991" s="5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11">
        <f>(Tabla1[[#This Row],[deadline]]/86400)+25569+(-5/24)</f>
        <v>42641.725636574069</v>
      </c>
      <c r="K991" s="5">
        <v>1472509495</v>
      </c>
      <c r="L991" s="11">
        <f>(Tabla1[[#This Row],[launched_at]]/86400)+25569+(-5/24)</f>
        <v>42611.725636574069</v>
      </c>
      <c r="M991" s="5" t="b">
        <v>0</v>
      </c>
      <c r="N991" s="5">
        <v>32</v>
      </c>
      <c r="O991" s="5" t="b">
        <v>0</v>
      </c>
      <c r="P991" s="5" t="s">
        <v>8273</v>
      </c>
      <c r="Q991" s="7">
        <f>Tabla1[[#This Row],[pledged]]/Tabla1[[#This Row],[goal]]</f>
        <v>0.16769999999999999</v>
      </c>
      <c r="S991" s="8" t="s">
        <v>8319</v>
      </c>
      <c r="T991" s="5" t="s">
        <v>8321</v>
      </c>
    </row>
    <row r="992" spans="1:20" ht="33.75">
      <c r="A992" s="5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11">
        <f>(Tabla1[[#This Row],[deadline]]/86400)+25569+(-5/24)</f>
        <v>41885.575972222221</v>
      </c>
      <c r="K992" s="5">
        <v>1407178164</v>
      </c>
      <c r="L992" s="11">
        <f>(Tabla1[[#This Row],[launched_at]]/86400)+25569+(-5/24)</f>
        <v>41855.575972222221</v>
      </c>
      <c r="M992" s="5" t="b">
        <v>0</v>
      </c>
      <c r="N992" s="5">
        <v>2</v>
      </c>
      <c r="O992" s="5" t="b">
        <v>0</v>
      </c>
      <c r="P992" s="5" t="s">
        <v>8273</v>
      </c>
      <c r="Q992" s="7">
        <f>Tabla1[[#This Row],[pledged]]/Tabla1[[#This Row],[goal]]</f>
        <v>1.0399999999999999E-3</v>
      </c>
      <c r="S992" s="8" t="s">
        <v>8319</v>
      </c>
      <c r="T992" s="5" t="s">
        <v>8321</v>
      </c>
    </row>
    <row r="993" spans="1:20" ht="45">
      <c r="A993" s="5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11">
        <f>(Tabla1[[#This Row],[deadline]]/86400)+25569+(-5/24)</f>
        <v>42563.57708333333</v>
      </c>
      <c r="K993" s="5">
        <v>1466186988</v>
      </c>
      <c r="L993" s="11">
        <f>(Tabla1[[#This Row],[launched_at]]/86400)+25569+(-5/24)</f>
        <v>42538.548472222225</v>
      </c>
      <c r="M993" s="5" t="b">
        <v>0</v>
      </c>
      <c r="N993" s="5">
        <v>7</v>
      </c>
      <c r="O993" s="5" t="b">
        <v>0</v>
      </c>
      <c r="P993" s="5" t="s">
        <v>8273</v>
      </c>
      <c r="Q993" s="7">
        <f>Tabla1[[#This Row],[pledged]]/Tabla1[[#This Row],[goal]]</f>
        <v>4.24E-2</v>
      </c>
      <c r="S993" s="8" t="s">
        <v>8319</v>
      </c>
      <c r="T993" s="5" t="s">
        <v>8321</v>
      </c>
    </row>
    <row r="994" spans="1:20" ht="22.5">
      <c r="A994" s="5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11">
        <f>(Tabla1[[#This Row],[deadline]]/86400)+25569+(-5/24)</f>
        <v>42497.674988425926</v>
      </c>
      <c r="K994" s="5">
        <v>1457475119</v>
      </c>
      <c r="L994" s="11">
        <f>(Tabla1[[#This Row],[launched_at]]/86400)+25569+(-5/24)</f>
        <v>42437.71665509259</v>
      </c>
      <c r="M994" s="5" t="b">
        <v>0</v>
      </c>
      <c r="N994" s="5">
        <v>4</v>
      </c>
      <c r="O994" s="5" t="b">
        <v>0</v>
      </c>
      <c r="P994" s="5" t="s">
        <v>8273</v>
      </c>
      <c r="Q994" s="7">
        <f>Tabla1[[#This Row],[pledged]]/Tabla1[[#This Row],[goal]]</f>
        <v>4.6699999999999997E-3</v>
      </c>
      <c r="S994" s="8" t="s">
        <v>8319</v>
      </c>
      <c r="T994" s="5" t="s">
        <v>8321</v>
      </c>
    </row>
    <row r="995" spans="1:20" ht="33.75">
      <c r="A995" s="5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11">
        <f>(Tabla1[[#This Row],[deadline]]/86400)+25569+(-5/24)</f>
        <v>42685.999999999993</v>
      </c>
      <c r="K995" s="5">
        <v>1476054568</v>
      </c>
      <c r="L995" s="11">
        <f>(Tabla1[[#This Row],[launched_at]]/86400)+25569+(-5/24)</f>
        <v>42652.756574074076</v>
      </c>
      <c r="M995" s="5" t="b">
        <v>0</v>
      </c>
      <c r="N995" s="5">
        <v>196</v>
      </c>
      <c r="O995" s="5" t="b">
        <v>0</v>
      </c>
      <c r="P995" s="5" t="s">
        <v>8273</v>
      </c>
      <c r="Q995" s="7">
        <f>Tabla1[[#This Row],[pledged]]/Tabla1[[#This Row],[goal]]</f>
        <v>0.25087142857142858</v>
      </c>
      <c r="S995" s="8" t="s">
        <v>8319</v>
      </c>
      <c r="T995" s="5" t="s">
        <v>8321</v>
      </c>
    </row>
    <row r="996" spans="1:20" ht="45">
      <c r="A996" s="5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11">
        <f>(Tabla1[[#This Row],[deadline]]/86400)+25569+(-5/24)</f>
        <v>41973.749305555553</v>
      </c>
      <c r="K996" s="5">
        <v>1412835530</v>
      </c>
      <c r="L996" s="11">
        <f>(Tabla1[[#This Row],[launched_at]]/86400)+25569+(-5/24)</f>
        <v>41921.054745370369</v>
      </c>
      <c r="M996" s="5" t="b">
        <v>0</v>
      </c>
      <c r="N996" s="5">
        <v>11</v>
      </c>
      <c r="O996" s="5" t="b">
        <v>0</v>
      </c>
      <c r="P996" s="5" t="s">
        <v>8273</v>
      </c>
      <c r="Q996" s="7">
        <f>Tabla1[[#This Row],[pledged]]/Tabla1[[#This Row],[goal]]</f>
        <v>2.3345000000000001E-2</v>
      </c>
      <c r="S996" s="8" t="s">
        <v>8319</v>
      </c>
      <c r="T996" s="5" t="s">
        <v>8321</v>
      </c>
    </row>
    <row r="997" spans="1:20" ht="33.75">
      <c r="A997" s="5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11">
        <f>(Tabla1[[#This Row],[deadline]]/86400)+25569+(-5/24)</f>
        <v>41972.458333333336</v>
      </c>
      <c r="K997" s="5">
        <v>1415140480</v>
      </c>
      <c r="L997" s="11">
        <f>(Tabla1[[#This Row],[launched_at]]/86400)+25569+(-5/24)</f>
        <v>41947.732407407406</v>
      </c>
      <c r="M997" s="5" t="b">
        <v>0</v>
      </c>
      <c r="N997" s="5">
        <v>9</v>
      </c>
      <c r="O997" s="5" t="b">
        <v>0</v>
      </c>
      <c r="P997" s="5" t="s">
        <v>8273</v>
      </c>
      <c r="Q997" s="7">
        <f>Tabla1[[#This Row],[pledged]]/Tabla1[[#This Row],[goal]]</f>
        <v>7.2599999999999998E-2</v>
      </c>
      <c r="S997" s="8" t="s">
        <v>8319</v>
      </c>
      <c r="T997" s="5" t="s">
        <v>8321</v>
      </c>
    </row>
    <row r="998" spans="1:20" ht="22.5">
      <c r="A998" s="5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11">
        <f>(Tabla1[[#This Row],[deadline]]/86400)+25569+(-5/24)</f>
        <v>41847.435416666667</v>
      </c>
      <c r="K998" s="5">
        <v>1403902060</v>
      </c>
      <c r="L998" s="11">
        <f>(Tabla1[[#This Row],[launched_at]]/86400)+25569+(-5/24)</f>
        <v>41817.658101851848</v>
      </c>
      <c r="M998" s="5" t="b">
        <v>0</v>
      </c>
      <c r="N998" s="5">
        <v>5</v>
      </c>
      <c r="O998" s="5" t="b">
        <v>0</v>
      </c>
      <c r="P998" s="5" t="s">
        <v>8273</v>
      </c>
      <c r="Q998" s="7">
        <f>Tabla1[[#This Row],[pledged]]/Tabla1[[#This Row],[goal]]</f>
        <v>1.6250000000000001E-2</v>
      </c>
      <c r="S998" s="8" t="s">
        <v>8319</v>
      </c>
      <c r="T998" s="5" t="s">
        <v>8321</v>
      </c>
    </row>
    <row r="999" spans="1:20" ht="22.5">
      <c r="A999" s="5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11">
        <f>(Tabla1[[#This Row],[deadline]]/86400)+25569+(-5/24)</f>
        <v>41970.936307870368</v>
      </c>
      <c r="K999" s="5">
        <v>1414549697</v>
      </c>
      <c r="L999" s="11">
        <f>(Tabla1[[#This Row],[launched_at]]/86400)+25569+(-5/24)</f>
        <v>41940.894641203704</v>
      </c>
      <c r="M999" s="5" t="b">
        <v>0</v>
      </c>
      <c r="N999" s="5">
        <v>8</v>
      </c>
      <c r="O999" s="5" t="b">
        <v>0</v>
      </c>
      <c r="P999" s="5" t="s">
        <v>8273</v>
      </c>
      <c r="Q999" s="7">
        <f>Tabla1[[#This Row],[pledged]]/Tabla1[[#This Row],[goal]]</f>
        <v>1.2999999999999999E-2</v>
      </c>
      <c r="S999" s="8" t="s">
        <v>8319</v>
      </c>
      <c r="T999" s="5" t="s">
        <v>8321</v>
      </c>
    </row>
    <row r="1000" spans="1:20" ht="22.5">
      <c r="A1000" s="5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11">
        <f>(Tabla1[[#This Row],[deadline]]/86400)+25569+(-5/24)</f>
        <v>42327.002326388887</v>
      </c>
      <c r="K1000" s="5">
        <v>1444017801</v>
      </c>
      <c r="L1000" s="11">
        <f>(Tabla1[[#This Row],[launched_at]]/86400)+25569+(-5/24)</f>
        <v>42281.960659722223</v>
      </c>
      <c r="M1000" s="5" t="b">
        <v>0</v>
      </c>
      <c r="N1000" s="5">
        <v>229</v>
      </c>
      <c r="O1000" s="5" t="b">
        <v>0</v>
      </c>
      <c r="P1000" s="5" t="s">
        <v>8273</v>
      </c>
      <c r="Q1000" s="7">
        <f>Tabla1[[#This Row],[pledged]]/Tabla1[[#This Row],[goal]]</f>
        <v>0.58558333333333334</v>
      </c>
      <c r="S1000" s="8" t="s">
        <v>8319</v>
      </c>
      <c r="T1000" s="5" t="s">
        <v>8321</v>
      </c>
    </row>
    <row r="1001" spans="1:20" ht="22.5">
      <c r="A1001" s="5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11">
        <f>(Tabla1[[#This Row],[deadline]]/86400)+25569+(-5/24)</f>
        <v>41956.126388888886</v>
      </c>
      <c r="K1001" s="5">
        <v>1413270690</v>
      </c>
      <c r="L1001" s="11">
        <f>(Tabla1[[#This Row],[launched_at]]/86400)+25569+(-5/24)</f>
        <v>41926.091319444444</v>
      </c>
      <c r="M1001" s="5" t="b">
        <v>0</v>
      </c>
      <c r="N1001" s="5">
        <v>40</v>
      </c>
      <c r="O1001" s="5" t="b">
        <v>0</v>
      </c>
      <c r="P1001" s="5" t="s">
        <v>8273</v>
      </c>
      <c r="Q1001" s="7">
        <f>Tabla1[[#This Row],[pledged]]/Tabla1[[#This Row],[goal]]</f>
        <v>7.7886666666666673E-2</v>
      </c>
      <c r="S1001" s="8" t="s">
        <v>8319</v>
      </c>
      <c r="T1001" s="5" t="s">
        <v>8321</v>
      </c>
    </row>
    <row r="1002" spans="1:20" ht="33.75">
      <c r="A1002" s="5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11">
        <f>(Tabla1[[#This Row],[deadline]]/86400)+25569+(-5/24)</f>
        <v>42808.80972222222</v>
      </c>
      <c r="K1002" s="5">
        <v>1484357160</v>
      </c>
      <c r="L1002" s="11">
        <f>(Tabla1[[#This Row],[launched_at]]/86400)+25569+(-5/24)</f>
        <v>42748.851388888885</v>
      </c>
      <c r="M1002" s="5" t="b">
        <v>0</v>
      </c>
      <c r="N1002" s="5">
        <v>6</v>
      </c>
      <c r="O1002" s="5" t="b">
        <v>0</v>
      </c>
      <c r="P1002" s="5" t="s">
        <v>8273</v>
      </c>
      <c r="Q1002" s="7">
        <f>Tabla1[[#This Row],[pledged]]/Tabla1[[#This Row],[goal]]</f>
        <v>2.2157147647256063E-2</v>
      </c>
      <c r="S1002" s="8" t="s">
        <v>8319</v>
      </c>
      <c r="T1002" s="5" t="s">
        <v>8321</v>
      </c>
    </row>
    <row r="1003" spans="1:20" ht="33.75">
      <c r="A1003" s="5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11">
        <f>(Tabla1[[#This Row],[deadline]]/86400)+25569+(-5/24)</f>
        <v>42765.511724537035</v>
      </c>
      <c r="K1003" s="5">
        <v>1481908613</v>
      </c>
      <c r="L1003" s="11">
        <f>(Tabla1[[#This Row],[launched_at]]/86400)+25569+(-5/24)</f>
        <v>42720.511724537035</v>
      </c>
      <c r="M1003" s="5" t="b">
        <v>0</v>
      </c>
      <c r="N1003" s="5">
        <v>4</v>
      </c>
      <c r="O1003" s="5" t="b">
        <v>0</v>
      </c>
      <c r="P1003" s="5" t="s">
        <v>8273</v>
      </c>
      <c r="Q1003" s="7">
        <f>Tabla1[[#This Row],[pledged]]/Tabla1[[#This Row],[goal]]</f>
        <v>1.04</v>
      </c>
      <c r="S1003" s="8" t="s">
        <v>8319</v>
      </c>
      <c r="T1003" s="5" t="s">
        <v>8321</v>
      </c>
    </row>
    <row r="1004" spans="1:20" ht="33.75">
      <c r="A1004" s="5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11">
        <f>(Tabla1[[#This Row],[deadline]]/86400)+25569+(-5/24)</f>
        <v>42355.040972222218</v>
      </c>
      <c r="K1004" s="5">
        <v>1447777514</v>
      </c>
      <c r="L1004" s="11">
        <f>(Tabla1[[#This Row],[launched_at]]/86400)+25569+(-5/24)</f>
        <v>42325.475856481477</v>
      </c>
      <c r="M1004" s="5" t="b">
        <v>0</v>
      </c>
      <c r="N1004" s="5">
        <v>22</v>
      </c>
      <c r="O1004" s="5" t="b">
        <v>0</v>
      </c>
      <c r="P1004" s="5" t="s">
        <v>8273</v>
      </c>
      <c r="Q1004" s="7">
        <f>Tabla1[[#This Row],[pledged]]/Tabla1[[#This Row],[goal]]</f>
        <v>0.29602960296029601</v>
      </c>
      <c r="S1004" s="8" t="s">
        <v>8319</v>
      </c>
      <c r="T1004" s="5" t="s">
        <v>8321</v>
      </c>
    </row>
    <row r="1005" spans="1:20" ht="22.5">
      <c r="A1005" s="5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11">
        <f>(Tabla1[[#This Row],[deadline]]/86400)+25569+(-5/24)</f>
        <v>42810.459039351852</v>
      </c>
      <c r="K1005" s="5">
        <v>1487091661</v>
      </c>
      <c r="L1005" s="11">
        <f>(Tabla1[[#This Row],[launched_at]]/86400)+25569+(-5/24)</f>
        <v>42780.500706018516</v>
      </c>
      <c r="M1005" s="5" t="b">
        <v>0</v>
      </c>
      <c r="N1005" s="5">
        <v>15</v>
      </c>
      <c r="O1005" s="5" t="b">
        <v>0</v>
      </c>
      <c r="P1005" s="5" t="s">
        <v>8273</v>
      </c>
      <c r="Q1005" s="7">
        <f>Tabla1[[#This Row],[pledged]]/Tabla1[[#This Row],[goal]]</f>
        <v>0.16055</v>
      </c>
      <c r="S1005" s="8" t="s">
        <v>8319</v>
      </c>
      <c r="T1005" s="5" t="s">
        <v>8321</v>
      </c>
    </row>
    <row r="1006" spans="1:20" ht="22.5">
      <c r="A1006" s="5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11">
        <f>(Tabla1[[#This Row],[deadline]]/86400)+25569+(-5/24)</f>
        <v>42418.5003125</v>
      </c>
      <c r="K1006" s="5">
        <v>1453222827</v>
      </c>
      <c r="L1006" s="11">
        <f>(Tabla1[[#This Row],[launched_at]]/86400)+25569+(-5/24)</f>
        <v>42388.5003125</v>
      </c>
      <c r="M1006" s="5" t="b">
        <v>0</v>
      </c>
      <c r="N1006" s="5">
        <v>95</v>
      </c>
      <c r="O1006" s="5" t="b">
        <v>0</v>
      </c>
      <c r="P1006" s="5" t="s">
        <v>8273</v>
      </c>
      <c r="Q1006" s="7">
        <f>Tabla1[[#This Row],[pledged]]/Tabla1[[#This Row],[goal]]</f>
        <v>0.82208000000000003</v>
      </c>
      <c r="S1006" s="8" t="s">
        <v>8319</v>
      </c>
      <c r="T1006" s="5" t="s">
        <v>8321</v>
      </c>
    </row>
    <row r="1007" spans="1:20" ht="22.5">
      <c r="A1007" s="5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11">
        <f>(Tabla1[[#This Row],[deadline]]/86400)+25569+(-5/24)</f>
        <v>42307.41646990741</v>
      </c>
      <c r="K1007" s="5">
        <v>1443538783</v>
      </c>
      <c r="L1007" s="11">
        <f>(Tabla1[[#This Row],[launched_at]]/86400)+25569+(-5/24)</f>
        <v>42276.41646990741</v>
      </c>
      <c r="M1007" s="5" t="b">
        <v>0</v>
      </c>
      <c r="N1007" s="5">
        <v>161</v>
      </c>
      <c r="O1007" s="5" t="b">
        <v>0</v>
      </c>
      <c r="P1007" s="5" t="s">
        <v>8273</v>
      </c>
      <c r="Q1007" s="7">
        <f>Tabla1[[#This Row],[pledged]]/Tabla1[[#This Row],[goal]]</f>
        <v>0.75051000000000001</v>
      </c>
      <c r="S1007" s="8" t="s">
        <v>8319</v>
      </c>
      <c r="T1007" s="5" t="s">
        <v>8321</v>
      </c>
    </row>
    <row r="1008" spans="1:20" ht="33.75">
      <c r="A1008" s="5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11">
        <f>(Tabla1[[#This Row],[deadline]]/86400)+25569+(-5/24)</f>
        <v>41985.09097222222</v>
      </c>
      <c r="K1008" s="5">
        <v>1417654672</v>
      </c>
      <c r="L1008" s="11">
        <f>(Tabla1[[#This Row],[launched_at]]/86400)+25569+(-5/24)</f>
        <v>41976.83185185185</v>
      </c>
      <c r="M1008" s="5" t="b">
        <v>0</v>
      </c>
      <c r="N1008" s="5">
        <v>8</v>
      </c>
      <c r="O1008" s="5" t="b">
        <v>0</v>
      </c>
      <c r="P1008" s="5" t="s">
        <v>8273</v>
      </c>
      <c r="Q1008" s="7">
        <f>Tabla1[[#This Row],[pledged]]/Tabla1[[#This Row],[goal]]</f>
        <v>5.8500000000000003E-2</v>
      </c>
      <c r="S1008" s="8" t="s">
        <v>8319</v>
      </c>
      <c r="T1008" s="5" t="s">
        <v>8321</v>
      </c>
    </row>
    <row r="1009" spans="1:20" ht="22.5">
      <c r="A1009" s="5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11">
        <f>(Tabla1[[#This Row],[deadline]]/86400)+25569+(-5/24)</f>
        <v>42718.416932870365</v>
      </c>
      <c r="K1009" s="5">
        <v>1478095223</v>
      </c>
      <c r="L1009" s="11">
        <f>(Tabla1[[#This Row],[launched_at]]/86400)+25569+(-5/24)</f>
        <v>42676.3752662037</v>
      </c>
      <c r="M1009" s="5" t="b">
        <v>0</v>
      </c>
      <c r="N1009" s="5">
        <v>76</v>
      </c>
      <c r="O1009" s="5" t="b">
        <v>0</v>
      </c>
      <c r="P1009" s="5" t="s">
        <v>8273</v>
      </c>
      <c r="Q1009" s="7">
        <f>Tabla1[[#This Row],[pledged]]/Tabla1[[#This Row],[goal]]</f>
        <v>0.44319999999999998</v>
      </c>
      <c r="S1009" s="8" t="s">
        <v>8319</v>
      </c>
      <c r="T1009" s="5" t="s">
        <v>8321</v>
      </c>
    </row>
    <row r="1010" spans="1:20" ht="33.75">
      <c r="A1010" s="5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11">
        <f>(Tabla1[[#This Row],[deadline]]/86400)+25569+(-5/24)</f>
        <v>42732.600868055553</v>
      </c>
      <c r="K1010" s="5">
        <v>1480361115</v>
      </c>
      <c r="L1010" s="11">
        <f>(Tabla1[[#This Row],[launched_at]]/86400)+25569+(-5/24)</f>
        <v>42702.600868055553</v>
      </c>
      <c r="M1010" s="5" t="b">
        <v>0</v>
      </c>
      <c r="N1010" s="5">
        <v>1</v>
      </c>
      <c r="O1010" s="5" t="b">
        <v>0</v>
      </c>
      <c r="P1010" s="5" t="s">
        <v>8273</v>
      </c>
      <c r="Q1010" s="7">
        <f>Tabla1[[#This Row],[pledged]]/Tabla1[[#This Row],[goal]]</f>
        <v>2.6737967914438501E-3</v>
      </c>
      <c r="S1010" s="8" t="s">
        <v>8319</v>
      </c>
      <c r="T1010" s="5" t="s">
        <v>8321</v>
      </c>
    </row>
    <row r="1011" spans="1:20" ht="33.75">
      <c r="A1011" s="5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11">
        <f>(Tabla1[[#This Row],[deadline]]/86400)+25569+(-5/24)</f>
        <v>42540.396365740737</v>
      </c>
      <c r="K1011" s="5">
        <v>1463754646</v>
      </c>
      <c r="L1011" s="11">
        <f>(Tabla1[[#This Row],[launched_at]]/86400)+25569+(-5/24)</f>
        <v>42510.396365740737</v>
      </c>
      <c r="M1011" s="5" t="b">
        <v>0</v>
      </c>
      <c r="N1011" s="5">
        <v>101</v>
      </c>
      <c r="O1011" s="5" t="b">
        <v>0</v>
      </c>
      <c r="P1011" s="5" t="s">
        <v>8273</v>
      </c>
      <c r="Q1011" s="7">
        <f>Tabla1[[#This Row],[pledged]]/Tabla1[[#This Row],[goal]]</f>
        <v>0.1313</v>
      </c>
      <c r="S1011" s="8" t="s">
        <v>8319</v>
      </c>
      <c r="T1011" s="5" t="s">
        <v>8321</v>
      </c>
    </row>
    <row r="1012" spans="1:20" ht="33.75">
      <c r="A1012" s="5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11">
        <f>(Tabla1[[#This Row],[deadline]]/86400)+25569+(-5/24)</f>
        <v>42617.915972222218</v>
      </c>
      <c r="K1012" s="5">
        <v>1468180462</v>
      </c>
      <c r="L1012" s="11">
        <f>(Tabla1[[#This Row],[launched_at]]/86400)+25569+(-5/24)</f>
        <v>42561.621087962958</v>
      </c>
      <c r="M1012" s="5" t="b">
        <v>0</v>
      </c>
      <c r="N1012" s="5">
        <v>4</v>
      </c>
      <c r="O1012" s="5" t="b">
        <v>0</v>
      </c>
      <c r="P1012" s="5" t="s">
        <v>8273</v>
      </c>
      <c r="Q1012" s="7">
        <f>Tabla1[[#This Row],[pledged]]/Tabla1[[#This Row],[goal]]</f>
        <v>1.9088937093275488E-3</v>
      </c>
      <c r="S1012" s="8" t="s">
        <v>8319</v>
      </c>
      <c r="T1012" s="5" t="s">
        <v>8321</v>
      </c>
    </row>
    <row r="1013" spans="1:20" ht="22.5">
      <c r="A1013" s="5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11">
        <f>(Tabla1[[#This Row],[deadline]]/86400)+25569+(-5/24)</f>
        <v>41991.689756944441</v>
      </c>
      <c r="K1013" s="5">
        <v>1415050395</v>
      </c>
      <c r="L1013" s="11">
        <f>(Tabla1[[#This Row],[launched_at]]/86400)+25569+(-5/24)</f>
        <v>41946.689756944441</v>
      </c>
      <c r="M1013" s="5" t="b">
        <v>0</v>
      </c>
      <c r="N1013" s="5">
        <v>1</v>
      </c>
      <c r="O1013" s="5" t="b">
        <v>0</v>
      </c>
      <c r="P1013" s="5" t="s">
        <v>8273</v>
      </c>
      <c r="Q1013" s="7">
        <f>Tabla1[[#This Row],[pledged]]/Tabla1[[#This Row],[goal]]</f>
        <v>3.7499999999999999E-3</v>
      </c>
      <c r="S1013" s="8" t="s">
        <v>8319</v>
      </c>
      <c r="T1013" s="5" t="s">
        <v>8321</v>
      </c>
    </row>
    <row r="1014" spans="1:20" ht="33.75">
      <c r="A1014" s="5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11">
        <f>(Tabla1[[#This Row],[deadline]]/86400)+25569+(-5/24)</f>
        <v>42759.232083333329</v>
      </c>
      <c r="K1014" s="5">
        <v>1481366052</v>
      </c>
      <c r="L1014" s="11">
        <f>(Tabla1[[#This Row],[launched_at]]/86400)+25569+(-5/24)</f>
        <v>42714.232083333329</v>
      </c>
      <c r="M1014" s="5" t="b">
        <v>0</v>
      </c>
      <c r="N1014" s="5">
        <v>775</v>
      </c>
      <c r="O1014" s="5" t="b">
        <v>0</v>
      </c>
      <c r="P1014" s="5" t="s">
        <v>8273</v>
      </c>
      <c r="Q1014" s="7">
        <f>Tabla1[[#This Row],[pledged]]/Tabla1[[#This Row],[goal]]</f>
        <v>215.35021</v>
      </c>
      <c r="S1014" s="8" t="s">
        <v>8319</v>
      </c>
      <c r="T1014" s="5" t="s">
        <v>8321</v>
      </c>
    </row>
    <row r="1015" spans="1:20" ht="33.75">
      <c r="A1015" s="5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11">
        <f>(Tabla1[[#This Row],[deadline]]/86400)+25569+(-5/24)</f>
        <v>42367.624999999993</v>
      </c>
      <c r="K1015" s="5">
        <v>1449000056</v>
      </c>
      <c r="L1015" s="11">
        <f>(Tabla1[[#This Row],[launched_at]]/86400)+25569+(-5/24)</f>
        <v>42339.625648148147</v>
      </c>
      <c r="M1015" s="5" t="b">
        <v>0</v>
      </c>
      <c r="N1015" s="5">
        <v>90</v>
      </c>
      <c r="O1015" s="5" t="b">
        <v>0</v>
      </c>
      <c r="P1015" s="5" t="s">
        <v>8273</v>
      </c>
      <c r="Q1015" s="7">
        <f>Tabla1[[#This Row],[pledged]]/Tabla1[[#This Row],[goal]]</f>
        <v>0.34527999999999998</v>
      </c>
      <c r="S1015" s="8" t="s">
        <v>8319</v>
      </c>
      <c r="T1015" s="5" t="s">
        <v>8321</v>
      </c>
    </row>
    <row r="1016" spans="1:20" ht="22.5">
      <c r="A1016" s="5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11">
        <f>(Tabla1[[#This Row],[deadline]]/86400)+25569+(-5/24)</f>
        <v>42004.79415509259</v>
      </c>
      <c r="K1016" s="5">
        <v>1415750615</v>
      </c>
      <c r="L1016" s="11">
        <f>(Tabla1[[#This Row],[launched_at]]/86400)+25569+(-5/24)</f>
        <v>41954.79415509259</v>
      </c>
      <c r="M1016" s="5" t="b">
        <v>0</v>
      </c>
      <c r="N1016" s="5">
        <v>16</v>
      </c>
      <c r="O1016" s="5" t="b">
        <v>0</v>
      </c>
      <c r="P1016" s="5" t="s">
        <v>8273</v>
      </c>
      <c r="Q1016" s="7">
        <f>Tabla1[[#This Row],[pledged]]/Tabla1[[#This Row],[goal]]</f>
        <v>0.30599999999999999</v>
      </c>
      <c r="S1016" s="8" t="s">
        <v>8319</v>
      </c>
      <c r="T1016" s="5" t="s">
        <v>8321</v>
      </c>
    </row>
    <row r="1017" spans="1:20" ht="22.5">
      <c r="A1017" s="5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11">
        <f>(Tabla1[[#This Row],[deadline]]/86400)+25569+(-5/24)</f>
        <v>42333.711747685178</v>
      </c>
      <c r="K1017" s="5">
        <v>1445893495</v>
      </c>
      <c r="L1017" s="11">
        <f>(Tabla1[[#This Row],[launched_at]]/86400)+25569+(-5/24)</f>
        <v>42303.670081018521</v>
      </c>
      <c r="M1017" s="5" t="b">
        <v>0</v>
      </c>
      <c r="N1017" s="5">
        <v>6</v>
      </c>
      <c r="O1017" s="5" t="b">
        <v>0</v>
      </c>
      <c r="P1017" s="5" t="s">
        <v>8273</v>
      </c>
      <c r="Q1017" s="7">
        <f>Tabla1[[#This Row],[pledged]]/Tabla1[[#This Row],[goal]]</f>
        <v>2.6666666666666668E-2</v>
      </c>
      <c r="S1017" s="8" t="s">
        <v>8319</v>
      </c>
      <c r="T1017" s="5" t="s">
        <v>8321</v>
      </c>
    </row>
    <row r="1018" spans="1:20" ht="22.5">
      <c r="A1018" s="5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11">
        <f>(Tabla1[[#This Row],[deadline]]/86400)+25569+(-5/24)</f>
        <v>42466.857129629629</v>
      </c>
      <c r="K1018" s="5">
        <v>1456108456</v>
      </c>
      <c r="L1018" s="11">
        <f>(Tabla1[[#This Row],[launched_at]]/86400)+25569+(-5/24)</f>
        <v>42421.898796296293</v>
      </c>
      <c r="M1018" s="5" t="b">
        <v>0</v>
      </c>
      <c r="N1018" s="5">
        <v>38</v>
      </c>
      <c r="O1018" s="5" t="b">
        <v>0</v>
      </c>
      <c r="P1018" s="5" t="s">
        <v>8273</v>
      </c>
      <c r="Q1018" s="7">
        <f>Tabla1[[#This Row],[pledged]]/Tabla1[[#This Row],[goal]]</f>
        <v>2.8420000000000001E-2</v>
      </c>
      <c r="S1018" s="8" t="s">
        <v>8319</v>
      </c>
      <c r="T1018" s="5" t="s">
        <v>8321</v>
      </c>
    </row>
    <row r="1019" spans="1:20" ht="33.75">
      <c r="A1019" s="5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11">
        <f>(Tabla1[[#This Row],[deadline]]/86400)+25569+(-5/24)</f>
        <v>42329.508506944439</v>
      </c>
      <c r="K1019" s="5">
        <v>1444666335</v>
      </c>
      <c r="L1019" s="11">
        <f>(Tabla1[[#This Row],[launched_at]]/86400)+25569+(-5/24)</f>
        <v>42289.466840277775</v>
      </c>
      <c r="M1019" s="5" t="b">
        <v>0</v>
      </c>
      <c r="N1019" s="5">
        <v>355</v>
      </c>
      <c r="O1019" s="5" t="b">
        <v>0</v>
      </c>
      <c r="P1019" s="5" t="s">
        <v>8273</v>
      </c>
      <c r="Q1019" s="7">
        <f>Tabla1[[#This Row],[pledged]]/Tabla1[[#This Row],[goal]]</f>
        <v>0.22878799999999999</v>
      </c>
      <c r="S1019" s="8" t="s">
        <v>8319</v>
      </c>
      <c r="T1019" s="5" t="s">
        <v>8321</v>
      </c>
    </row>
    <row r="1020" spans="1:20" ht="22.5">
      <c r="A1020" s="5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11">
        <f>(Tabla1[[#This Row],[deadline]]/86400)+25569+(-5/24)</f>
        <v>42565.283946759257</v>
      </c>
      <c r="K1020" s="5">
        <v>1465904933</v>
      </c>
      <c r="L1020" s="11">
        <f>(Tabla1[[#This Row],[launched_at]]/86400)+25569+(-5/24)</f>
        <v>42535.283946759257</v>
      </c>
      <c r="M1020" s="5" t="b">
        <v>0</v>
      </c>
      <c r="N1020" s="5">
        <v>7</v>
      </c>
      <c r="O1020" s="5" t="b">
        <v>0</v>
      </c>
      <c r="P1020" s="5" t="s">
        <v>8273</v>
      </c>
      <c r="Q1020" s="7">
        <f>Tabla1[[#This Row],[pledged]]/Tabla1[[#This Row],[goal]]</f>
        <v>3.1050000000000001E-2</v>
      </c>
      <c r="S1020" s="8" t="s">
        <v>8319</v>
      </c>
      <c r="T1020" s="5" t="s">
        <v>8321</v>
      </c>
    </row>
    <row r="1021" spans="1:20" ht="22.5">
      <c r="A1021" s="5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11">
        <f>(Tabla1[[#This Row],[deadline]]/86400)+25569+(-5/24)</f>
        <v>42039.765613425923</v>
      </c>
      <c r="K1021" s="5">
        <v>1420500149</v>
      </c>
      <c r="L1021" s="11">
        <f>(Tabla1[[#This Row],[launched_at]]/86400)+25569+(-5/24)</f>
        <v>42009.765613425923</v>
      </c>
      <c r="M1021" s="5" t="b">
        <v>0</v>
      </c>
      <c r="N1021" s="5">
        <v>400</v>
      </c>
      <c r="O1021" s="5" t="b">
        <v>0</v>
      </c>
      <c r="P1021" s="5" t="s">
        <v>8273</v>
      </c>
      <c r="Q1021" s="7">
        <f>Tabla1[[#This Row],[pledged]]/Tabla1[[#This Row],[goal]]</f>
        <v>0.47333333333333333</v>
      </c>
      <c r="S1021" s="8" t="s">
        <v>8319</v>
      </c>
      <c r="T1021" s="5" t="s">
        <v>8321</v>
      </c>
    </row>
    <row r="1022" spans="1:20" ht="33.75">
      <c r="A1022" s="5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11">
        <f>(Tabla1[[#This Row],[deadline]]/86400)+25569+(-5/24)</f>
        <v>42156.824305555558</v>
      </c>
      <c r="K1022" s="5">
        <v>1430617209</v>
      </c>
      <c r="L1022" s="11">
        <f>(Tabla1[[#This Row],[launched_at]]/86400)+25569+(-5/24)</f>
        <v>42126.861215277771</v>
      </c>
      <c r="M1022" s="5" t="b">
        <v>0</v>
      </c>
      <c r="N1022" s="5">
        <v>30</v>
      </c>
      <c r="O1022" s="5" t="b">
        <v>1</v>
      </c>
      <c r="P1022" s="5" t="s">
        <v>8280</v>
      </c>
      <c r="Q1022" s="7">
        <f>Tabla1[[#This Row],[pledged]]/Tabla1[[#This Row],[goal]]</f>
        <v>2.0554838709677421</v>
      </c>
      <c r="S1022" s="8" t="s">
        <v>8325</v>
      </c>
      <c r="T1022" s="5" t="s">
        <v>8330</v>
      </c>
    </row>
    <row r="1023" spans="1:20" ht="22.5">
      <c r="A1023" s="5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11">
        <f>(Tabla1[[#This Row],[deadline]]/86400)+25569+(-5/24)</f>
        <v>42293.958333333336</v>
      </c>
      <c r="K1023" s="5">
        <v>1443074571</v>
      </c>
      <c r="L1023" s="11">
        <f>(Tabla1[[#This Row],[launched_at]]/86400)+25569+(-5/24)</f>
        <v>42271.043645833335</v>
      </c>
      <c r="M1023" s="5" t="b">
        <v>1</v>
      </c>
      <c r="N1023" s="5">
        <v>478</v>
      </c>
      <c r="O1023" s="5" t="b">
        <v>1</v>
      </c>
      <c r="P1023" s="5" t="s">
        <v>8280</v>
      </c>
      <c r="Q1023" s="7">
        <f>Tabla1[[#This Row],[pledged]]/Tabla1[[#This Row],[goal]]</f>
        <v>3.5180366666666667</v>
      </c>
      <c r="S1023" s="8" t="s">
        <v>8325</v>
      </c>
      <c r="T1023" s="5" t="s">
        <v>8330</v>
      </c>
    </row>
    <row r="1024" spans="1:20" ht="22.5">
      <c r="A1024" s="5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11">
        <f>(Tabla1[[#This Row],[deadline]]/86400)+25569+(-5/24)</f>
        <v>42141.438391203701</v>
      </c>
      <c r="K1024" s="5">
        <v>1429284677</v>
      </c>
      <c r="L1024" s="11">
        <f>(Tabla1[[#This Row],[launched_at]]/86400)+25569+(-5/24)</f>
        <v>42111.438391203701</v>
      </c>
      <c r="M1024" s="5" t="b">
        <v>1</v>
      </c>
      <c r="N1024" s="5">
        <v>74</v>
      </c>
      <c r="O1024" s="5" t="b">
        <v>1</v>
      </c>
      <c r="P1024" s="5" t="s">
        <v>8280</v>
      </c>
      <c r="Q1024" s="7">
        <f>Tabla1[[#This Row],[pledged]]/Tabla1[[#This Row],[goal]]</f>
        <v>1.149</v>
      </c>
      <c r="S1024" s="8" t="s">
        <v>8325</v>
      </c>
      <c r="T1024" s="5" t="s">
        <v>8330</v>
      </c>
    </row>
    <row r="1025" spans="1:20" ht="22.5">
      <c r="A1025" s="5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11">
        <f>(Tabla1[[#This Row],[deadline]]/86400)+25569+(-5/24)</f>
        <v>42175.711354166669</v>
      </c>
      <c r="K1025" s="5">
        <v>1432245861</v>
      </c>
      <c r="L1025" s="11">
        <f>(Tabla1[[#This Row],[launched_at]]/86400)+25569+(-5/24)</f>
        <v>42145.711354166669</v>
      </c>
      <c r="M1025" s="5" t="b">
        <v>0</v>
      </c>
      <c r="N1025" s="5">
        <v>131</v>
      </c>
      <c r="O1025" s="5" t="b">
        <v>1</v>
      </c>
      <c r="P1025" s="5" t="s">
        <v>8280</v>
      </c>
      <c r="Q1025" s="7">
        <f>Tabla1[[#This Row],[pledged]]/Tabla1[[#This Row],[goal]]</f>
        <v>2.3715000000000002</v>
      </c>
      <c r="S1025" s="8" t="s">
        <v>8325</v>
      </c>
      <c r="T1025" s="5" t="s">
        <v>8330</v>
      </c>
    </row>
    <row r="1026" spans="1:20" ht="33.75">
      <c r="A1026" s="5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11">
        <f>(Tabla1[[#This Row],[deadline]]/86400)+25569+(-5/24)</f>
        <v>42400.372256944444</v>
      </c>
      <c r="K1026" s="5">
        <v>1451656563</v>
      </c>
      <c r="L1026" s="11">
        <f>(Tabla1[[#This Row],[launched_at]]/86400)+25569+(-5/24)</f>
        <v>42370.372256944444</v>
      </c>
      <c r="M1026" s="5" t="b">
        <v>1</v>
      </c>
      <c r="N1026" s="5">
        <v>61</v>
      </c>
      <c r="O1026" s="5" t="b">
        <v>1</v>
      </c>
      <c r="P1026" s="5" t="s">
        <v>8280</v>
      </c>
      <c r="Q1026" s="7">
        <f>Tabla1[[#This Row],[pledged]]/Tabla1[[#This Row],[goal]]</f>
        <v>1.1863774999999999</v>
      </c>
      <c r="S1026" s="8" t="s">
        <v>8325</v>
      </c>
      <c r="T1026" s="5" t="s">
        <v>8330</v>
      </c>
    </row>
    <row r="1027" spans="1:20" ht="22.5">
      <c r="A1027" s="5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11">
        <f>(Tabla1[[#This Row],[deadline]]/86400)+25569+(-5/24)</f>
        <v>42079.583761574067</v>
      </c>
      <c r="K1027" s="5">
        <v>1423944037</v>
      </c>
      <c r="L1027" s="11">
        <f>(Tabla1[[#This Row],[launched_at]]/86400)+25569+(-5/24)</f>
        <v>42049.625428240739</v>
      </c>
      <c r="M1027" s="5" t="b">
        <v>1</v>
      </c>
      <c r="N1027" s="5">
        <v>1071</v>
      </c>
      <c r="O1027" s="5" t="b">
        <v>1</v>
      </c>
      <c r="P1027" s="5" t="s">
        <v>8280</v>
      </c>
      <c r="Q1027" s="7">
        <f>Tabla1[[#This Row],[pledged]]/Tabla1[[#This Row],[goal]]</f>
        <v>1.099283142857143</v>
      </c>
      <c r="S1027" s="8" t="s">
        <v>8325</v>
      </c>
      <c r="T1027" s="5" t="s">
        <v>8330</v>
      </c>
    </row>
    <row r="1028" spans="1:20" ht="33.75">
      <c r="A1028" s="5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11">
        <f>(Tabla1[[#This Row],[deadline]]/86400)+25569+(-5/24)</f>
        <v>42460.157592592594</v>
      </c>
      <c r="K1028" s="5">
        <v>1456480016</v>
      </c>
      <c r="L1028" s="11">
        <f>(Tabla1[[#This Row],[launched_at]]/86400)+25569+(-5/24)</f>
        <v>42426.199259259258</v>
      </c>
      <c r="M1028" s="5" t="b">
        <v>1</v>
      </c>
      <c r="N1028" s="5">
        <v>122</v>
      </c>
      <c r="O1028" s="5" t="b">
        <v>1</v>
      </c>
      <c r="P1028" s="5" t="s">
        <v>8280</v>
      </c>
      <c r="Q1028" s="7">
        <f>Tabla1[[#This Row],[pledged]]/Tabla1[[#This Row],[goal]]</f>
        <v>1.0000828571428571</v>
      </c>
      <c r="S1028" s="8" t="s">
        <v>8325</v>
      </c>
      <c r="T1028" s="5" t="s">
        <v>8330</v>
      </c>
    </row>
    <row r="1029" spans="1:20" ht="33.75">
      <c r="A1029" s="5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11">
        <f>(Tabla1[[#This Row],[deadline]]/86400)+25569+(-5/24)</f>
        <v>41934.825775462959</v>
      </c>
      <c r="K1029" s="5">
        <v>1411433347</v>
      </c>
      <c r="L1029" s="11">
        <f>(Tabla1[[#This Row],[launched_at]]/86400)+25569+(-5/24)</f>
        <v>41904.825775462959</v>
      </c>
      <c r="M1029" s="5" t="b">
        <v>1</v>
      </c>
      <c r="N1029" s="5">
        <v>111</v>
      </c>
      <c r="O1029" s="5" t="b">
        <v>1</v>
      </c>
      <c r="P1029" s="5" t="s">
        <v>8280</v>
      </c>
      <c r="Q1029" s="7">
        <f>Tabla1[[#This Row],[pledged]]/Tabla1[[#This Row],[goal]]</f>
        <v>1.0309292094387414</v>
      </c>
      <c r="S1029" s="8" t="s">
        <v>8325</v>
      </c>
      <c r="T1029" s="5" t="s">
        <v>8330</v>
      </c>
    </row>
    <row r="1030" spans="1:20" ht="33.75">
      <c r="A1030" s="5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11">
        <f>(Tabla1[[#This Row],[deadline]]/86400)+25569+(-5/24)</f>
        <v>42800.624999999993</v>
      </c>
      <c r="K1030" s="5">
        <v>1484924605</v>
      </c>
      <c r="L1030" s="11">
        <f>(Tabla1[[#This Row],[launched_at]]/86400)+25569+(-5/24)</f>
        <v>42755.419039351851</v>
      </c>
      <c r="M1030" s="5" t="b">
        <v>1</v>
      </c>
      <c r="N1030" s="5">
        <v>255</v>
      </c>
      <c r="O1030" s="5" t="b">
        <v>1</v>
      </c>
      <c r="P1030" s="5" t="s">
        <v>8280</v>
      </c>
      <c r="Q1030" s="7">
        <f>Tabla1[[#This Row],[pledged]]/Tabla1[[#This Row],[goal]]</f>
        <v>1.1727000000000001</v>
      </c>
      <c r="S1030" s="8" t="s">
        <v>8325</v>
      </c>
      <c r="T1030" s="5" t="s">
        <v>8330</v>
      </c>
    </row>
    <row r="1031" spans="1:20" ht="22.5">
      <c r="A1031" s="5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11">
        <f>(Tabla1[[#This Row],[deadline]]/86400)+25569+(-5/24)</f>
        <v>42098.707638888889</v>
      </c>
      <c r="K1031" s="5">
        <v>1423501507</v>
      </c>
      <c r="L1031" s="11">
        <f>(Tabla1[[#This Row],[launched_at]]/86400)+25569+(-5/24)</f>
        <v>42044.503553240742</v>
      </c>
      <c r="M1031" s="5" t="b">
        <v>0</v>
      </c>
      <c r="N1031" s="5">
        <v>141</v>
      </c>
      <c r="O1031" s="5" t="b">
        <v>1</v>
      </c>
      <c r="P1031" s="5" t="s">
        <v>8280</v>
      </c>
      <c r="Q1031" s="7">
        <f>Tabla1[[#This Row],[pledged]]/Tabla1[[#This Row],[goal]]</f>
        <v>1.1175999999999999</v>
      </c>
      <c r="S1031" s="8" t="s">
        <v>8325</v>
      </c>
      <c r="T1031" s="5" t="s">
        <v>8330</v>
      </c>
    </row>
    <row r="1032" spans="1:20">
      <c r="A1032" s="5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11">
        <f>(Tabla1[[#This Row],[deadline]]/86400)+25569+(-5/24)</f>
        <v>42625.274872685179</v>
      </c>
      <c r="K1032" s="5">
        <v>1472470549</v>
      </c>
      <c r="L1032" s="11">
        <f>(Tabla1[[#This Row],[launched_at]]/86400)+25569+(-5/24)</f>
        <v>42611.274872685179</v>
      </c>
      <c r="M1032" s="5" t="b">
        <v>0</v>
      </c>
      <c r="N1032" s="5">
        <v>159</v>
      </c>
      <c r="O1032" s="5" t="b">
        <v>1</v>
      </c>
      <c r="P1032" s="5" t="s">
        <v>8280</v>
      </c>
      <c r="Q1032" s="7">
        <f>Tabla1[[#This Row],[pledged]]/Tabla1[[#This Row],[goal]]</f>
        <v>3.4209999999999998</v>
      </c>
      <c r="S1032" s="8" t="s">
        <v>8325</v>
      </c>
      <c r="T1032" s="5" t="s">
        <v>8330</v>
      </c>
    </row>
    <row r="1033" spans="1:20" ht="33.75">
      <c r="A1033" s="5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11">
        <f>(Tabla1[[#This Row],[deadline]]/86400)+25569+(-5/24)</f>
        <v>42354.555671296293</v>
      </c>
      <c r="K1033" s="5">
        <v>1447698010</v>
      </c>
      <c r="L1033" s="11">
        <f>(Tabla1[[#This Row],[launched_at]]/86400)+25569+(-5/24)</f>
        <v>42324.555671296293</v>
      </c>
      <c r="M1033" s="5" t="b">
        <v>0</v>
      </c>
      <c r="N1033" s="5">
        <v>99</v>
      </c>
      <c r="O1033" s="5" t="b">
        <v>1</v>
      </c>
      <c r="P1033" s="5" t="s">
        <v>8280</v>
      </c>
      <c r="Q1033" s="7">
        <f>Tabla1[[#This Row],[pledged]]/Tabla1[[#This Row],[goal]]</f>
        <v>1.0740000000000001</v>
      </c>
      <c r="S1033" s="8" t="s">
        <v>8325</v>
      </c>
      <c r="T1033" s="5" t="s">
        <v>8330</v>
      </c>
    </row>
    <row r="1034" spans="1:20">
      <c r="A1034" s="5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11">
        <f>(Tabla1[[#This Row],[deadline]]/86400)+25569+(-5/24)</f>
        <v>42544.458622685182</v>
      </c>
      <c r="K1034" s="5">
        <v>1464105625</v>
      </c>
      <c r="L1034" s="11">
        <f>(Tabla1[[#This Row],[launched_at]]/86400)+25569+(-5/24)</f>
        <v>42514.458622685182</v>
      </c>
      <c r="M1034" s="5" t="b">
        <v>0</v>
      </c>
      <c r="N1034" s="5">
        <v>96</v>
      </c>
      <c r="O1034" s="5" t="b">
        <v>1</v>
      </c>
      <c r="P1034" s="5" t="s">
        <v>8280</v>
      </c>
      <c r="Q1034" s="7">
        <f>Tabla1[[#This Row],[pledged]]/Tabla1[[#This Row],[goal]]</f>
        <v>1.0849703703703704</v>
      </c>
      <c r="S1034" s="8" t="s">
        <v>8325</v>
      </c>
      <c r="T1034" s="5" t="s">
        <v>8330</v>
      </c>
    </row>
    <row r="1035" spans="1:20" ht="33.75">
      <c r="A1035" s="5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11">
        <f>(Tabla1[[#This Row],[deadline]]/86400)+25569+(-5/24)</f>
        <v>42716.52407407407</v>
      </c>
      <c r="K1035" s="5">
        <v>1479144880</v>
      </c>
      <c r="L1035" s="11">
        <f>(Tabla1[[#This Row],[launched_at]]/86400)+25569+(-5/24)</f>
        <v>42688.52407407407</v>
      </c>
      <c r="M1035" s="5" t="b">
        <v>0</v>
      </c>
      <c r="N1035" s="5">
        <v>27</v>
      </c>
      <c r="O1035" s="5" t="b">
        <v>1</v>
      </c>
      <c r="P1035" s="5" t="s">
        <v>8280</v>
      </c>
      <c r="Q1035" s="7">
        <f>Tabla1[[#This Row],[pledged]]/Tabla1[[#This Row],[goal]]</f>
        <v>1.0286144578313252</v>
      </c>
      <c r="S1035" s="8" t="s">
        <v>8325</v>
      </c>
      <c r="T1035" s="5" t="s">
        <v>8330</v>
      </c>
    </row>
    <row r="1036" spans="1:20" ht="33.75">
      <c r="A1036" s="5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11">
        <f>(Tabla1[[#This Row],[deadline]]/86400)+25569+(-5/24)</f>
        <v>42586.957638888889</v>
      </c>
      <c r="K1036" s="5">
        <v>1467604804</v>
      </c>
      <c r="L1036" s="11">
        <f>(Tabla1[[#This Row],[launched_at]]/86400)+25569+(-5/24)</f>
        <v>42554.958379629628</v>
      </c>
      <c r="M1036" s="5" t="b">
        <v>0</v>
      </c>
      <c r="N1036" s="5">
        <v>166</v>
      </c>
      <c r="O1036" s="5" t="b">
        <v>1</v>
      </c>
      <c r="P1036" s="5" t="s">
        <v>8280</v>
      </c>
      <c r="Q1036" s="7">
        <f>Tabla1[[#This Row],[pledged]]/Tabla1[[#This Row],[goal]]</f>
        <v>1.3000180000000001</v>
      </c>
      <c r="S1036" s="8" t="s">
        <v>8325</v>
      </c>
      <c r="T1036" s="5" t="s">
        <v>8330</v>
      </c>
    </row>
    <row r="1037" spans="1:20" ht="33.75">
      <c r="A1037" s="5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11">
        <f>(Tabla1[[#This Row],[deadline]]/86400)+25569+(-5/24)</f>
        <v>42046.43310185185</v>
      </c>
      <c r="K1037" s="5">
        <v>1421076220</v>
      </c>
      <c r="L1037" s="11">
        <f>(Tabla1[[#This Row],[launched_at]]/86400)+25569+(-5/24)</f>
        <v>42016.43310185185</v>
      </c>
      <c r="M1037" s="5" t="b">
        <v>0</v>
      </c>
      <c r="N1037" s="5">
        <v>76</v>
      </c>
      <c r="O1037" s="5" t="b">
        <v>1</v>
      </c>
      <c r="P1037" s="5" t="s">
        <v>8280</v>
      </c>
      <c r="Q1037" s="7">
        <f>Tabla1[[#This Row],[pledged]]/Tabla1[[#This Row],[goal]]</f>
        <v>1.0765217391304347</v>
      </c>
      <c r="S1037" s="8" t="s">
        <v>8325</v>
      </c>
      <c r="T1037" s="5" t="s">
        <v>8330</v>
      </c>
    </row>
    <row r="1038" spans="1:20" ht="22.5">
      <c r="A1038" s="5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11">
        <f>(Tabla1[[#This Row],[deadline]]/86400)+25569+(-5/24)</f>
        <v>41281.125</v>
      </c>
      <c r="K1038" s="5">
        <v>1354790790</v>
      </c>
      <c r="L1038" s="11">
        <f>(Tabla1[[#This Row],[launched_at]]/86400)+25569+(-5/24)</f>
        <v>41249.240624999999</v>
      </c>
      <c r="M1038" s="5" t="b">
        <v>0</v>
      </c>
      <c r="N1038" s="5">
        <v>211</v>
      </c>
      <c r="O1038" s="5" t="b">
        <v>1</v>
      </c>
      <c r="P1038" s="5" t="s">
        <v>8280</v>
      </c>
      <c r="Q1038" s="7">
        <f>Tabla1[[#This Row],[pledged]]/Tabla1[[#This Row],[goal]]</f>
        <v>1.1236044444444444</v>
      </c>
      <c r="S1038" s="8" t="s">
        <v>8325</v>
      </c>
      <c r="T1038" s="5" t="s">
        <v>8330</v>
      </c>
    </row>
    <row r="1039" spans="1:20" ht="33.75">
      <c r="A1039" s="5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11">
        <f>(Tabla1[[#This Row],[deadline]]/86400)+25569+(-5/24)</f>
        <v>42141.999999999993</v>
      </c>
      <c r="K1039" s="5">
        <v>1429991062</v>
      </c>
      <c r="L1039" s="11">
        <f>(Tabla1[[#This Row],[launched_at]]/86400)+25569+(-5/24)</f>
        <v>42119.61414351852</v>
      </c>
      <c r="M1039" s="5" t="b">
        <v>0</v>
      </c>
      <c r="N1039" s="5">
        <v>21</v>
      </c>
      <c r="O1039" s="5" t="b">
        <v>1</v>
      </c>
      <c r="P1039" s="5" t="s">
        <v>8280</v>
      </c>
      <c r="Q1039" s="7">
        <f>Tabla1[[#This Row],[pledged]]/Tabla1[[#This Row],[goal]]</f>
        <v>1.0209999999999999</v>
      </c>
      <c r="S1039" s="8" t="s">
        <v>8325</v>
      </c>
      <c r="T1039" s="5" t="s">
        <v>8330</v>
      </c>
    </row>
    <row r="1040" spans="1:20" ht="33.75">
      <c r="A1040" s="5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11">
        <f>(Tabla1[[#This Row],[deadline]]/86400)+25569+(-5/24)</f>
        <v>42447.981747685182</v>
      </c>
      <c r="K1040" s="5">
        <v>1455773623</v>
      </c>
      <c r="L1040" s="11">
        <f>(Tabla1[[#This Row],[launched_at]]/86400)+25569+(-5/24)</f>
        <v>42418.023414351854</v>
      </c>
      <c r="M1040" s="5" t="b">
        <v>0</v>
      </c>
      <c r="N1040" s="5">
        <v>61</v>
      </c>
      <c r="O1040" s="5" t="b">
        <v>1</v>
      </c>
      <c r="P1040" s="5" t="s">
        <v>8280</v>
      </c>
      <c r="Q1040" s="7">
        <f>Tabla1[[#This Row],[pledged]]/Tabla1[[#This Row],[goal]]</f>
        <v>1.4533333333333334</v>
      </c>
      <c r="S1040" s="8" t="s">
        <v>8325</v>
      </c>
      <c r="T1040" s="5" t="s">
        <v>8330</v>
      </c>
    </row>
    <row r="1041" spans="1:20" ht="33.75">
      <c r="A1041" s="5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11">
        <f>(Tabla1[[#This Row],[deadline]]/86400)+25569+(-5/24)</f>
        <v>42717.124305555553</v>
      </c>
      <c r="K1041" s="5">
        <v>1479436646</v>
      </c>
      <c r="L1041" s="11">
        <f>(Tabla1[[#This Row],[launched_at]]/86400)+25569+(-5/24)</f>
        <v>42691.900995370372</v>
      </c>
      <c r="M1041" s="5" t="b">
        <v>0</v>
      </c>
      <c r="N1041" s="5">
        <v>30</v>
      </c>
      <c r="O1041" s="5" t="b">
        <v>1</v>
      </c>
      <c r="P1041" s="5" t="s">
        <v>8280</v>
      </c>
      <c r="Q1041" s="7">
        <f>Tabla1[[#This Row],[pledged]]/Tabla1[[#This Row],[goal]]</f>
        <v>1.282</v>
      </c>
      <c r="S1041" s="8" t="s">
        <v>8325</v>
      </c>
      <c r="T1041" s="5" t="s">
        <v>8330</v>
      </c>
    </row>
    <row r="1042" spans="1:20" ht="33.75">
      <c r="A1042" s="5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11">
        <f>(Tabla1[[#This Row],[deadline]]/86400)+25569+(-5/24)</f>
        <v>42609.500104166662</v>
      </c>
      <c r="K1042" s="5">
        <v>1469725209</v>
      </c>
      <c r="L1042" s="11">
        <f>(Tabla1[[#This Row],[launched_at]]/86400)+25569+(-5/24)</f>
        <v>42579.500104166662</v>
      </c>
      <c r="M1042" s="5" t="b">
        <v>0</v>
      </c>
      <c r="N1042" s="5">
        <v>1</v>
      </c>
      <c r="O1042" s="5" t="b">
        <v>0</v>
      </c>
      <c r="P1042" s="5" t="s">
        <v>8281</v>
      </c>
      <c r="Q1042" s="7">
        <f>Tabla1[[#This Row],[pledged]]/Tabla1[[#This Row],[goal]]</f>
        <v>2.9411764705882353E-3</v>
      </c>
      <c r="S1042" s="8" t="s">
        <v>8331</v>
      </c>
      <c r="T1042" s="5" t="s">
        <v>8332</v>
      </c>
    </row>
    <row r="1043" spans="1:20" ht="22.5">
      <c r="A1043" s="5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11">
        <f>(Tabla1[[#This Row],[deadline]]/86400)+25569+(-5/24)</f>
        <v>41850.851759259254</v>
      </c>
      <c r="K1043" s="5">
        <v>1405041992</v>
      </c>
      <c r="L1043" s="11">
        <f>(Tabla1[[#This Row],[launched_at]]/86400)+25569+(-5/24)</f>
        <v>41830.851759259254</v>
      </c>
      <c r="M1043" s="5" t="b">
        <v>0</v>
      </c>
      <c r="N1043" s="5">
        <v>0</v>
      </c>
      <c r="O1043" s="5" t="b">
        <v>0</v>
      </c>
      <c r="P1043" s="5" t="s">
        <v>8281</v>
      </c>
      <c r="Q1043" s="7">
        <f>Tabla1[[#This Row],[pledged]]/Tabla1[[#This Row],[goal]]</f>
        <v>0</v>
      </c>
      <c r="S1043" s="8" t="s">
        <v>8331</v>
      </c>
      <c r="T1043" s="5" t="s">
        <v>8332</v>
      </c>
    </row>
    <row r="1044" spans="1:20" ht="33.75">
      <c r="A1044" s="5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11">
        <f>(Tabla1[[#This Row],[deadline]]/86400)+25569+(-5/24)</f>
        <v>41894.208333333328</v>
      </c>
      <c r="K1044" s="5">
        <v>1406824948</v>
      </c>
      <c r="L1044" s="11">
        <f>(Tabla1[[#This Row],[launched_at]]/86400)+25569+(-5/24)</f>
        <v>41851.487824074073</v>
      </c>
      <c r="M1044" s="5" t="b">
        <v>0</v>
      </c>
      <c r="N1044" s="5">
        <v>1</v>
      </c>
      <c r="O1044" s="5" t="b">
        <v>0</v>
      </c>
      <c r="P1044" s="5" t="s">
        <v>8281</v>
      </c>
      <c r="Q1044" s="7">
        <f>Tabla1[[#This Row],[pledged]]/Tabla1[[#This Row],[goal]]</f>
        <v>1.5384615384615385E-2</v>
      </c>
      <c r="S1044" s="8" t="s">
        <v>8331</v>
      </c>
      <c r="T1044" s="5" t="s">
        <v>8332</v>
      </c>
    </row>
    <row r="1045" spans="1:20" ht="22.5">
      <c r="A1045" s="5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11">
        <f>(Tabla1[[#This Row],[deadline]]/86400)+25569+(-5/24)</f>
        <v>42144.044618055552</v>
      </c>
      <c r="K1045" s="5">
        <v>1429509855</v>
      </c>
      <c r="L1045" s="11">
        <f>(Tabla1[[#This Row],[launched_at]]/86400)+25569+(-5/24)</f>
        <v>42114.044618055552</v>
      </c>
      <c r="M1045" s="5" t="b">
        <v>0</v>
      </c>
      <c r="N1045" s="5">
        <v>292</v>
      </c>
      <c r="O1045" s="5" t="b">
        <v>0</v>
      </c>
      <c r="P1045" s="5" t="s">
        <v>8281</v>
      </c>
      <c r="Q1045" s="7">
        <f>Tabla1[[#This Row],[pledged]]/Tabla1[[#This Row],[goal]]</f>
        <v>8.5370000000000001E-2</v>
      </c>
      <c r="S1045" s="8" t="s">
        <v>8331</v>
      </c>
      <c r="T1045" s="5" t="s">
        <v>8332</v>
      </c>
    </row>
    <row r="1046" spans="1:20" ht="33.75">
      <c r="A1046" s="5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11">
        <f>(Tabla1[[#This Row],[deadline]]/86400)+25569+(-5/24)</f>
        <v>42068.643749999996</v>
      </c>
      <c r="K1046" s="5">
        <v>1420668801</v>
      </c>
      <c r="L1046" s="11">
        <f>(Tabla1[[#This Row],[launched_at]]/86400)+25569+(-5/24)</f>
        <v>42011.717604166661</v>
      </c>
      <c r="M1046" s="5" t="b">
        <v>0</v>
      </c>
      <c r="N1046" s="5">
        <v>2</v>
      </c>
      <c r="O1046" s="5" t="b">
        <v>0</v>
      </c>
      <c r="P1046" s="5" t="s">
        <v>8281</v>
      </c>
      <c r="Q1046" s="7">
        <f>Tabla1[[#This Row],[pledged]]/Tabla1[[#This Row],[goal]]</f>
        <v>8.571428571428571E-4</v>
      </c>
      <c r="S1046" s="8" t="s">
        <v>8331</v>
      </c>
      <c r="T1046" s="5" t="s">
        <v>8332</v>
      </c>
    </row>
    <row r="1047" spans="1:20" ht="22.5">
      <c r="A1047" s="5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11">
        <f>(Tabla1[[#This Row],[deadline]]/86400)+25569+(-5/24)</f>
        <v>41874.666087962956</v>
      </c>
      <c r="K1047" s="5">
        <v>1406235550</v>
      </c>
      <c r="L1047" s="11">
        <f>(Tabla1[[#This Row],[launched_at]]/86400)+25569+(-5/24)</f>
        <v>41844.666087962956</v>
      </c>
      <c r="M1047" s="5" t="b">
        <v>0</v>
      </c>
      <c r="N1047" s="5">
        <v>8</v>
      </c>
      <c r="O1047" s="5" t="b">
        <v>0</v>
      </c>
      <c r="P1047" s="5" t="s">
        <v>8281</v>
      </c>
      <c r="Q1047" s="7">
        <f>Tabla1[[#This Row],[pledged]]/Tabla1[[#This Row],[goal]]</f>
        <v>2.6599999999999999E-2</v>
      </c>
      <c r="S1047" s="8" t="s">
        <v>8331</v>
      </c>
      <c r="T1047" s="5" t="s">
        <v>8332</v>
      </c>
    </row>
    <row r="1048" spans="1:20" ht="33.75">
      <c r="A1048" s="5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11">
        <f>(Tabla1[[#This Row],[deadline]]/86400)+25569+(-5/24)</f>
        <v>42364.643055555549</v>
      </c>
      <c r="K1048" s="5">
        <v>1447273560</v>
      </c>
      <c r="L1048" s="11">
        <f>(Tabla1[[#This Row],[launched_at]]/86400)+25569+(-5/24)</f>
        <v>42319.643055555549</v>
      </c>
      <c r="M1048" s="5" t="b">
        <v>0</v>
      </c>
      <c r="N1048" s="5">
        <v>0</v>
      </c>
      <c r="O1048" s="5" t="b">
        <v>0</v>
      </c>
      <c r="P1048" s="5" t="s">
        <v>8281</v>
      </c>
      <c r="Q1048" s="7">
        <f>Tabla1[[#This Row],[pledged]]/Tabla1[[#This Row],[goal]]</f>
        <v>0</v>
      </c>
      <c r="S1048" s="8" t="s">
        <v>8331</v>
      </c>
      <c r="T1048" s="5" t="s">
        <v>8332</v>
      </c>
    </row>
    <row r="1049" spans="1:20" ht="22.5">
      <c r="A1049" s="5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11">
        <f>(Tabla1[[#This Row],[deadline]]/86400)+25569+(-5/24)</f>
        <v>41948.65179398148</v>
      </c>
      <c r="K1049" s="5">
        <v>1412624315</v>
      </c>
      <c r="L1049" s="11">
        <f>(Tabla1[[#This Row],[launched_at]]/86400)+25569+(-5/24)</f>
        <v>41918.610127314816</v>
      </c>
      <c r="M1049" s="5" t="b">
        <v>0</v>
      </c>
      <c r="N1049" s="5">
        <v>1</v>
      </c>
      <c r="O1049" s="5" t="b">
        <v>0</v>
      </c>
      <c r="P1049" s="5" t="s">
        <v>8281</v>
      </c>
      <c r="Q1049" s="7">
        <f>Tabla1[[#This Row],[pledged]]/Tabla1[[#This Row],[goal]]</f>
        <v>5.0000000000000001E-4</v>
      </c>
      <c r="S1049" s="8" t="s">
        <v>8331</v>
      </c>
      <c r="T1049" s="5" t="s">
        <v>8332</v>
      </c>
    </row>
    <row r="1050" spans="1:20" ht="33.75">
      <c r="A1050" s="5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11">
        <f>(Tabla1[[#This Row],[deadline]]/86400)+25569+(-5/24)</f>
        <v>42637.844780092586</v>
      </c>
      <c r="K1050" s="5">
        <v>1471310189</v>
      </c>
      <c r="L1050" s="11">
        <f>(Tabla1[[#This Row],[launched_at]]/86400)+25569+(-5/24)</f>
        <v>42597.844780092586</v>
      </c>
      <c r="M1050" s="5" t="b">
        <v>0</v>
      </c>
      <c r="N1050" s="5">
        <v>4</v>
      </c>
      <c r="O1050" s="5" t="b">
        <v>0</v>
      </c>
      <c r="P1050" s="5" t="s">
        <v>8281</v>
      </c>
      <c r="Q1050" s="7">
        <f>Tabla1[[#This Row],[pledged]]/Tabla1[[#This Row],[goal]]</f>
        <v>1.4133333333333333E-2</v>
      </c>
      <c r="S1050" s="8" t="s">
        <v>8331</v>
      </c>
      <c r="T1050" s="5" t="s">
        <v>8332</v>
      </c>
    </row>
    <row r="1051" spans="1:20">
      <c r="A1051" s="5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11">
        <f>(Tabla1[[#This Row],[deadline]]/86400)+25569+(-5/24)</f>
        <v>42412.222743055558</v>
      </c>
      <c r="K1051" s="5">
        <v>1452680445</v>
      </c>
      <c r="L1051" s="11">
        <f>(Tabla1[[#This Row],[launched_at]]/86400)+25569+(-5/24)</f>
        <v>42382.222743055558</v>
      </c>
      <c r="M1051" s="5" t="b">
        <v>0</v>
      </c>
      <c r="N1051" s="5">
        <v>0</v>
      </c>
      <c r="O1051" s="5" t="b">
        <v>0</v>
      </c>
      <c r="P1051" s="5" t="s">
        <v>8281</v>
      </c>
      <c r="Q1051" s="7">
        <f>Tabla1[[#This Row],[pledged]]/Tabla1[[#This Row],[goal]]</f>
        <v>0</v>
      </c>
      <c r="S1051" s="8" t="s">
        <v>8331</v>
      </c>
      <c r="T1051" s="5" t="s">
        <v>8332</v>
      </c>
    </row>
    <row r="1052" spans="1:20">
      <c r="A1052" s="5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11">
        <f>(Tabla1[[#This Row],[deadline]]/86400)+25569+(-5/24)</f>
        <v>42261.588854166665</v>
      </c>
      <c r="K1052" s="5">
        <v>1439665677</v>
      </c>
      <c r="L1052" s="11">
        <f>(Tabla1[[#This Row],[launched_at]]/86400)+25569+(-5/24)</f>
        <v>42231.588854166665</v>
      </c>
      <c r="M1052" s="5" t="b">
        <v>0</v>
      </c>
      <c r="N1052" s="5">
        <v>0</v>
      </c>
      <c r="O1052" s="5" t="b">
        <v>0</v>
      </c>
      <c r="P1052" s="5" t="s">
        <v>8281</v>
      </c>
      <c r="Q1052" s="7">
        <f>Tabla1[[#This Row],[pledged]]/Tabla1[[#This Row],[goal]]</f>
        <v>0</v>
      </c>
      <c r="S1052" s="8" t="s">
        <v>8331</v>
      </c>
      <c r="T1052" s="5" t="s">
        <v>8332</v>
      </c>
    </row>
    <row r="1053" spans="1:20" ht="33.75">
      <c r="A1053" s="5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11">
        <f>(Tabla1[[#This Row],[deadline]]/86400)+25569+(-5/24)</f>
        <v>41877.805844907409</v>
      </c>
      <c r="K1053" s="5">
        <v>1406679625</v>
      </c>
      <c r="L1053" s="11">
        <f>(Tabla1[[#This Row],[launched_at]]/86400)+25569+(-5/24)</f>
        <v>41849.805844907409</v>
      </c>
      <c r="M1053" s="5" t="b">
        <v>0</v>
      </c>
      <c r="N1053" s="5">
        <v>0</v>
      </c>
      <c r="O1053" s="5" t="b">
        <v>0</v>
      </c>
      <c r="P1053" s="5" t="s">
        <v>8281</v>
      </c>
      <c r="Q1053" s="7">
        <f>Tabla1[[#This Row],[pledged]]/Tabla1[[#This Row],[goal]]</f>
        <v>0</v>
      </c>
      <c r="S1053" s="8" t="s">
        <v>8331</v>
      </c>
      <c r="T1053" s="5" t="s">
        <v>8332</v>
      </c>
    </row>
    <row r="1054" spans="1:20" ht="33.75">
      <c r="A1054" s="5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11">
        <f>(Tabla1[[#This Row],[deadline]]/86400)+25569+(-5/24)</f>
        <v>42527.631249999999</v>
      </c>
      <c r="K1054" s="5">
        <v>1461438495</v>
      </c>
      <c r="L1054" s="11">
        <f>(Tabla1[[#This Row],[launched_at]]/86400)+25569+(-5/24)</f>
        <v>42483.589062499996</v>
      </c>
      <c r="M1054" s="5" t="b">
        <v>0</v>
      </c>
      <c r="N1054" s="5">
        <v>0</v>
      </c>
      <c r="O1054" s="5" t="b">
        <v>0</v>
      </c>
      <c r="P1054" s="5" t="s">
        <v>8281</v>
      </c>
      <c r="Q1054" s="7">
        <f>Tabla1[[#This Row],[pledged]]/Tabla1[[#This Row],[goal]]</f>
        <v>0</v>
      </c>
      <c r="S1054" s="8" t="s">
        <v>8331</v>
      </c>
      <c r="T1054" s="5" t="s">
        <v>8332</v>
      </c>
    </row>
    <row r="1055" spans="1:20" ht="33.75">
      <c r="A1055" s="5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11">
        <f>(Tabla1[[#This Row],[deadline]]/86400)+25569+(-5/24)</f>
        <v>42799.964490740742</v>
      </c>
      <c r="K1055" s="5">
        <v>1486613332</v>
      </c>
      <c r="L1055" s="11">
        <f>(Tabla1[[#This Row],[launched_at]]/86400)+25569+(-5/24)</f>
        <v>42774.964490740742</v>
      </c>
      <c r="M1055" s="5" t="b">
        <v>0</v>
      </c>
      <c r="N1055" s="5">
        <v>1</v>
      </c>
      <c r="O1055" s="5" t="b">
        <v>0</v>
      </c>
      <c r="P1055" s="5" t="s">
        <v>8281</v>
      </c>
      <c r="Q1055" s="7">
        <f>Tabla1[[#This Row],[pledged]]/Tabla1[[#This Row],[goal]]</f>
        <v>0.01</v>
      </c>
      <c r="S1055" s="8" t="s">
        <v>8331</v>
      </c>
      <c r="T1055" s="5" t="s">
        <v>8332</v>
      </c>
    </row>
    <row r="1056" spans="1:20" ht="33.75">
      <c r="A1056" s="5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11">
        <f>(Tabla1[[#This Row],[deadline]]/86400)+25569+(-5/24)</f>
        <v>41861.708333333328</v>
      </c>
      <c r="K1056" s="5">
        <v>1405110399</v>
      </c>
      <c r="L1056" s="11">
        <f>(Tabla1[[#This Row],[launched_at]]/86400)+25569+(-5/24)</f>
        <v>41831.643506944441</v>
      </c>
      <c r="M1056" s="5" t="b">
        <v>0</v>
      </c>
      <c r="N1056" s="5">
        <v>0</v>
      </c>
      <c r="O1056" s="5" t="b">
        <v>0</v>
      </c>
      <c r="P1056" s="5" t="s">
        <v>8281</v>
      </c>
      <c r="Q1056" s="7">
        <f>Tabla1[[#This Row],[pledged]]/Tabla1[[#This Row],[goal]]</f>
        <v>0</v>
      </c>
      <c r="S1056" s="8" t="s">
        <v>8331</v>
      </c>
      <c r="T1056" s="5" t="s">
        <v>8332</v>
      </c>
    </row>
    <row r="1057" spans="1:20" ht="33.75">
      <c r="A1057" s="5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11">
        <f>(Tabla1[[#This Row],[deadline]]/86400)+25569+(-5/24)</f>
        <v>42436.784085648142</v>
      </c>
      <c r="K1057" s="5">
        <v>1454802545</v>
      </c>
      <c r="L1057" s="11">
        <f>(Tabla1[[#This Row],[launched_at]]/86400)+25569+(-5/24)</f>
        <v>42406.784085648142</v>
      </c>
      <c r="M1057" s="5" t="b">
        <v>0</v>
      </c>
      <c r="N1057" s="5">
        <v>0</v>
      </c>
      <c r="O1057" s="5" t="b">
        <v>0</v>
      </c>
      <c r="P1057" s="5" t="s">
        <v>8281</v>
      </c>
      <c r="Q1057" s="7">
        <f>Tabla1[[#This Row],[pledged]]/Tabla1[[#This Row],[goal]]</f>
        <v>0</v>
      </c>
      <c r="S1057" s="8" t="s">
        <v>8331</v>
      </c>
      <c r="T1057" s="5" t="s">
        <v>8332</v>
      </c>
    </row>
    <row r="1058" spans="1:20" ht="33.75">
      <c r="A1058" s="5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11">
        <f>(Tabla1[[#This Row],[deadline]]/86400)+25569+(-5/24)</f>
        <v>42118.469641203701</v>
      </c>
      <c r="K1058" s="5">
        <v>1424711777</v>
      </c>
      <c r="L1058" s="11">
        <f>(Tabla1[[#This Row],[launched_at]]/86400)+25569+(-5/24)</f>
        <v>42058.511307870365</v>
      </c>
      <c r="M1058" s="5" t="b">
        <v>0</v>
      </c>
      <c r="N1058" s="5">
        <v>0</v>
      </c>
      <c r="O1058" s="5" t="b">
        <v>0</v>
      </c>
      <c r="P1058" s="5" t="s">
        <v>8281</v>
      </c>
      <c r="Q1058" s="7">
        <f>Tabla1[[#This Row],[pledged]]/Tabla1[[#This Row],[goal]]</f>
        <v>0</v>
      </c>
      <c r="S1058" s="8" t="s">
        <v>8331</v>
      </c>
      <c r="T1058" s="5" t="s">
        <v>8332</v>
      </c>
    </row>
    <row r="1059" spans="1:20" ht="22.5">
      <c r="A1059" s="5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11">
        <f>(Tabla1[[#This Row],[deadline]]/86400)+25569+(-5/24)</f>
        <v>42708.704664351848</v>
      </c>
      <c r="K1059" s="5">
        <v>1478292883</v>
      </c>
      <c r="L1059" s="11">
        <f>(Tabla1[[#This Row],[launched_at]]/86400)+25569+(-5/24)</f>
        <v>42678.662997685184</v>
      </c>
      <c r="M1059" s="5" t="b">
        <v>0</v>
      </c>
      <c r="N1059" s="5">
        <v>0</v>
      </c>
      <c r="O1059" s="5" t="b">
        <v>0</v>
      </c>
      <c r="P1059" s="5" t="s">
        <v>8281</v>
      </c>
      <c r="Q1059" s="7">
        <f>Tabla1[[#This Row],[pledged]]/Tabla1[[#This Row],[goal]]</f>
        <v>0</v>
      </c>
      <c r="S1059" s="8" t="s">
        <v>8331</v>
      </c>
      <c r="T1059" s="5" t="s">
        <v>8332</v>
      </c>
    </row>
    <row r="1060" spans="1:20" ht="33.75">
      <c r="A1060" s="5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11">
        <f>(Tabla1[[#This Row],[deadline]]/86400)+25569+(-5/24)</f>
        <v>42088.791666666664</v>
      </c>
      <c r="K1060" s="5">
        <v>1423777043</v>
      </c>
      <c r="L1060" s="11">
        <f>(Tabla1[[#This Row],[launched_at]]/86400)+25569+(-5/24)</f>
        <v>42047.692627314813</v>
      </c>
      <c r="M1060" s="5" t="b">
        <v>0</v>
      </c>
      <c r="N1060" s="5">
        <v>0</v>
      </c>
      <c r="O1060" s="5" t="b">
        <v>0</v>
      </c>
      <c r="P1060" s="5" t="s">
        <v>8281</v>
      </c>
      <c r="Q1060" s="7">
        <f>Tabla1[[#This Row],[pledged]]/Tabla1[[#This Row],[goal]]</f>
        <v>0</v>
      </c>
      <c r="S1060" s="8" t="s">
        <v>8331</v>
      </c>
      <c r="T1060" s="5" t="s">
        <v>8332</v>
      </c>
    </row>
    <row r="1061" spans="1:20">
      <c r="A1061" s="5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11">
        <f>(Tabla1[[#This Row],[deadline]]/86400)+25569+(-5/24)</f>
        <v>42076.54</v>
      </c>
      <c r="K1061" s="5">
        <v>1423681056</v>
      </c>
      <c r="L1061" s="11">
        <f>(Tabla1[[#This Row],[launched_at]]/86400)+25569+(-5/24)</f>
        <v>42046.581666666665</v>
      </c>
      <c r="M1061" s="5" t="b">
        <v>0</v>
      </c>
      <c r="N1061" s="5">
        <v>0</v>
      </c>
      <c r="O1061" s="5" t="b">
        <v>0</v>
      </c>
      <c r="P1061" s="5" t="s">
        <v>8281</v>
      </c>
      <c r="Q1061" s="7">
        <f>Tabla1[[#This Row],[pledged]]/Tabla1[[#This Row],[goal]]</f>
        <v>0</v>
      </c>
      <c r="S1061" s="8" t="s">
        <v>8331</v>
      </c>
      <c r="T1061" s="5" t="s">
        <v>8332</v>
      </c>
    </row>
    <row r="1062" spans="1:20" ht="33.75">
      <c r="A1062" s="5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11">
        <f>(Tabla1[[#This Row],[deadline]]/86400)+25569+(-5/24)</f>
        <v>42109.704780092587</v>
      </c>
      <c r="K1062" s="5">
        <v>1426542893</v>
      </c>
      <c r="L1062" s="11">
        <f>(Tabla1[[#This Row],[launched_at]]/86400)+25569+(-5/24)</f>
        <v>42079.704780092587</v>
      </c>
      <c r="M1062" s="5" t="b">
        <v>0</v>
      </c>
      <c r="N1062" s="5">
        <v>1</v>
      </c>
      <c r="O1062" s="5" t="b">
        <v>0</v>
      </c>
      <c r="P1062" s="5" t="s">
        <v>8281</v>
      </c>
      <c r="Q1062" s="7">
        <f>Tabla1[[#This Row],[pledged]]/Tabla1[[#This Row],[goal]]</f>
        <v>0.01</v>
      </c>
      <c r="S1062" s="8" t="s">
        <v>8331</v>
      </c>
      <c r="T1062" s="5" t="s">
        <v>8332</v>
      </c>
    </row>
    <row r="1063" spans="1:20" ht="22.5">
      <c r="A1063" s="5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11">
        <f>(Tabla1[[#This Row],[deadline]]/86400)+25569+(-5/24)</f>
        <v>42491.833333333336</v>
      </c>
      <c r="K1063" s="5">
        <v>1456987108</v>
      </c>
      <c r="L1063" s="11">
        <f>(Tabla1[[#This Row],[launched_at]]/86400)+25569+(-5/24)</f>
        <v>42432.068379629629</v>
      </c>
      <c r="M1063" s="5" t="b">
        <v>0</v>
      </c>
      <c r="N1063" s="5">
        <v>0</v>
      </c>
      <c r="O1063" s="5" t="b">
        <v>0</v>
      </c>
      <c r="P1063" s="5" t="s">
        <v>8281</v>
      </c>
      <c r="Q1063" s="7">
        <f>Tabla1[[#This Row],[pledged]]/Tabla1[[#This Row],[goal]]</f>
        <v>0</v>
      </c>
      <c r="S1063" s="8" t="s">
        <v>8331</v>
      </c>
      <c r="T1063" s="5" t="s">
        <v>8332</v>
      </c>
    </row>
    <row r="1064" spans="1:20">
      <c r="A1064" s="5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11">
        <f>(Tabla1[[#This Row],[deadline]]/86400)+25569+(-5/24)</f>
        <v>42563.598854166667</v>
      </c>
      <c r="K1064" s="5">
        <v>1467746541</v>
      </c>
      <c r="L1064" s="11">
        <f>(Tabla1[[#This Row],[launched_at]]/86400)+25569+(-5/24)</f>
        <v>42556.598854166667</v>
      </c>
      <c r="M1064" s="5" t="b">
        <v>0</v>
      </c>
      <c r="N1064" s="5">
        <v>4</v>
      </c>
      <c r="O1064" s="5" t="b">
        <v>0</v>
      </c>
      <c r="P1064" s="5" t="s">
        <v>8281</v>
      </c>
      <c r="Q1064" s="7">
        <f>Tabla1[[#This Row],[pledged]]/Tabla1[[#This Row],[goal]]</f>
        <v>0.95477386934673369</v>
      </c>
      <c r="S1064" s="8" t="s">
        <v>8331</v>
      </c>
      <c r="T1064" s="5" t="s">
        <v>8332</v>
      </c>
    </row>
    <row r="1065" spans="1:20" ht="33.75">
      <c r="A1065" s="5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11">
        <f>(Tabla1[[#This Row],[deadline]]/86400)+25569+(-5/24)</f>
        <v>42612.822476851848</v>
      </c>
      <c r="K1065" s="5">
        <v>1470012262</v>
      </c>
      <c r="L1065" s="11">
        <f>(Tabla1[[#This Row],[launched_at]]/86400)+25569+(-5/24)</f>
        <v>42582.822476851848</v>
      </c>
      <c r="M1065" s="5" t="b">
        <v>0</v>
      </c>
      <c r="N1065" s="5">
        <v>0</v>
      </c>
      <c r="O1065" s="5" t="b">
        <v>0</v>
      </c>
      <c r="P1065" s="5" t="s">
        <v>8281</v>
      </c>
      <c r="Q1065" s="7">
        <f>Tabla1[[#This Row],[pledged]]/Tabla1[[#This Row],[goal]]</f>
        <v>0</v>
      </c>
      <c r="S1065" s="8" t="s">
        <v>8331</v>
      </c>
      <c r="T1065" s="5" t="s">
        <v>8332</v>
      </c>
    </row>
    <row r="1066" spans="1:20" ht="33.75">
      <c r="A1066" s="5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11">
        <f>(Tabla1[[#This Row],[deadline]]/86400)+25569+(-5/24)</f>
        <v>41462.019710648143</v>
      </c>
      <c r="K1066" s="5">
        <v>1369286903</v>
      </c>
      <c r="L1066" s="11">
        <f>(Tabla1[[#This Row],[launched_at]]/86400)+25569+(-5/24)</f>
        <v>41417.019710648143</v>
      </c>
      <c r="M1066" s="5" t="b">
        <v>0</v>
      </c>
      <c r="N1066" s="5">
        <v>123</v>
      </c>
      <c r="O1066" s="5" t="b">
        <v>0</v>
      </c>
      <c r="P1066" s="5" t="s">
        <v>8282</v>
      </c>
      <c r="Q1066" s="7">
        <f>Tabla1[[#This Row],[pledged]]/Tabla1[[#This Row],[goal]]</f>
        <v>8.9744444444444446E-2</v>
      </c>
      <c r="S1066" s="8" t="s">
        <v>8333</v>
      </c>
      <c r="T1066" s="5" t="s">
        <v>8334</v>
      </c>
    </row>
    <row r="1067" spans="1:20" ht="33.75">
      <c r="A1067" s="5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11">
        <f>(Tabla1[[#This Row],[deadline]]/86400)+25569+(-5/24)</f>
        <v>41689.172708333332</v>
      </c>
      <c r="K1067" s="5">
        <v>1390381722</v>
      </c>
      <c r="L1067" s="11">
        <f>(Tabla1[[#This Row],[launched_at]]/86400)+25569+(-5/24)</f>
        <v>41661.172708333332</v>
      </c>
      <c r="M1067" s="5" t="b">
        <v>0</v>
      </c>
      <c r="N1067" s="5">
        <v>5</v>
      </c>
      <c r="O1067" s="5" t="b">
        <v>0</v>
      </c>
      <c r="P1067" s="5" t="s">
        <v>8282</v>
      </c>
      <c r="Q1067" s="7">
        <f>Tabla1[[#This Row],[pledged]]/Tabla1[[#This Row],[goal]]</f>
        <v>2.7E-2</v>
      </c>
      <c r="S1067" s="8" t="s">
        <v>8333</v>
      </c>
      <c r="T1067" s="5" t="s">
        <v>8334</v>
      </c>
    </row>
    <row r="1068" spans="1:20" ht="33.75">
      <c r="A1068" s="5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11">
        <f>(Tabla1[[#This Row],[deadline]]/86400)+25569+(-5/24)</f>
        <v>41490.754421296289</v>
      </c>
      <c r="K1068" s="5">
        <v>1371769582</v>
      </c>
      <c r="L1068" s="11">
        <f>(Tabla1[[#This Row],[launched_at]]/86400)+25569+(-5/24)</f>
        <v>41445.754421296289</v>
      </c>
      <c r="M1068" s="5" t="b">
        <v>0</v>
      </c>
      <c r="N1068" s="5">
        <v>148</v>
      </c>
      <c r="O1068" s="5" t="b">
        <v>0</v>
      </c>
      <c r="P1068" s="5" t="s">
        <v>8282</v>
      </c>
      <c r="Q1068" s="7">
        <f>Tabla1[[#This Row],[pledged]]/Tabla1[[#This Row],[goal]]</f>
        <v>3.3673333333333333E-2</v>
      </c>
      <c r="S1068" s="8" t="s">
        <v>8333</v>
      </c>
      <c r="T1068" s="5" t="s">
        <v>8334</v>
      </c>
    </row>
    <row r="1069" spans="1:20" ht="33.75">
      <c r="A1069" s="5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11">
        <f>(Tabla1[[#This Row],[deadline]]/86400)+25569+(-5/24)</f>
        <v>41629.647349537037</v>
      </c>
      <c r="K1069" s="5">
        <v>1385065931</v>
      </c>
      <c r="L1069" s="11">
        <f>(Tabla1[[#This Row],[launched_at]]/86400)+25569+(-5/24)</f>
        <v>41599.647349537037</v>
      </c>
      <c r="M1069" s="5" t="b">
        <v>0</v>
      </c>
      <c r="N1069" s="5">
        <v>10</v>
      </c>
      <c r="O1069" s="5" t="b">
        <v>0</v>
      </c>
      <c r="P1069" s="5" t="s">
        <v>8282</v>
      </c>
      <c r="Q1069" s="7">
        <f>Tabla1[[#This Row],[pledged]]/Tabla1[[#This Row],[goal]]</f>
        <v>0.26</v>
      </c>
      <c r="S1069" s="8" t="s">
        <v>8333</v>
      </c>
      <c r="T1069" s="5" t="s">
        <v>8334</v>
      </c>
    </row>
    <row r="1070" spans="1:20" ht="33.75">
      <c r="A1070" s="5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11">
        <f>(Tabla1[[#This Row],[deadline]]/86400)+25569+(-5/24)</f>
        <v>42470.121111111112</v>
      </c>
      <c r="K1070" s="5">
        <v>1457686464</v>
      </c>
      <c r="L1070" s="11">
        <f>(Tabla1[[#This Row],[launched_at]]/86400)+25569+(-5/24)</f>
        <v>42440.162777777776</v>
      </c>
      <c r="M1070" s="5" t="b">
        <v>0</v>
      </c>
      <c r="N1070" s="5">
        <v>4</v>
      </c>
      <c r="O1070" s="5" t="b">
        <v>0</v>
      </c>
      <c r="P1070" s="5" t="s">
        <v>8282</v>
      </c>
      <c r="Q1070" s="7">
        <f>Tabla1[[#This Row],[pledged]]/Tabla1[[#This Row],[goal]]</f>
        <v>1.5E-3</v>
      </c>
      <c r="S1070" s="8" t="s">
        <v>8333</v>
      </c>
      <c r="T1070" s="5" t="s">
        <v>8334</v>
      </c>
    </row>
    <row r="1071" spans="1:20" ht="22.5">
      <c r="A1071" s="5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11">
        <f>(Tabla1[[#This Row],[deadline]]/86400)+25569+(-5/24)</f>
        <v>41604.06318287037</v>
      </c>
      <c r="K1071" s="5">
        <v>1382679059</v>
      </c>
      <c r="L1071" s="11">
        <f>(Tabla1[[#This Row],[launched_at]]/86400)+25569+(-5/24)</f>
        <v>41572.021516203698</v>
      </c>
      <c r="M1071" s="5" t="b">
        <v>0</v>
      </c>
      <c r="N1071" s="5">
        <v>21</v>
      </c>
      <c r="O1071" s="5" t="b">
        <v>0</v>
      </c>
      <c r="P1071" s="5" t="s">
        <v>8282</v>
      </c>
      <c r="Q1071" s="7">
        <f>Tabla1[[#This Row],[pledged]]/Tabla1[[#This Row],[goal]]</f>
        <v>0.38636363636363635</v>
      </c>
      <c r="S1071" s="8" t="s">
        <v>8333</v>
      </c>
      <c r="T1071" s="5" t="s">
        <v>8334</v>
      </c>
    </row>
    <row r="1072" spans="1:20" ht="33.75">
      <c r="A1072" s="5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11">
        <f>(Tabla1[[#This Row],[deadline]]/86400)+25569+(-5/24)</f>
        <v>41182.803495370368</v>
      </c>
      <c r="K1072" s="5">
        <v>1347322622</v>
      </c>
      <c r="L1072" s="11">
        <f>(Tabla1[[#This Row],[launched_at]]/86400)+25569+(-5/24)</f>
        <v>41162.803495370368</v>
      </c>
      <c r="M1072" s="5" t="b">
        <v>0</v>
      </c>
      <c r="N1072" s="5">
        <v>2</v>
      </c>
      <c r="O1072" s="5" t="b">
        <v>0</v>
      </c>
      <c r="P1072" s="5" t="s">
        <v>8282</v>
      </c>
      <c r="Q1072" s="7">
        <f>Tabla1[[#This Row],[pledged]]/Tabla1[[#This Row],[goal]]</f>
        <v>7.0000000000000001E-3</v>
      </c>
      <c r="S1072" s="8" t="s">
        <v>8333</v>
      </c>
      <c r="T1072" s="5" t="s">
        <v>8334</v>
      </c>
    </row>
    <row r="1073" spans="1:20" ht="33.75">
      <c r="A1073" s="5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11">
        <f>(Tabla1[[#This Row],[deadline]]/86400)+25569+(-5/24)</f>
        <v>42325.586724537039</v>
      </c>
      <c r="K1073" s="5">
        <v>1445191493</v>
      </c>
      <c r="L1073" s="11">
        <f>(Tabla1[[#This Row],[launched_at]]/86400)+25569+(-5/24)</f>
        <v>42295.545057870368</v>
      </c>
      <c r="M1073" s="5" t="b">
        <v>0</v>
      </c>
      <c r="N1073" s="5">
        <v>0</v>
      </c>
      <c r="O1073" s="5" t="b">
        <v>0</v>
      </c>
      <c r="P1073" s="5" t="s">
        <v>8282</v>
      </c>
      <c r="Q1073" s="7">
        <f>Tabla1[[#This Row],[pledged]]/Tabla1[[#This Row],[goal]]</f>
        <v>0</v>
      </c>
      <c r="S1073" s="8" t="s">
        <v>8333</v>
      </c>
      <c r="T1073" s="5" t="s">
        <v>8334</v>
      </c>
    </row>
    <row r="1074" spans="1:20" ht="33.75">
      <c r="A1074" s="5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11">
        <f>(Tabla1[[#This Row],[deadline]]/86400)+25569+(-5/24)</f>
        <v>41675.623807870368</v>
      </c>
      <c r="K1074" s="5">
        <v>1389038297</v>
      </c>
      <c r="L1074" s="11">
        <f>(Tabla1[[#This Row],[launched_at]]/86400)+25569+(-5/24)</f>
        <v>41645.623807870368</v>
      </c>
      <c r="M1074" s="5" t="b">
        <v>0</v>
      </c>
      <c r="N1074" s="5">
        <v>4</v>
      </c>
      <c r="O1074" s="5" t="b">
        <v>0</v>
      </c>
      <c r="P1074" s="5" t="s">
        <v>8282</v>
      </c>
      <c r="Q1074" s="7">
        <f>Tabla1[[#This Row],[pledged]]/Tabla1[[#This Row],[goal]]</f>
        <v>6.8000000000000005E-4</v>
      </c>
      <c r="S1074" s="8" t="s">
        <v>8333</v>
      </c>
      <c r="T1074" s="5" t="s">
        <v>8334</v>
      </c>
    </row>
    <row r="1075" spans="1:20" ht="22.5">
      <c r="A1075" s="5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11">
        <f>(Tabla1[[#This Row],[deadline]]/86400)+25569+(-5/24)</f>
        <v>40832.756261574068</v>
      </c>
      <c r="K1075" s="5">
        <v>1316214541</v>
      </c>
      <c r="L1075" s="11">
        <f>(Tabla1[[#This Row],[launched_at]]/86400)+25569+(-5/24)</f>
        <v>40802.756261574068</v>
      </c>
      <c r="M1075" s="5" t="b">
        <v>0</v>
      </c>
      <c r="N1075" s="5">
        <v>1</v>
      </c>
      <c r="O1075" s="5" t="b">
        <v>0</v>
      </c>
      <c r="P1075" s="5" t="s">
        <v>8282</v>
      </c>
      <c r="Q1075" s="7">
        <f>Tabla1[[#This Row],[pledged]]/Tabla1[[#This Row],[goal]]</f>
        <v>1.3333333333333334E-2</v>
      </c>
      <c r="S1075" s="8" t="s">
        <v>8333</v>
      </c>
      <c r="T1075" s="5" t="s">
        <v>8334</v>
      </c>
    </row>
    <row r="1076" spans="1:20" ht="33.75">
      <c r="A1076" s="5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11">
        <f>(Tabla1[[#This Row],[deadline]]/86400)+25569+(-5/24)</f>
        <v>41642.964641203704</v>
      </c>
      <c r="K1076" s="5">
        <v>1386216545</v>
      </c>
      <c r="L1076" s="11">
        <f>(Tabla1[[#This Row],[launched_at]]/86400)+25569+(-5/24)</f>
        <v>41612.964641203704</v>
      </c>
      <c r="M1076" s="5" t="b">
        <v>0</v>
      </c>
      <c r="N1076" s="5">
        <v>30</v>
      </c>
      <c r="O1076" s="5" t="b">
        <v>0</v>
      </c>
      <c r="P1076" s="5" t="s">
        <v>8282</v>
      </c>
      <c r="Q1076" s="7">
        <f>Tabla1[[#This Row],[pledged]]/Tabla1[[#This Row],[goal]]</f>
        <v>6.3092592592592589E-2</v>
      </c>
      <c r="S1076" s="8" t="s">
        <v>8333</v>
      </c>
      <c r="T1076" s="5" t="s">
        <v>8334</v>
      </c>
    </row>
    <row r="1077" spans="1:20" ht="22.5">
      <c r="A1077" s="5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11">
        <f>(Tabla1[[#This Row],[deadline]]/86400)+25569+(-5/24)</f>
        <v>41035.695787037032</v>
      </c>
      <c r="K1077" s="5">
        <v>1333748516</v>
      </c>
      <c r="L1077" s="11">
        <f>(Tabla1[[#This Row],[launched_at]]/86400)+25569+(-5/24)</f>
        <v>41005.695787037032</v>
      </c>
      <c r="M1077" s="5" t="b">
        <v>0</v>
      </c>
      <c r="N1077" s="5">
        <v>3</v>
      </c>
      <c r="O1077" s="5" t="b">
        <v>0</v>
      </c>
      <c r="P1077" s="5" t="s">
        <v>8282</v>
      </c>
      <c r="Q1077" s="7">
        <f>Tabla1[[#This Row],[pledged]]/Tabla1[[#This Row],[goal]]</f>
        <v>4.4999999999999998E-2</v>
      </c>
      <c r="S1077" s="8" t="s">
        <v>8333</v>
      </c>
      <c r="T1077" s="5" t="s">
        <v>8334</v>
      </c>
    </row>
    <row r="1078" spans="1:20" ht="33.75">
      <c r="A1078" s="5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11">
        <f>(Tabla1[[#This Row],[deadline]]/86400)+25569+(-5/24)</f>
        <v>41893.169560185182</v>
      </c>
      <c r="K1078" s="5">
        <v>1405674250</v>
      </c>
      <c r="L1078" s="11">
        <f>(Tabla1[[#This Row],[launched_at]]/86400)+25569+(-5/24)</f>
        <v>41838.169560185182</v>
      </c>
      <c r="M1078" s="5" t="b">
        <v>0</v>
      </c>
      <c r="N1078" s="5">
        <v>975</v>
      </c>
      <c r="O1078" s="5" t="b">
        <v>0</v>
      </c>
      <c r="P1078" s="5" t="s">
        <v>8282</v>
      </c>
      <c r="Q1078" s="7">
        <f>Tabla1[[#This Row],[pledged]]/Tabla1[[#This Row],[goal]]</f>
        <v>0.62765333333333329</v>
      </c>
      <c r="S1078" s="8" t="s">
        <v>8333</v>
      </c>
      <c r="T1078" s="5" t="s">
        <v>8334</v>
      </c>
    </row>
    <row r="1079" spans="1:20" ht="33.75">
      <c r="A1079" s="5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11">
        <f>(Tabla1[[#This Row],[deadline]]/86400)+25569+(-5/24)</f>
        <v>42382.958460648144</v>
      </c>
      <c r="K1079" s="5">
        <v>1450152011</v>
      </c>
      <c r="L1079" s="11">
        <f>(Tabla1[[#This Row],[launched_at]]/86400)+25569+(-5/24)</f>
        <v>42352.958460648144</v>
      </c>
      <c r="M1079" s="5" t="b">
        <v>0</v>
      </c>
      <c r="N1079" s="5">
        <v>167</v>
      </c>
      <c r="O1079" s="5" t="b">
        <v>0</v>
      </c>
      <c r="P1079" s="5" t="s">
        <v>8282</v>
      </c>
      <c r="Q1079" s="7">
        <f>Tabla1[[#This Row],[pledged]]/Tabla1[[#This Row],[goal]]</f>
        <v>0.29376000000000002</v>
      </c>
      <c r="S1079" s="8" t="s">
        <v>8333</v>
      </c>
      <c r="T1079" s="5" t="s">
        <v>8334</v>
      </c>
    </row>
    <row r="1080" spans="1:20" ht="33.75">
      <c r="A1080" s="5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11">
        <f>(Tabla1[[#This Row],[deadline]]/86400)+25569+(-5/24)</f>
        <v>40745.987511574072</v>
      </c>
      <c r="K1080" s="5">
        <v>1307421721</v>
      </c>
      <c r="L1080" s="11">
        <f>(Tabla1[[#This Row],[launched_at]]/86400)+25569+(-5/24)</f>
        <v>40700.987511574072</v>
      </c>
      <c r="M1080" s="5" t="b">
        <v>0</v>
      </c>
      <c r="N1080" s="5">
        <v>5</v>
      </c>
      <c r="O1080" s="5" t="b">
        <v>0</v>
      </c>
      <c r="P1080" s="5" t="s">
        <v>8282</v>
      </c>
      <c r="Q1080" s="7">
        <f>Tabla1[[#This Row],[pledged]]/Tabla1[[#This Row],[goal]]</f>
        <v>7.4999999999999997E-2</v>
      </c>
      <c r="S1080" s="8" t="s">
        <v>8333</v>
      </c>
      <c r="T1080" s="5" t="s">
        <v>8334</v>
      </c>
    </row>
    <row r="1081" spans="1:20" ht="33.75">
      <c r="A1081" s="5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11">
        <f>(Tabla1[[#This Row],[deadline]]/86400)+25569+(-5/24)</f>
        <v>42504.358055555553</v>
      </c>
      <c r="K1081" s="5">
        <v>1461072936</v>
      </c>
      <c r="L1081" s="11">
        <f>(Tabla1[[#This Row],[launched_at]]/86400)+25569+(-5/24)</f>
        <v>42479.358055555553</v>
      </c>
      <c r="M1081" s="5" t="b">
        <v>0</v>
      </c>
      <c r="N1081" s="5">
        <v>18</v>
      </c>
      <c r="O1081" s="5" t="b">
        <v>0</v>
      </c>
      <c r="P1081" s="5" t="s">
        <v>8282</v>
      </c>
      <c r="Q1081" s="7">
        <f>Tabla1[[#This Row],[pledged]]/Tabla1[[#This Row],[goal]]</f>
        <v>2.6076923076923077E-2</v>
      </c>
      <c r="S1081" s="8" t="s">
        <v>8333</v>
      </c>
      <c r="T1081" s="5" t="s">
        <v>8334</v>
      </c>
    </row>
    <row r="1082" spans="1:20" ht="22.5">
      <c r="A1082" s="5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11">
        <f>(Tabla1[[#This Row],[deadline]]/86400)+25569+(-5/24)</f>
        <v>41769.929780092592</v>
      </c>
      <c r="K1082" s="5">
        <v>1397186333</v>
      </c>
      <c r="L1082" s="11">
        <f>(Tabla1[[#This Row],[launched_at]]/86400)+25569+(-5/24)</f>
        <v>41739.929780092592</v>
      </c>
      <c r="M1082" s="5" t="b">
        <v>0</v>
      </c>
      <c r="N1082" s="5">
        <v>98</v>
      </c>
      <c r="O1082" s="5" t="b">
        <v>0</v>
      </c>
      <c r="P1082" s="5" t="s">
        <v>8282</v>
      </c>
      <c r="Q1082" s="7">
        <f>Tabla1[[#This Row],[pledged]]/Tabla1[[#This Row],[goal]]</f>
        <v>9.1050000000000006E-2</v>
      </c>
      <c r="S1082" s="8" t="s">
        <v>8333</v>
      </c>
      <c r="T1082" s="5" t="s">
        <v>8334</v>
      </c>
    </row>
    <row r="1083" spans="1:20" ht="22.5">
      <c r="A1083" s="5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11">
        <f>(Tabla1[[#This Row],[deadline]]/86400)+25569+(-5/24)</f>
        <v>42032.718657407408</v>
      </c>
      <c r="K1083" s="5">
        <v>1419891292</v>
      </c>
      <c r="L1083" s="11">
        <f>(Tabla1[[#This Row],[launched_at]]/86400)+25569+(-5/24)</f>
        <v>42002.718657407408</v>
      </c>
      <c r="M1083" s="5" t="b">
        <v>0</v>
      </c>
      <c r="N1083" s="5">
        <v>4</v>
      </c>
      <c r="O1083" s="5" t="b">
        <v>0</v>
      </c>
      <c r="P1083" s="5" t="s">
        <v>8282</v>
      </c>
      <c r="Q1083" s="7">
        <f>Tabla1[[#This Row],[pledged]]/Tabla1[[#This Row],[goal]]</f>
        <v>1.7647058823529413E-4</v>
      </c>
      <c r="S1083" s="8" t="s">
        <v>8333</v>
      </c>
      <c r="T1083" s="5" t="s">
        <v>8334</v>
      </c>
    </row>
    <row r="1084" spans="1:20" ht="22.5">
      <c r="A1084" s="5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11">
        <f>(Tabla1[[#This Row],[deadline]]/86400)+25569+(-5/24)</f>
        <v>41131.697777777772</v>
      </c>
      <c r="K1084" s="5">
        <v>1342043088</v>
      </c>
      <c r="L1084" s="11">
        <f>(Tabla1[[#This Row],[launched_at]]/86400)+25569+(-5/24)</f>
        <v>41101.697777777772</v>
      </c>
      <c r="M1084" s="5" t="b">
        <v>0</v>
      </c>
      <c r="N1084" s="5">
        <v>3</v>
      </c>
      <c r="O1084" s="5" t="b">
        <v>0</v>
      </c>
      <c r="P1084" s="5" t="s">
        <v>8282</v>
      </c>
      <c r="Q1084" s="7">
        <f>Tabla1[[#This Row],[pledged]]/Tabla1[[#This Row],[goal]]</f>
        <v>5.5999999999999999E-3</v>
      </c>
      <c r="S1084" s="8" t="s">
        <v>8333</v>
      </c>
      <c r="T1084" s="5" t="s">
        <v>8334</v>
      </c>
    </row>
    <row r="1085" spans="1:20" ht="33.75">
      <c r="A1085" s="5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11">
        <f>(Tabla1[[#This Row],[deadline]]/86400)+25569+(-5/24)</f>
        <v>41853.451192129629</v>
      </c>
      <c r="K1085" s="5">
        <v>1401810583</v>
      </c>
      <c r="L1085" s="11">
        <f>(Tabla1[[#This Row],[launched_at]]/86400)+25569+(-5/24)</f>
        <v>41793.451192129629</v>
      </c>
      <c r="M1085" s="5" t="b">
        <v>0</v>
      </c>
      <c r="N1085" s="5">
        <v>1</v>
      </c>
      <c r="O1085" s="5" t="b">
        <v>0</v>
      </c>
      <c r="P1085" s="5" t="s">
        <v>8282</v>
      </c>
      <c r="Q1085" s="7">
        <f>Tabla1[[#This Row],[pledged]]/Tabla1[[#This Row],[goal]]</f>
        <v>8.2000000000000007E-3</v>
      </c>
      <c r="S1085" s="8" t="s">
        <v>8333</v>
      </c>
      <c r="T1085" s="5" t="s">
        <v>8334</v>
      </c>
    </row>
    <row r="1086" spans="1:20">
      <c r="A1086" s="5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11">
        <f>(Tabla1[[#This Row],[deadline]]/86400)+25569+(-5/24)</f>
        <v>41859.703749999993</v>
      </c>
      <c r="K1086" s="5">
        <v>1404942804</v>
      </c>
      <c r="L1086" s="11">
        <f>(Tabla1[[#This Row],[launched_at]]/86400)+25569+(-5/24)</f>
        <v>41829.703749999993</v>
      </c>
      <c r="M1086" s="5" t="b">
        <v>0</v>
      </c>
      <c r="N1086" s="5">
        <v>0</v>
      </c>
      <c r="O1086" s="5" t="b">
        <v>0</v>
      </c>
      <c r="P1086" s="5" t="s">
        <v>8282</v>
      </c>
      <c r="Q1086" s="7">
        <f>Tabla1[[#This Row],[pledged]]/Tabla1[[#This Row],[goal]]</f>
        <v>0</v>
      </c>
      <c r="S1086" s="8" t="s">
        <v>8333</v>
      </c>
      <c r="T1086" s="5" t="s">
        <v>8334</v>
      </c>
    </row>
    <row r="1087" spans="1:20" ht="22.5">
      <c r="A1087" s="5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11">
        <f>(Tabla1[[#This Row],[deadline]]/86400)+25569+(-5/24)</f>
        <v>42443.421006944445</v>
      </c>
      <c r="K1087" s="5">
        <v>1455379575</v>
      </c>
      <c r="L1087" s="11">
        <f>(Tabla1[[#This Row],[launched_at]]/86400)+25569+(-5/24)</f>
        <v>42413.462673611109</v>
      </c>
      <c r="M1087" s="5" t="b">
        <v>0</v>
      </c>
      <c r="N1087" s="5">
        <v>9</v>
      </c>
      <c r="O1087" s="5" t="b">
        <v>0</v>
      </c>
      <c r="P1087" s="5" t="s">
        <v>8282</v>
      </c>
      <c r="Q1087" s="7">
        <f>Tabla1[[#This Row],[pledged]]/Tabla1[[#This Row],[goal]]</f>
        <v>3.4200000000000001E-2</v>
      </c>
      <c r="S1087" s="8" t="s">
        <v>8333</v>
      </c>
      <c r="T1087" s="5" t="s">
        <v>8334</v>
      </c>
    </row>
    <row r="1088" spans="1:20">
      <c r="A1088" s="5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11">
        <f>(Tabla1[[#This Row],[deadline]]/86400)+25569+(-5/24)</f>
        <v>41875.658460648148</v>
      </c>
      <c r="K1088" s="5">
        <v>1406321291</v>
      </c>
      <c r="L1088" s="11">
        <f>(Tabla1[[#This Row],[launched_at]]/86400)+25569+(-5/24)</f>
        <v>41845.658460648148</v>
      </c>
      <c r="M1088" s="5" t="b">
        <v>0</v>
      </c>
      <c r="N1088" s="5">
        <v>2</v>
      </c>
      <c r="O1088" s="5" t="b">
        <v>0</v>
      </c>
      <c r="P1088" s="5" t="s">
        <v>8282</v>
      </c>
      <c r="Q1088" s="7">
        <f>Tabla1[[#This Row],[pledged]]/Tabla1[[#This Row],[goal]]</f>
        <v>8.3333333333333339E-4</v>
      </c>
      <c r="S1088" s="8" t="s">
        <v>8333</v>
      </c>
      <c r="T1088" s="5" t="s">
        <v>8334</v>
      </c>
    </row>
    <row r="1089" spans="1:20" ht="33.75">
      <c r="A1089" s="5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11">
        <f>(Tabla1[[#This Row],[deadline]]/86400)+25569+(-5/24)</f>
        <v>41805.505636574067</v>
      </c>
      <c r="K1089" s="5">
        <v>1400260087</v>
      </c>
      <c r="L1089" s="11">
        <f>(Tabla1[[#This Row],[launched_at]]/86400)+25569+(-5/24)</f>
        <v>41775.505636574067</v>
      </c>
      <c r="M1089" s="5" t="b">
        <v>0</v>
      </c>
      <c r="N1089" s="5">
        <v>0</v>
      </c>
      <c r="O1089" s="5" t="b">
        <v>0</v>
      </c>
      <c r="P1089" s="5" t="s">
        <v>8282</v>
      </c>
      <c r="Q1089" s="7">
        <f>Tabla1[[#This Row],[pledged]]/Tabla1[[#This Row],[goal]]</f>
        <v>0</v>
      </c>
      <c r="S1089" s="8" t="s">
        <v>8333</v>
      </c>
      <c r="T1089" s="5" t="s">
        <v>8334</v>
      </c>
    </row>
    <row r="1090" spans="1:20" ht="22.5">
      <c r="A1090" s="5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11">
        <f>(Tabla1[[#This Row],[deadline]]/86400)+25569+(-5/24)</f>
        <v>41753.591053240736</v>
      </c>
      <c r="K1090" s="5">
        <v>1395774667</v>
      </c>
      <c r="L1090" s="11">
        <f>(Tabla1[[#This Row],[launched_at]]/86400)+25569+(-5/24)</f>
        <v>41723.591053240736</v>
      </c>
      <c r="M1090" s="5" t="b">
        <v>0</v>
      </c>
      <c r="N1090" s="5">
        <v>147</v>
      </c>
      <c r="O1090" s="5" t="b">
        <v>0</v>
      </c>
      <c r="P1090" s="5" t="s">
        <v>8282</v>
      </c>
      <c r="Q1090" s="7">
        <f>Tabla1[[#This Row],[pledged]]/Tabla1[[#This Row],[goal]]</f>
        <v>0.14182977777777778</v>
      </c>
      <c r="S1090" s="8" t="s">
        <v>8333</v>
      </c>
      <c r="T1090" s="5" t="s">
        <v>8334</v>
      </c>
    </row>
    <row r="1091" spans="1:20" ht="22.5">
      <c r="A1091" s="5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11">
        <f>(Tabla1[[#This Row],[deadline]]/86400)+25569+(-5/24)</f>
        <v>42180.981192129628</v>
      </c>
      <c r="K1091" s="5">
        <v>1432701175</v>
      </c>
      <c r="L1091" s="11">
        <f>(Tabla1[[#This Row],[launched_at]]/86400)+25569+(-5/24)</f>
        <v>42150.981192129628</v>
      </c>
      <c r="M1091" s="5" t="b">
        <v>0</v>
      </c>
      <c r="N1091" s="5">
        <v>49</v>
      </c>
      <c r="O1091" s="5" t="b">
        <v>0</v>
      </c>
      <c r="P1091" s="5" t="s">
        <v>8282</v>
      </c>
      <c r="Q1091" s="7">
        <f>Tabla1[[#This Row],[pledged]]/Tabla1[[#This Row],[goal]]</f>
        <v>7.8266666666666665E-2</v>
      </c>
      <c r="S1091" s="8" t="s">
        <v>8333</v>
      </c>
      <c r="T1091" s="5" t="s">
        <v>8334</v>
      </c>
    </row>
    <row r="1092" spans="1:20" ht="33.75">
      <c r="A1092" s="5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11">
        <f>(Tabla1[[#This Row],[deadline]]/86400)+25569+(-5/24)</f>
        <v>42152.977465277778</v>
      </c>
      <c r="K1092" s="5">
        <v>1430281653</v>
      </c>
      <c r="L1092" s="11">
        <f>(Tabla1[[#This Row],[launched_at]]/86400)+25569+(-5/24)</f>
        <v>42122.977465277778</v>
      </c>
      <c r="M1092" s="5" t="b">
        <v>0</v>
      </c>
      <c r="N1092" s="5">
        <v>1</v>
      </c>
      <c r="O1092" s="5" t="b">
        <v>0</v>
      </c>
      <c r="P1092" s="5" t="s">
        <v>8282</v>
      </c>
      <c r="Q1092" s="7">
        <f>Tabla1[[#This Row],[pledged]]/Tabla1[[#This Row],[goal]]</f>
        <v>3.8464497269020693E-4</v>
      </c>
      <c r="S1092" s="8" t="s">
        <v>8333</v>
      </c>
      <c r="T1092" s="5" t="s">
        <v>8334</v>
      </c>
    </row>
    <row r="1093" spans="1:20" ht="33.75">
      <c r="A1093" s="5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11">
        <f>(Tabla1[[#This Row],[deadline]]/86400)+25569+(-5/24)</f>
        <v>42470.570277777777</v>
      </c>
      <c r="K1093" s="5">
        <v>1457725272</v>
      </c>
      <c r="L1093" s="11">
        <f>(Tabla1[[#This Row],[launched_at]]/86400)+25569+(-5/24)</f>
        <v>42440.611944444441</v>
      </c>
      <c r="M1093" s="5" t="b">
        <v>0</v>
      </c>
      <c r="N1093" s="5">
        <v>2</v>
      </c>
      <c r="O1093" s="5" t="b">
        <v>0</v>
      </c>
      <c r="P1093" s="5" t="s">
        <v>8282</v>
      </c>
      <c r="Q1093" s="7">
        <f>Tabla1[[#This Row],[pledged]]/Tabla1[[#This Row],[goal]]</f>
        <v>0.125</v>
      </c>
      <c r="S1093" s="8" t="s">
        <v>8333</v>
      </c>
      <c r="T1093" s="5" t="s">
        <v>8334</v>
      </c>
    </row>
    <row r="1094" spans="1:20" ht="33.75">
      <c r="A1094" s="5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11">
        <f>(Tabla1[[#This Row],[deadline]]/86400)+25569+(-5/24)</f>
        <v>41279.817569444444</v>
      </c>
      <c r="K1094" s="5">
        <v>1354840638</v>
      </c>
      <c r="L1094" s="11">
        <f>(Tabla1[[#This Row],[launched_at]]/86400)+25569+(-5/24)</f>
        <v>41249.817569444444</v>
      </c>
      <c r="M1094" s="5" t="b">
        <v>0</v>
      </c>
      <c r="N1094" s="5">
        <v>7</v>
      </c>
      <c r="O1094" s="5" t="b">
        <v>0</v>
      </c>
      <c r="P1094" s="5" t="s">
        <v>8282</v>
      </c>
      <c r="Q1094" s="7">
        <f>Tabla1[[#This Row],[pledged]]/Tabla1[[#This Row],[goal]]</f>
        <v>1.0500000000000001E-2</v>
      </c>
      <c r="S1094" s="8" t="s">
        <v>8333</v>
      </c>
      <c r="T1094" s="5" t="s">
        <v>8334</v>
      </c>
    </row>
    <row r="1095" spans="1:20" ht="33.75">
      <c r="A1095" s="5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11">
        <f>(Tabla1[[#This Row],[deadline]]/86400)+25569+(-5/24)</f>
        <v>42411.765474537031</v>
      </c>
      <c r="K1095" s="5">
        <v>1453936937</v>
      </c>
      <c r="L1095" s="11">
        <f>(Tabla1[[#This Row],[launched_at]]/86400)+25569+(-5/24)</f>
        <v>42396.765474537031</v>
      </c>
      <c r="M1095" s="5" t="b">
        <v>0</v>
      </c>
      <c r="N1095" s="5">
        <v>4</v>
      </c>
      <c r="O1095" s="5" t="b">
        <v>0</v>
      </c>
      <c r="P1095" s="5" t="s">
        <v>8282</v>
      </c>
      <c r="Q1095" s="7">
        <f>Tabla1[[#This Row],[pledged]]/Tabla1[[#This Row],[goal]]</f>
        <v>0.14083333333333334</v>
      </c>
      <c r="S1095" s="8" t="s">
        <v>8333</v>
      </c>
      <c r="T1095" s="5" t="s">
        <v>8334</v>
      </c>
    </row>
    <row r="1096" spans="1:20" ht="33.75">
      <c r="A1096" s="5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11">
        <f>(Tabla1[[#This Row],[deadline]]/86400)+25569+(-5/24)</f>
        <v>40825.505011574074</v>
      </c>
      <c r="K1096" s="5">
        <v>1315588033</v>
      </c>
      <c r="L1096" s="11">
        <f>(Tabla1[[#This Row],[launched_at]]/86400)+25569+(-5/24)</f>
        <v>40795.505011574074</v>
      </c>
      <c r="M1096" s="5" t="b">
        <v>0</v>
      </c>
      <c r="N1096" s="5">
        <v>27</v>
      </c>
      <c r="O1096" s="5" t="b">
        <v>0</v>
      </c>
      <c r="P1096" s="5" t="s">
        <v>8282</v>
      </c>
      <c r="Q1096" s="7">
        <f>Tabla1[[#This Row],[pledged]]/Tabla1[[#This Row],[goal]]</f>
        <v>0.18300055555555556</v>
      </c>
      <c r="S1096" s="8" t="s">
        <v>8333</v>
      </c>
      <c r="T1096" s="5" t="s">
        <v>8334</v>
      </c>
    </row>
    <row r="1097" spans="1:20" ht="33.75">
      <c r="A1097" s="5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11">
        <f>(Tabla1[[#This Row],[deadline]]/86400)+25569+(-5/24)</f>
        <v>41516.328935185185</v>
      </c>
      <c r="K1097" s="5">
        <v>1375275220</v>
      </c>
      <c r="L1097" s="11">
        <f>(Tabla1[[#This Row],[launched_at]]/86400)+25569+(-5/24)</f>
        <v>41486.328935185185</v>
      </c>
      <c r="M1097" s="5" t="b">
        <v>0</v>
      </c>
      <c r="N1097" s="5">
        <v>94</v>
      </c>
      <c r="O1097" s="5" t="b">
        <v>0</v>
      </c>
      <c r="P1097" s="5" t="s">
        <v>8282</v>
      </c>
      <c r="Q1097" s="7">
        <f>Tabla1[[#This Row],[pledged]]/Tabla1[[#This Row],[goal]]</f>
        <v>5.0347999999999997E-2</v>
      </c>
      <c r="S1097" s="8" t="s">
        <v>8333</v>
      </c>
      <c r="T1097" s="5" t="s">
        <v>8334</v>
      </c>
    </row>
    <row r="1098" spans="1:20" ht="33.75">
      <c r="A1098" s="5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11">
        <f>(Tabla1[[#This Row],[deadline]]/86400)+25569+(-5/24)</f>
        <v>41915.9375</v>
      </c>
      <c r="K1098" s="5">
        <v>1409747154</v>
      </c>
      <c r="L1098" s="11">
        <f>(Tabla1[[#This Row],[launched_at]]/86400)+25569+(-5/24)</f>
        <v>41885.309652777774</v>
      </c>
      <c r="M1098" s="5" t="b">
        <v>0</v>
      </c>
      <c r="N1098" s="5">
        <v>29</v>
      </c>
      <c r="O1098" s="5" t="b">
        <v>0</v>
      </c>
      <c r="P1098" s="5" t="s">
        <v>8282</v>
      </c>
      <c r="Q1098" s="7">
        <f>Tabla1[[#This Row],[pledged]]/Tabla1[[#This Row],[goal]]</f>
        <v>0.17933333333333334</v>
      </c>
      <c r="S1098" s="8" t="s">
        <v>8333</v>
      </c>
      <c r="T1098" s="5" t="s">
        <v>8334</v>
      </c>
    </row>
    <row r="1099" spans="1:20" ht="33.75">
      <c r="A1099" s="5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11">
        <f>(Tabla1[[#This Row],[deadline]]/86400)+25569+(-5/24)</f>
        <v>41700.584224537037</v>
      </c>
      <c r="K1099" s="5">
        <v>1390330877</v>
      </c>
      <c r="L1099" s="11">
        <f>(Tabla1[[#This Row],[launched_at]]/86400)+25569+(-5/24)</f>
        <v>41660.584224537037</v>
      </c>
      <c r="M1099" s="5" t="b">
        <v>0</v>
      </c>
      <c r="N1099" s="5">
        <v>7</v>
      </c>
      <c r="O1099" s="5" t="b">
        <v>0</v>
      </c>
      <c r="P1099" s="5" t="s">
        <v>8282</v>
      </c>
      <c r="Q1099" s="7">
        <f>Tabla1[[#This Row],[pledged]]/Tabla1[[#This Row],[goal]]</f>
        <v>4.6999999999999999E-4</v>
      </c>
      <c r="S1099" s="8" t="s">
        <v>8333</v>
      </c>
      <c r="T1099" s="5" t="s">
        <v>8334</v>
      </c>
    </row>
    <row r="1100" spans="1:20" ht="22.5">
      <c r="A1100" s="5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11">
        <f>(Tabla1[[#This Row],[deadline]]/86400)+25569+(-5/24)</f>
        <v>41742.554340277777</v>
      </c>
      <c r="K1100" s="5">
        <v>1394821095</v>
      </c>
      <c r="L1100" s="11">
        <f>(Tabla1[[#This Row],[launched_at]]/86400)+25569+(-5/24)</f>
        <v>41712.554340277777</v>
      </c>
      <c r="M1100" s="5" t="b">
        <v>0</v>
      </c>
      <c r="N1100" s="5">
        <v>22</v>
      </c>
      <c r="O1100" s="5" t="b">
        <v>0</v>
      </c>
      <c r="P1100" s="5" t="s">
        <v>8282</v>
      </c>
      <c r="Q1100" s="7">
        <f>Tabla1[[#This Row],[pledged]]/Tabla1[[#This Row],[goal]]</f>
        <v>7.2120000000000004E-2</v>
      </c>
      <c r="S1100" s="8" t="s">
        <v>8333</v>
      </c>
      <c r="T1100" s="5" t="s">
        <v>8334</v>
      </c>
    </row>
    <row r="1101" spans="1:20" ht="33.75">
      <c r="A1101" s="5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11">
        <f>(Tabla1[[#This Row],[deadline]]/86400)+25569+(-5/24)</f>
        <v>42137.628101851849</v>
      </c>
      <c r="K1101" s="5">
        <v>1428955468</v>
      </c>
      <c r="L1101" s="11">
        <f>(Tabla1[[#This Row],[launched_at]]/86400)+25569+(-5/24)</f>
        <v>42107.628101851849</v>
      </c>
      <c r="M1101" s="5" t="b">
        <v>0</v>
      </c>
      <c r="N1101" s="5">
        <v>1</v>
      </c>
      <c r="O1101" s="5" t="b">
        <v>0</v>
      </c>
      <c r="P1101" s="5" t="s">
        <v>8282</v>
      </c>
      <c r="Q1101" s="7">
        <f>Tabla1[[#This Row],[pledged]]/Tabla1[[#This Row],[goal]]</f>
        <v>5.0000000000000001E-3</v>
      </c>
      <c r="S1101" s="8" t="s">
        <v>8333</v>
      </c>
      <c r="T1101" s="5" t="s">
        <v>8334</v>
      </c>
    </row>
    <row r="1102" spans="1:20" ht="33.75">
      <c r="A1102" s="5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11">
        <f>(Tabla1[[#This Row],[deadline]]/86400)+25569+(-5/24)</f>
        <v>42413.902442129627</v>
      </c>
      <c r="K1102" s="5">
        <v>1452825571</v>
      </c>
      <c r="L1102" s="11">
        <f>(Tabla1[[#This Row],[launched_at]]/86400)+25569+(-5/24)</f>
        <v>42383.902442129627</v>
      </c>
      <c r="M1102" s="5" t="b">
        <v>0</v>
      </c>
      <c r="N1102" s="5">
        <v>10</v>
      </c>
      <c r="O1102" s="5" t="b">
        <v>0</v>
      </c>
      <c r="P1102" s="5" t="s">
        <v>8282</v>
      </c>
      <c r="Q1102" s="7">
        <f>Tabla1[[#This Row],[pledged]]/Tabla1[[#This Row],[goal]]</f>
        <v>2.5000000000000001E-2</v>
      </c>
      <c r="S1102" s="8" t="s">
        <v>8333</v>
      </c>
      <c r="T1102" s="5" t="s">
        <v>8334</v>
      </c>
    </row>
    <row r="1103" spans="1:20" ht="22.5">
      <c r="A1103" s="5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11">
        <f>(Tabla1[[#This Row],[deadline]]/86400)+25569+(-5/24)</f>
        <v>42565.549999999996</v>
      </c>
      <c r="K1103" s="5">
        <v>1466188338</v>
      </c>
      <c r="L1103" s="11">
        <f>(Tabla1[[#This Row],[launched_at]]/86400)+25569+(-5/24)</f>
        <v>42538.564097222225</v>
      </c>
      <c r="M1103" s="5" t="b">
        <v>0</v>
      </c>
      <c r="N1103" s="5">
        <v>6</v>
      </c>
      <c r="O1103" s="5" t="b">
        <v>0</v>
      </c>
      <c r="P1103" s="5" t="s">
        <v>8282</v>
      </c>
      <c r="Q1103" s="7">
        <f>Tabla1[[#This Row],[pledged]]/Tabla1[[#This Row],[goal]]</f>
        <v>4.0999999999999999E-4</v>
      </c>
      <c r="S1103" s="8" t="s">
        <v>8333</v>
      </c>
      <c r="T1103" s="5" t="s">
        <v>8334</v>
      </c>
    </row>
    <row r="1104" spans="1:20" ht="33.75">
      <c r="A1104" s="5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11">
        <f>(Tabla1[[#This Row],[deadline]]/86400)+25569+(-5/24)</f>
        <v>41617.040972222218</v>
      </c>
      <c r="K1104" s="5">
        <v>1383095125</v>
      </c>
      <c r="L1104" s="11">
        <f>(Tabla1[[#This Row],[launched_at]]/86400)+25569+(-5/24)</f>
        <v>41576.837094907409</v>
      </c>
      <c r="M1104" s="5" t="b">
        <v>0</v>
      </c>
      <c r="N1104" s="5">
        <v>24</v>
      </c>
      <c r="O1104" s="5" t="b">
        <v>0</v>
      </c>
      <c r="P1104" s="5" t="s">
        <v>8282</v>
      </c>
      <c r="Q1104" s="7">
        <f>Tabla1[[#This Row],[pledged]]/Tabla1[[#This Row],[goal]]</f>
        <v>5.3124999999999999E-2</v>
      </c>
      <c r="S1104" s="8" t="s">
        <v>8333</v>
      </c>
      <c r="T1104" s="5" t="s">
        <v>8334</v>
      </c>
    </row>
    <row r="1105" spans="1:20" ht="33.75">
      <c r="A1105" s="5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11">
        <f>(Tabla1[[#This Row],[deadline]]/86400)+25569+(-5/24)</f>
        <v>42539.013773148145</v>
      </c>
      <c r="K1105" s="5">
        <v>1461043190</v>
      </c>
      <c r="L1105" s="11">
        <f>(Tabla1[[#This Row],[launched_at]]/86400)+25569+(-5/24)</f>
        <v>42479.013773148145</v>
      </c>
      <c r="M1105" s="5" t="b">
        <v>0</v>
      </c>
      <c r="N1105" s="5">
        <v>15</v>
      </c>
      <c r="O1105" s="5" t="b">
        <v>0</v>
      </c>
      <c r="P1105" s="5" t="s">
        <v>8282</v>
      </c>
      <c r="Q1105" s="7">
        <f>Tabla1[[#This Row],[pledged]]/Tabla1[[#This Row],[goal]]</f>
        <v>1.6199999999999999E-2</v>
      </c>
      <c r="S1105" s="8" t="s">
        <v>8333</v>
      </c>
      <c r="T1105" s="5" t="s">
        <v>8334</v>
      </c>
    </row>
    <row r="1106" spans="1:20" ht="33.75">
      <c r="A1106" s="5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11">
        <f>(Tabla1[[#This Row],[deadline]]/86400)+25569+(-5/24)</f>
        <v>41801.201631944445</v>
      </c>
      <c r="K1106" s="5">
        <v>1399888221</v>
      </c>
      <c r="L1106" s="11">
        <f>(Tabla1[[#This Row],[launched_at]]/86400)+25569+(-5/24)</f>
        <v>41771.201631944445</v>
      </c>
      <c r="M1106" s="5" t="b">
        <v>0</v>
      </c>
      <c r="N1106" s="5">
        <v>37</v>
      </c>
      <c r="O1106" s="5" t="b">
        <v>0</v>
      </c>
      <c r="P1106" s="5" t="s">
        <v>8282</v>
      </c>
      <c r="Q1106" s="7">
        <f>Tabla1[[#This Row],[pledged]]/Tabla1[[#This Row],[goal]]</f>
        <v>4.9516666666666667E-2</v>
      </c>
      <c r="S1106" s="8" t="s">
        <v>8333</v>
      </c>
      <c r="T1106" s="5" t="s">
        <v>8334</v>
      </c>
    </row>
    <row r="1107" spans="1:20" ht="33.75">
      <c r="A1107" s="5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11">
        <f>(Tabla1[[#This Row],[deadline]]/86400)+25569+(-5/24)</f>
        <v>41721.885729166665</v>
      </c>
      <c r="K1107" s="5">
        <v>1393038927</v>
      </c>
      <c r="L1107" s="11">
        <f>(Tabla1[[#This Row],[launched_at]]/86400)+25569+(-5/24)</f>
        <v>41691.927395833329</v>
      </c>
      <c r="M1107" s="5" t="b">
        <v>0</v>
      </c>
      <c r="N1107" s="5">
        <v>20</v>
      </c>
      <c r="O1107" s="5" t="b">
        <v>0</v>
      </c>
      <c r="P1107" s="5" t="s">
        <v>8282</v>
      </c>
      <c r="Q1107" s="7">
        <f>Tabla1[[#This Row],[pledged]]/Tabla1[[#This Row],[goal]]</f>
        <v>1.5900000000000001E-3</v>
      </c>
      <c r="S1107" s="8" t="s">
        <v>8333</v>
      </c>
      <c r="T1107" s="5" t="s">
        <v>8334</v>
      </c>
    </row>
    <row r="1108" spans="1:20" ht="33.75">
      <c r="A1108" s="5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11">
        <f>(Tabla1[[#This Row],[deadline]]/86400)+25569+(-5/24)</f>
        <v>41003.490451388883</v>
      </c>
      <c r="K1108" s="5">
        <v>1330969575</v>
      </c>
      <c r="L1108" s="11">
        <f>(Tabla1[[#This Row],[launched_at]]/86400)+25569+(-5/24)</f>
        <v>40973.532118055555</v>
      </c>
      <c r="M1108" s="5" t="b">
        <v>0</v>
      </c>
      <c r="N1108" s="5">
        <v>7</v>
      </c>
      <c r="O1108" s="5" t="b">
        <v>0</v>
      </c>
      <c r="P1108" s="5" t="s">
        <v>8282</v>
      </c>
      <c r="Q1108" s="7">
        <f>Tabla1[[#This Row],[pledged]]/Tabla1[[#This Row],[goal]]</f>
        <v>0.41249999999999998</v>
      </c>
      <c r="S1108" s="8" t="s">
        <v>8333</v>
      </c>
      <c r="T1108" s="5" t="s">
        <v>8334</v>
      </c>
    </row>
    <row r="1109" spans="1:20" ht="33.75">
      <c r="A1109" s="5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11">
        <f>(Tabla1[[#This Row],[deadline]]/86400)+25569+(-5/24)</f>
        <v>41843.653055555551</v>
      </c>
      <c r="K1109" s="5">
        <v>1403556024</v>
      </c>
      <c r="L1109" s="11">
        <f>(Tabla1[[#This Row],[launched_at]]/86400)+25569+(-5/24)</f>
        <v>41813.653055555551</v>
      </c>
      <c r="M1109" s="5" t="b">
        <v>0</v>
      </c>
      <c r="N1109" s="5">
        <v>0</v>
      </c>
      <c r="O1109" s="5" t="b">
        <v>0</v>
      </c>
      <c r="P1109" s="5" t="s">
        <v>8282</v>
      </c>
      <c r="Q1109" s="7">
        <f>Tabla1[[#This Row],[pledged]]/Tabla1[[#This Row],[goal]]</f>
        <v>0</v>
      </c>
      <c r="S1109" s="8" t="s">
        <v>8333</v>
      </c>
      <c r="T1109" s="5" t="s">
        <v>8334</v>
      </c>
    </row>
    <row r="1110" spans="1:20" ht="33.75">
      <c r="A1110" s="5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11">
        <f>(Tabla1[[#This Row],[deadline]]/86400)+25569+(-5/24)</f>
        <v>41012.386979166666</v>
      </c>
      <c r="K1110" s="5">
        <v>1329146235</v>
      </c>
      <c r="L1110" s="11">
        <f>(Tabla1[[#This Row],[launched_at]]/86400)+25569+(-5/24)</f>
        <v>40952.42864583333</v>
      </c>
      <c r="M1110" s="5" t="b">
        <v>0</v>
      </c>
      <c r="N1110" s="5">
        <v>21</v>
      </c>
      <c r="O1110" s="5" t="b">
        <v>0</v>
      </c>
      <c r="P1110" s="5" t="s">
        <v>8282</v>
      </c>
      <c r="Q1110" s="7">
        <f>Tabla1[[#This Row],[pledged]]/Tabla1[[#This Row],[goal]]</f>
        <v>2.93E-2</v>
      </c>
      <c r="S1110" s="8" t="s">
        <v>8333</v>
      </c>
      <c r="T1110" s="5" t="s">
        <v>8334</v>
      </c>
    </row>
    <row r="1111" spans="1:20" ht="33.75">
      <c r="A1111" s="5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11">
        <f>(Tabla1[[#This Row],[deadline]]/86400)+25569+(-5/24)</f>
        <v>42692.5855324074</v>
      </c>
      <c r="K1111" s="5">
        <v>1476900190</v>
      </c>
      <c r="L1111" s="11">
        <f>(Tabla1[[#This Row],[launched_at]]/86400)+25569+(-5/24)</f>
        <v>42662.543865740743</v>
      </c>
      <c r="M1111" s="5" t="b">
        <v>0</v>
      </c>
      <c r="N1111" s="5">
        <v>3</v>
      </c>
      <c r="O1111" s="5" t="b">
        <v>0</v>
      </c>
      <c r="P1111" s="5" t="s">
        <v>8282</v>
      </c>
      <c r="Q1111" s="7">
        <f>Tabla1[[#This Row],[pledged]]/Tabla1[[#This Row],[goal]]</f>
        <v>4.4999999999999997E-3</v>
      </c>
      <c r="S1111" s="8" t="s">
        <v>8333</v>
      </c>
      <c r="T1111" s="5" t="s">
        <v>8334</v>
      </c>
    </row>
    <row r="1112" spans="1:20" ht="33.75">
      <c r="A1112" s="5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11">
        <f>(Tabla1[[#This Row],[deadline]]/86400)+25569+(-5/24)</f>
        <v>41250.72479166666</v>
      </c>
      <c r="K1112" s="5">
        <v>1352327022</v>
      </c>
      <c r="L1112" s="11">
        <f>(Tabla1[[#This Row],[launched_at]]/86400)+25569+(-5/24)</f>
        <v>41220.72479166666</v>
      </c>
      <c r="M1112" s="5" t="b">
        <v>0</v>
      </c>
      <c r="N1112" s="5">
        <v>11</v>
      </c>
      <c r="O1112" s="5" t="b">
        <v>0</v>
      </c>
      <c r="P1112" s="5" t="s">
        <v>8282</v>
      </c>
      <c r="Q1112" s="7">
        <f>Tabla1[[#This Row],[pledged]]/Tabla1[[#This Row],[goal]]</f>
        <v>5.1000000000000004E-3</v>
      </c>
      <c r="S1112" s="8" t="s">
        <v>8333</v>
      </c>
      <c r="T1112" s="5" t="s">
        <v>8334</v>
      </c>
    </row>
    <row r="1113" spans="1:20" ht="33.75">
      <c r="A1113" s="5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11">
        <f>(Tabla1[[#This Row],[deadline]]/86400)+25569+(-5/24)</f>
        <v>42376.995254629626</v>
      </c>
      <c r="K1113" s="5">
        <v>1449636790</v>
      </c>
      <c r="L1113" s="11">
        <f>(Tabla1[[#This Row],[launched_at]]/86400)+25569+(-5/24)</f>
        <v>42346.995254629626</v>
      </c>
      <c r="M1113" s="5" t="b">
        <v>0</v>
      </c>
      <c r="N1113" s="5">
        <v>1</v>
      </c>
      <c r="O1113" s="5" t="b">
        <v>0</v>
      </c>
      <c r="P1113" s="5" t="s">
        <v>8282</v>
      </c>
      <c r="Q1113" s="7">
        <f>Tabla1[[#This Row],[pledged]]/Tabla1[[#This Row],[goal]]</f>
        <v>4.0000000000000002E-4</v>
      </c>
      <c r="S1113" s="8" t="s">
        <v>8333</v>
      </c>
      <c r="T1113" s="5" t="s">
        <v>8334</v>
      </c>
    </row>
    <row r="1114" spans="1:20" ht="22.5">
      <c r="A1114" s="5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11">
        <f>(Tabla1[[#This Row],[deadline]]/86400)+25569+(-5/24)</f>
        <v>42023.145833333336</v>
      </c>
      <c r="K1114" s="5">
        <v>1416507211</v>
      </c>
      <c r="L1114" s="11">
        <f>(Tabla1[[#This Row],[launched_at]]/86400)+25569+(-5/24)</f>
        <v>41963.551053240742</v>
      </c>
      <c r="M1114" s="5" t="b">
        <v>0</v>
      </c>
      <c r="N1114" s="5">
        <v>312</v>
      </c>
      <c r="O1114" s="5" t="b">
        <v>0</v>
      </c>
      <c r="P1114" s="5" t="s">
        <v>8282</v>
      </c>
      <c r="Q1114" s="7">
        <f>Tabla1[[#This Row],[pledged]]/Tabla1[[#This Row],[goal]]</f>
        <v>0.35537409090909089</v>
      </c>
      <c r="S1114" s="8" t="s">
        <v>8333</v>
      </c>
      <c r="T1114" s="5" t="s">
        <v>8334</v>
      </c>
    </row>
    <row r="1115" spans="1:20" ht="33.75">
      <c r="A1115" s="5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11">
        <f>(Tabla1[[#This Row],[deadline]]/86400)+25569+(-5/24)</f>
        <v>41865.768749999996</v>
      </c>
      <c r="K1115" s="5">
        <v>1405466820</v>
      </c>
      <c r="L1115" s="11">
        <f>(Tabla1[[#This Row],[launched_at]]/86400)+25569+(-5/24)</f>
        <v>41835.768749999996</v>
      </c>
      <c r="M1115" s="5" t="b">
        <v>0</v>
      </c>
      <c r="N1115" s="5">
        <v>1</v>
      </c>
      <c r="O1115" s="5" t="b">
        <v>0</v>
      </c>
      <c r="P1115" s="5" t="s">
        <v>8282</v>
      </c>
      <c r="Q1115" s="7">
        <f>Tabla1[[#This Row],[pledged]]/Tabla1[[#This Row],[goal]]</f>
        <v>5.0000000000000001E-3</v>
      </c>
      <c r="S1115" s="8" t="s">
        <v>8333</v>
      </c>
      <c r="T1115" s="5" t="s">
        <v>8334</v>
      </c>
    </row>
    <row r="1116" spans="1:20" ht="33.75">
      <c r="A1116" s="5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11">
        <f>(Tabla1[[#This Row],[deadline]]/86400)+25569+(-5/24)</f>
        <v>41556.13758101852</v>
      </c>
      <c r="K1116" s="5">
        <v>1378714687</v>
      </c>
      <c r="L1116" s="11">
        <f>(Tabla1[[#This Row],[launched_at]]/86400)+25569+(-5/24)</f>
        <v>41526.13758101852</v>
      </c>
      <c r="M1116" s="5" t="b">
        <v>0</v>
      </c>
      <c r="N1116" s="5">
        <v>3</v>
      </c>
      <c r="O1116" s="5" t="b">
        <v>0</v>
      </c>
      <c r="P1116" s="5" t="s">
        <v>8282</v>
      </c>
      <c r="Q1116" s="7">
        <f>Tabla1[[#This Row],[pledged]]/Tabla1[[#This Row],[goal]]</f>
        <v>1.6666666666666668E-3</v>
      </c>
      <c r="S1116" s="8" t="s">
        <v>8333</v>
      </c>
      <c r="T1116" s="5" t="s">
        <v>8334</v>
      </c>
    </row>
    <row r="1117" spans="1:20" ht="33.75">
      <c r="A1117" s="5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11">
        <f>(Tabla1[[#This Row],[deadline]]/86400)+25569+(-5/24)</f>
        <v>42459.445543981477</v>
      </c>
      <c r="K1117" s="5">
        <v>1456764095</v>
      </c>
      <c r="L1117" s="11">
        <f>(Tabla1[[#This Row],[launched_at]]/86400)+25569+(-5/24)</f>
        <v>42429.487210648142</v>
      </c>
      <c r="M1117" s="5" t="b">
        <v>0</v>
      </c>
      <c r="N1117" s="5">
        <v>4</v>
      </c>
      <c r="O1117" s="5" t="b">
        <v>0</v>
      </c>
      <c r="P1117" s="5" t="s">
        <v>8282</v>
      </c>
      <c r="Q1117" s="7">
        <f>Tabla1[[#This Row],[pledged]]/Tabla1[[#This Row],[goal]]</f>
        <v>1.325E-3</v>
      </c>
      <c r="S1117" s="8" t="s">
        <v>8333</v>
      </c>
      <c r="T1117" s="5" t="s">
        <v>8334</v>
      </c>
    </row>
    <row r="1118" spans="1:20" ht="22.5">
      <c r="A1118" s="5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11">
        <f>(Tabla1[[#This Row],[deadline]]/86400)+25569+(-5/24)</f>
        <v>41069.638981481483</v>
      </c>
      <c r="K1118" s="5">
        <v>1334089208</v>
      </c>
      <c r="L1118" s="11">
        <f>(Tabla1[[#This Row],[launched_at]]/86400)+25569+(-5/24)</f>
        <v>41009.638981481483</v>
      </c>
      <c r="M1118" s="5" t="b">
        <v>0</v>
      </c>
      <c r="N1118" s="5">
        <v>10</v>
      </c>
      <c r="O1118" s="5" t="b">
        <v>0</v>
      </c>
      <c r="P1118" s="5" t="s">
        <v>8282</v>
      </c>
      <c r="Q1118" s="7">
        <f>Tabla1[[#This Row],[pledged]]/Tabla1[[#This Row],[goal]]</f>
        <v>3.5704000000000004E-4</v>
      </c>
      <c r="S1118" s="8" t="s">
        <v>8333</v>
      </c>
      <c r="T1118" s="5" t="s">
        <v>8334</v>
      </c>
    </row>
    <row r="1119" spans="1:20" ht="22.5">
      <c r="A1119" s="5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11">
        <f>(Tabla1[[#This Row],[deadline]]/86400)+25569+(-5/24)</f>
        <v>42363.390196759261</v>
      </c>
      <c r="K1119" s="5">
        <v>1448461313</v>
      </c>
      <c r="L1119" s="11">
        <f>(Tabla1[[#This Row],[launched_at]]/86400)+25569+(-5/24)</f>
        <v>42333.390196759261</v>
      </c>
      <c r="M1119" s="5" t="b">
        <v>0</v>
      </c>
      <c r="N1119" s="5">
        <v>8</v>
      </c>
      <c r="O1119" s="5" t="b">
        <v>0</v>
      </c>
      <c r="P1119" s="5" t="s">
        <v>8282</v>
      </c>
      <c r="Q1119" s="7">
        <f>Tabla1[[#This Row],[pledged]]/Tabla1[[#This Row],[goal]]</f>
        <v>8.3000000000000004E-2</v>
      </c>
      <c r="S1119" s="8" t="s">
        <v>8333</v>
      </c>
      <c r="T1119" s="5" t="s">
        <v>8334</v>
      </c>
    </row>
    <row r="1120" spans="1:20" ht="33.75">
      <c r="A1120" s="5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11">
        <f>(Tabla1[[#This Row],[deadline]]/86400)+25569+(-5/24)</f>
        <v>41733.91642361111</v>
      </c>
      <c r="K1120" s="5">
        <v>1394078379</v>
      </c>
      <c r="L1120" s="11">
        <f>(Tabla1[[#This Row],[launched_at]]/86400)+25569+(-5/24)</f>
        <v>41703.958090277774</v>
      </c>
      <c r="M1120" s="5" t="b">
        <v>0</v>
      </c>
      <c r="N1120" s="5">
        <v>3</v>
      </c>
      <c r="O1120" s="5" t="b">
        <v>0</v>
      </c>
      <c r="P1120" s="5" t="s">
        <v>8282</v>
      </c>
      <c r="Q1120" s="7">
        <f>Tabla1[[#This Row],[pledged]]/Tabla1[[#This Row],[goal]]</f>
        <v>2.4222222222222221E-2</v>
      </c>
      <c r="S1120" s="8" t="s">
        <v>8333</v>
      </c>
      <c r="T1120" s="5" t="s">
        <v>8334</v>
      </c>
    </row>
    <row r="1121" spans="1:20" ht="33.75">
      <c r="A1121" s="5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11">
        <f>(Tabla1[[#This Row],[deadline]]/86400)+25569+(-5/24)</f>
        <v>41735.584074074075</v>
      </c>
      <c r="K1121" s="5">
        <v>1395687664</v>
      </c>
      <c r="L1121" s="11">
        <f>(Tabla1[[#This Row],[launched_at]]/86400)+25569+(-5/24)</f>
        <v>41722.584074074075</v>
      </c>
      <c r="M1121" s="5" t="b">
        <v>0</v>
      </c>
      <c r="N1121" s="5">
        <v>1</v>
      </c>
      <c r="O1121" s="5" t="b">
        <v>0</v>
      </c>
      <c r="P1121" s="5" t="s">
        <v>8282</v>
      </c>
      <c r="Q1121" s="7">
        <f>Tabla1[[#This Row],[pledged]]/Tabla1[[#This Row],[goal]]</f>
        <v>2.3809523809523812E-3</v>
      </c>
      <c r="S1121" s="8" t="s">
        <v>8333</v>
      </c>
      <c r="T1121" s="5" t="s">
        <v>8334</v>
      </c>
    </row>
    <row r="1122" spans="1:20" ht="22.5">
      <c r="A1122" s="5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11">
        <f>(Tabla1[[#This Row],[deadline]]/86400)+25569+(-5/24)</f>
        <v>40844.664351851847</v>
      </c>
      <c r="K1122" s="5">
        <v>1315947400</v>
      </c>
      <c r="L1122" s="11">
        <f>(Tabla1[[#This Row],[launched_at]]/86400)+25569+(-5/24)</f>
        <v>40799.664351851847</v>
      </c>
      <c r="M1122" s="5" t="b">
        <v>0</v>
      </c>
      <c r="N1122" s="5">
        <v>0</v>
      </c>
      <c r="O1122" s="5" t="b">
        <v>0</v>
      </c>
      <c r="P1122" s="5" t="s">
        <v>8282</v>
      </c>
      <c r="Q1122" s="7">
        <f>Tabla1[[#This Row],[pledged]]/Tabla1[[#This Row],[goal]]</f>
        <v>0</v>
      </c>
      <c r="S1122" s="8" t="s">
        <v>8333</v>
      </c>
      <c r="T1122" s="5" t="s">
        <v>8334</v>
      </c>
    </row>
    <row r="1123" spans="1:20" ht="22.5">
      <c r="A1123" s="5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11">
        <f>(Tabla1[[#This Row],[deadline]]/86400)+25569+(-5/24)</f>
        <v>42442.684212962959</v>
      </c>
      <c r="K1123" s="5">
        <v>1455315916</v>
      </c>
      <c r="L1123" s="11">
        <f>(Tabla1[[#This Row],[launched_at]]/86400)+25569+(-5/24)</f>
        <v>42412.72587962963</v>
      </c>
      <c r="M1123" s="5" t="b">
        <v>0</v>
      </c>
      <c r="N1123" s="5">
        <v>5</v>
      </c>
      <c r="O1123" s="5" t="b">
        <v>0</v>
      </c>
      <c r="P1123" s="5" t="s">
        <v>8282</v>
      </c>
      <c r="Q1123" s="7">
        <f>Tabla1[[#This Row],[pledged]]/Tabla1[[#This Row],[goal]]</f>
        <v>1.16E-4</v>
      </c>
      <c r="S1123" s="8" t="s">
        <v>8333</v>
      </c>
      <c r="T1123" s="5" t="s">
        <v>8334</v>
      </c>
    </row>
    <row r="1124" spans="1:20" ht="33.75">
      <c r="A1124" s="5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11">
        <f>(Tabla1[[#This Row],[deadline]]/86400)+25569+(-5/24)</f>
        <v>41424.495659722219</v>
      </c>
      <c r="K1124" s="5">
        <v>1368723225</v>
      </c>
      <c r="L1124" s="11">
        <f>(Tabla1[[#This Row],[launched_at]]/86400)+25569+(-5/24)</f>
        <v>41410.495659722219</v>
      </c>
      <c r="M1124" s="5" t="b">
        <v>0</v>
      </c>
      <c r="N1124" s="5">
        <v>0</v>
      </c>
      <c r="O1124" s="5" t="b">
        <v>0</v>
      </c>
      <c r="P1124" s="5" t="s">
        <v>8282</v>
      </c>
      <c r="Q1124" s="7">
        <f>Tabla1[[#This Row],[pledged]]/Tabla1[[#This Row],[goal]]</f>
        <v>0</v>
      </c>
      <c r="S1124" s="8" t="s">
        <v>8333</v>
      </c>
      <c r="T1124" s="5" t="s">
        <v>8334</v>
      </c>
    </row>
    <row r="1125" spans="1:20" ht="33.75">
      <c r="A1125" s="5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11">
        <f>(Tabla1[[#This Row],[deadline]]/86400)+25569+(-5/24)</f>
        <v>41748.315370370365</v>
      </c>
      <c r="K1125" s="5">
        <v>1395318848</v>
      </c>
      <c r="L1125" s="11">
        <f>(Tabla1[[#This Row],[launched_at]]/86400)+25569+(-5/24)</f>
        <v>41718.315370370365</v>
      </c>
      <c r="M1125" s="5" t="b">
        <v>0</v>
      </c>
      <c r="N1125" s="5">
        <v>3</v>
      </c>
      <c r="O1125" s="5" t="b">
        <v>0</v>
      </c>
      <c r="P1125" s="5" t="s">
        <v>8282</v>
      </c>
      <c r="Q1125" s="7">
        <f>Tabla1[[#This Row],[pledged]]/Tabla1[[#This Row],[goal]]</f>
        <v>2.2000000000000001E-3</v>
      </c>
      <c r="S1125" s="8" t="s">
        <v>8333</v>
      </c>
      <c r="T1125" s="5" t="s">
        <v>8334</v>
      </c>
    </row>
    <row r="1126" spans="1:20" ht="33.75">
      <c r="A1126" s="5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11">
        <f>(Tabla1[[#This Row],[deadline]]/86400)+25569+(-5/24)</f>
        <v>42124.458923611113</v>
      </c>
      <c r="K1126" s="5">
        <v>1427817651</v>
      </c>
      <c r="L1126" s="11">
        <f>(Tabla1[[#This Row],[launched_at]]/86400)+25569+(-5/24)</f>
        <v>42094.458923611113</v>
      </c>
      <c r="M1126" s="5" t="b">
        <v>0</v>
      </c>
      <c r="N1126" s="5">
        <v>7</v>
      </c>
      <c r="O1126" s="5" t="b">
        <v>0</v>
      </c>
      <c r="P1126" s="5" t="s">
        <v>8283</v>
      </c>
      <c r="Q1126" s="7">
        <f>Tabla1[[#This Row],[pledged]]/Tabla1[[#This Row],[goal]]</f>
        <v>4.7222222222222223E-3</v>
      </c>
      <c r="S1126" s="8" t="s">
        <v>8333</v>
      </c>
      <c r="T1126" s="5" t="s">
        <v>8335</v>
      </c>
    </row>
    <row r="1127" spans="1:20" ht="33.75">
      <c r="A1127" s="5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11">
        <f>(Tabla1[[#This Row],[deadline]]/86400)+25569+(-5/24)</f>
        <v>42272.415856481479</v>
      </c>
      <c r="K1127" s="5">
        <v>1438009130</v>
      </c>
      <c r="L1127" s="11">
        <f>(Tabla1[[#This Row],[launched_at]]/86400)+25569+(-5/24)</f>
        <v>42212.415856481479</v>
      </c>
      <c r="M1127" s="5" t="b">
        <v>0</v>
      </c>
      <c r="N1127" s="5">
        <v>0</v>
      </c>
      <c r="O1127" s="5" t="b">
        <v>0</v>
      </c>
      <c r="P1127" s="5" t="s">
        <v>8283</v>
      </c>
      <c r="Q1127" s="7">
        <f>Tabla1[[#This Row],[pledged]]/Tabla1[[#This Row],[goal]]</f>
        <v>0</v>
      </c>
      <c r="S1127" s="8" t="s">
        <v>8333</v>
      </c>
      <c r="T1127" s="5" t="s">
        <v>8335</v>
      </c>
    </row>
    <row r="1128" spans="1:20" ht="22.5">
      <c r="A1128" s="5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11">
        <f>(Tabla1[[#This Row],[deadline]]/86400)+25569+(-5/24)</f>
        <v>42565.119143518517</v>
      </c>
      <c r="K1128" s="5">
        <v>1465890694</v>
      </c>
      <c r="L1128" s="11">
        <f>(Tabla1[[#This Row],[launched_at]]/86400)+25569+(-5/24)</f>
        <v>42535.119143518517</v>
      </c>
      <c r="M1128" s="5" t="b">
        <v>0</v>
      </c>
      <c r="N1128" s="5">
        <v>2</v>
      </c>
      <c r="O1128" s="5" t="b">
        <v>0</v>
      </c>
      <c r="P1128" s="5" t="s">
        <v>8283</v>
      </c>
      <c r="Q1128" s="7">
        <f>Tabla1[[#This Row],[pledged]]/Tabla1[[#This Row],[goal]]</f>
        <v>5.0000000000000001E-3</v>
      </c>
      <c r="S1128" s="8" t="s">
        <v>8333</v>
      </c>
      <c r="T1128" s="5" t="s">
        <v>8335</v>
      </c>
    </row>
    <row r="1129" spans="1:20" ht="33.75">
      <c r="A1129" s="5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11">
        <f>(Tabla1[[#This Row],[deadline]]/86400)+25569+(-5/24)</f>
        <v>41957.687499999993</v>
      </c>
      <c r="K1129" s="5">
        <v>1413318600</v>
      </c>
      <c r="L1129" s="11">
        <f>(Tabla1[[#This Row],[launched_at]]/86400)+25569+(-5/24)</f>
        <v>41926.645833333328</v>
      </c>
      <c r="M1129" s="5" t="b">
        <v>0</v>
      </c>
      <c r="N1129" s="5">
        <v>23</v>
      </c>
      <c r="O1129" s="5" t="b">
        <v>0</v>
      </c>
      <c r="P1129" s="5" t="s">
        <v>8283</v>
      </c>
      <c r="Q1129" s="7">
        <f>Tabla1[[#This Row],[pledged]]/Tabla1[[#This Row],[goal]]</f>
        <v>1.6714285714285713E-2</v>
      </c>
      <c r="S1129" s="8" t="s">
        <v>8333</v>
      </c>
      <c r="T1129" s="5" t="s">
        <v>8335</v>
      </c>
    </row>
    <row r="1130" spans="1:20">
      <c r="A1130" s="5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11">
        <f>(Tabla1[[#This Row],[deadline]]/86400)+25569+(-5/24)</f>
        <v>41858.441168981481</v>
      </c>
      <c r="K1130" s="5">
        <v>1404833717</v>
      </c>
      <c r="L1130" s="11">
        <f>(Tabla1[[#This Row],[launched_at]]/86400)+25569+(-5/24)</f>
        <v>41828.441168981481</v>
      </c>
      <c r="M1130" s="5" t="b">
        <v>0</v>
      </c>
      <c r="N1130" s="5">
        <v>1</v>
      </c>
      <c r="O1130" s="5" t="b">
        <v>0</v>
      </c>
      <c r="P1130" s="5" t="s">
        <v>8283</v>
      </c>
      <c r="Q1130" s="7">
        <f>Tabla1[[#This Row],[pledged]]/Tabla1[[#This Row],[goal]]</f>
        <v>1E-3</v>
      </c>
      <c r="S1130" s="8" t="s">
        <v>8333</v>
      </c>
      <c r="T1130" s="5" t="s">
        <v>8335</v>
      </c>
    </row>
    <row r="1131" spans="1:20" ht="33.75">
      <c r="A1131" s="5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11">
        <f>(Tabla1[[#This Row],[deadline]]/86400)+25569+(-5/24)</f>
        <v>42526.056631944441</v>
      </c>
      <c r="K1131" s="5">
        <v>1462515693</v>
      </c>
      <c r="L1131" s="11">
        <f>(Tabla1[[#This Row],[launched_at]]/86400)+25569+(-5/24)</f>
        <v>42496.056631944441</v>
      </c>
      <c r="M1131" s="5" t="b">
        <v>0</v>
      </c>
      <c r="N1131" s="5">
        <v>2</v>
      </c>
      <c r="O1131" s="5" t="b">
        <v>0</v>
      </c>
      <c r="P1131" s="5" t="s">
        <v>8283</v>
      </c>
      <c r="Q1131" s="7">
        <f>Tabla1[[#This Row],[pledged]]/Tabla1[[#This Row],[goal]]</f>
        <v>1.0499999999999999E-3</v>
      </c>
      <c r="S1131" s="8" t="s">
        <v>8333</v>
      </c>
      <c r="T1131" s="5" t="s">
        <v>8335</v>
      </c>
    </row>
    <row r="1132" spans="1:20" ht="33.75">
      <c r="A1132" s="5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11">
        <f>(Tabla1[[#This Row],[deadline]]/86400)+25569+(-5/24)</f>
        <v>41968.829861111109</v>
      </c>
      <c r="K1132" s="5">
        <v>1411775700</v>
      </c>
      <c r="L1132" s="11">
        <f>(Tabla1[[#This Row],[launched_at]]/86400)+25569+(-5/24)</f>
        <v>41908.788194444445</v>
      </c>
      <c r="M1132" s="5" t="b">
        <v>0</v>
      </c>
      <c r="N1132" s="5">
        <v>3</v>
      </c>
      <c r="O1132" s="5" t="b">
        <v>0</v>
      </c>
      <c r="P1132" s="5" t="s">
        <v>8283</v>
      </c>
      <c r="Q1132" s="7">
        <f>Tabla1[[#This Row],[pledged]]/Tabla1[[#This Row],[goal]]</f>
        <v>2.2000000000000001E-3</v>
      </c>
      <c r="S1132" s="8" t="s">
        <v>8333</v>
      </c>
      <c r="T1132" s="5" t="s">
        <v>8335</v>
      </c>
    </row>
    <row r="1133" spans="1:20" ht="33.75">
      <c r="A1133" s="5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11">
        <f>(Tabla1[[#This Row],[deadline]]/86400)+25569+(-5/24)</f>
        <v>42362.699861111112</v>
      </c>
      <c r="K1133" s="5">
        <v>1448401668</v>
      </c>
      <c r="L1133" s="11">
        <f>(Tabla1[[#This Row],[launched_at]]/86400)+25569+(-5/24)</f>
        <v>42332.699861111112</v>
      </c>
      <c r="M1133" s="5" t="b">
        <v>0</v>
      </c>
      <c r="N1133" s="5">
        <v>0</v>
      </c>
      <c r="O1133" s="5" t="b">
        <v>0</v>
      </c>
      <c r="P1133" s="5" t="s">
        <v>8283</v>
      </c>
      <c r="Q1133" s="7">
        <f>Tabla1[[#This Row],[pledged]]/Tabla1[[#This Row],[goal]]</f>
        <v>0</v>
      </c>
      <c r="S1133" s="8" t="s">
        <v>8333</v>
      </c>
      <c r="T1133" s="5" t="s">
        <v>8335</v>
      </c>
    </row>
    <row r="1134" spans="1:20" ht="33.75">
      <c r="A1134" s="5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11">
        <f>(Tabla1[[#This Row],[deadline]]/86400)+25569+(-5/24)</f>
        <v>42735.907071759262</v>
      </c>
      <c r="K1134" s="5">
        <v>1480646771</v>
      </c>
      <c r="L1134" s="11">
        <f>(Tabla1[[#This Row],[launched_at]]/86400)+25569+(-5/24)</f>
        <v>42705.907071759262</v>
      </c>
      <c r="M1134" s="5" t="b">
        <v>0</v>
      </c>
      <c r="N1134" s="5">
        <v>13</v>
      </c>
      <c r="O1134" s="5" t="b">
        <v>0</v>
      </c>
      <c r="P1134" s="5" t="s">
        <v>8283</v>
      </c>
      <c r="Q1134" s="7">
        <f>Tabla1[[#This Row],[pledged]]/Tabla1[[#This Row],[goal]]</f>
        <v>0.14380000000000001</v>
      </c>
      <c r="S1134" s="8" t="s">
        <v>8333</v>
      </c>
      <c r="T1134" s="5" t="s">
        <v>8335</v>
      </c>
    </row>
    <row r="1135" spans="1:20" ht="33.75">
      <c r="A1135" s="5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11">
        <f>(Tabla1[[#This Row],[deadline]]/86400)+25569+(-5/24)</f>
        <v>41851.198854166665</v>
      </c>
      <c r="K1135" s="5">
        <v>1404207981</v>
      </c>
      <c r="L1135" s="11">
        <f>(Tabla1[[#This Row],[launched_at]]/86400)+25569+(-5/24)</f>
        <v>41821.198854166665</v>
      </c>
      <c r="M1135" s="5" t="b">
        <v>0</v>
      </c>
      <c r="N1135" s="5">
        <v>1</v>
      </c>
      <c r="O1135" s="5" t="b">
        <v>0</v>
      </c>
      <c r="P1135" s="5" t="s">
        <v>8283</v>
      </c>
      <c r="Q1135" s="7">
        <f>Tabla1[[#This Row],[pledged]]/Tabla1[[#This Row],[goal]]</f>
        <v>6.6666666666666671E-3</v>
      </c>
      <c r="S1135" s="8" t="s">
        <v>8333</v>
      </c>
      <c r="T1135" s="5" t="s">
        <v>8335</v>
      </c>
    </row>
    <row r="1136" spans="1:20" ht="22.5">
      <c r="A1136" s="5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11">
        <f>(Tabla1[[#This Row],[deadline]]/86400)+25569+(-5/24)</f>
        <v>41971.981249999997</v>
      </c>
      <c r="K1136" s="5">
        <v>1416034228</v>
      </c>
      <c r="L1136" s="11">
        <f>(Tabla1[[#This Row],[launched_at]]/86400)+25569+(-5/24)</f>
        <v>41958.07671296296</v>
      </c>
      <c r="M1136" s="5" t="b">
        <v>0</v>
      </c>
      <c r="N1136" s="5">
        <v>1</v>
      </c>
      <c r="O1136" s="5" t="b">
        <v>0</v>
      </c>
      <c r="P1136" s="5" t="s">
        <v>8283</v>
      </c>
      <c r="Q1136" s="7">
        <f>Tabla1[[#This Row],[pledged]]/Tabla1[[#This Row],[goal]]</f>
        <v>4.0000000000000003E-5</v>
      </c>
      <c r="S1136" s="8" t="s">
        <v>8333</v>
      </c>
      <c r="T1136" s="5" t="s">
        <v>8335</v>
      </c>
    </row>
    <row r="1137" spans="1:20" ht="45">
      <c r="A1137" s="5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11">
        <f>(Tabla1[[#This Row],[deadline]]/86400)+25569+(-5/24)</f>
        <v>42588.781180555554</v>
      </c>
      <c r="K1137" s="5">
        <v>1467935094</v>
      </c>
      <c r="L1137" s="11">
        <f>(Tabla1[[#This Row],[launched_at]]/86400)+25569+(-5/24)</f>
        <v>42558.781180555554</v>
      </c>
      <c r="M1137" s="5" t="b">
        <v>0</v>
      </c>
      <c r="N1137" s="5">
        <v>1</v>
      </c>
      <c r="O1137" s="5" t="b">
        <v>0</v>
      </c>
      <c r="P1137" s="5" t="s">
        <v>8283</v>
      </c>
      <c r="Q1137" s="7">
        <f>Tabla1[[#This Row],[pledged]]/Tabla1[[#This Row],[goal]]</f>
        <v>0.05</v>
      </c>
      <c r="S1137" s="8" t="s">
        <v>8333</v>
      </c>
      <c r="T1137" s="5" t="s">
        <v>8335</v>
      </c>
    </row>
    <row r="1138" spans="1:20" ht="33.75">
      <c r="A1138" s="5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11">
        <f>(Tabla1[[#This Row],[deadline]]/86400)+25569+(-5/24)</f>
        <v>42357.46329861111</v>
      </c>
      <c r="K1138" s="5">
        <v>1447949229</v>
      </c>
      <c r="L1138" s="11">
        <f>(Tabla1[[#This Row],[launched_at]]/86400)+25569+(-5/24)</f>
        <v>42327.46329861111</v>
      </c>
      <c r="M1138" s="5" t="b">
        <v>0</v>
      </c>
      <c r="N1138" s="5">
        <v>6</v>
      </c>
      <c r="O1138" s="5" t="b">
        <v>0</v>
      </c>
      <c r="P1138" s="5" t="s">
        <v>8283</v>
      </c>
      <c r="Q1138" s="7">
        <f>Tabla1[[#This Row],[pledged]]/Tabla1[[#This Row],[goal]]</f>
        <v>6.4439140811455853E-2</v>
      </c>
      <c r="S1138" s="8" t="s">
        <v>8333</v>
      </c>
      <c r="T1138" s="5" t="s">
        <v>8335</v>
      </c>
    </row>
    <row r="1139" spans="1:20" ht="33.75">
      <c r="A1139" s="5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11">
        <f>(Tabla1[[#This Row],[deadline]]/86400)+25569+(-5/24)</f>
        <v>42483.611354166664</v>
      </c>
      <c r="K1139" s="5">
        <v>1458848421</v>
      </c>
      <c r="L1139" s="11">
        <f>(Tabla1[[#This Row],[launched_at]]/86400)+25569+(-5/24)</f>
        <v>42453.611354166664</v>
      </c>
      <c r="M1139" s="5" t="b">
        <v>0</v>
      </c>
      <c r="N1139" s="5">
        <v>39</v>
      </c>
      <c r="O1139" s="5" t="b">
        <v>0</v>
      </c>
      <c r="P1139" s="5" t="s">
        <v>8283</v>
      </c>
      <c r="Q1139" s="7">
        <f>Tabla1[[#This Row],[pledged]]/Tabla1[[#This Row],[goal]]</f>
        <v>0.39500000000000002</v>
      </c>
      <c r="S1139" s="8" t="s">
        <v>8333</v>
      </c>
      <c r="T1139" s="5" t="s">
        <v>8335</v>
      </c>
    </row>
    <row r="1140" spans="1:20" ht="33.75">
      <c r="A1140" s="5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11">
        <f>(Tabla1[[#This Row],[deadline]]/86400)+25569+(-5/24)</f>
        <v>42756.698275462964</v>
      </c>
      <c r="K1140" s="5">
        <v>1483307131</v>
      </c>
      <c r="L1140" s="11">
        <f>(Tabla1[[#This Row],[launched_at]]/86400)+25569+(-5/24)</f>
        <v>42736.698275462964</v>
      </c>
      <c r="M1140" s="5" t="b">
        <v>0</v>
      </c>
      <c r="N1140" s="5">
        <v>4</v>
      </c>
      <c r="O1140" s="5" t="b">
        <v>0</v>
      </c>
      <c r="P1140" s="5" t="s">
        <v>8283</v>
      </c>
      <c r="Q1140" s="7">
        <f>Tabla1[[#This Row],[pledged]]/Tabla1[[#This Row],[goal]]</f>
        <v>3.5714285714285713E-3</v>
      </c>
      <c r="S1140" s="8" t="s">
        <v>8333</v>
      </c>
      <c r="T1140" s="5" t="s">
        <v>8335</v>
      </c>
    </row>
    <row r="1141" spans="1:20" ht="33.75">
      <c r="A1141" s="5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11">
        <f>(Tabla1[[#This Row],[deadline]]/86400)+25569+(-5/24)</f>
        <v>42005.139189814814</v>
      </c>
      <c r="K1141" s="5">
        <v>1417508426</v>
      </c>
      <c r="L1141" s="11">
        <f>(Tabla1[[#This Row],[launched_at]]/86400)+25569+(-5/24)</f>
        <v>41975.139189814814</v>
      </c>
      <c r="M1141" s="5" t="b">
        <v>0</v>
      </c>
      <c r="N1141" s="5">
        <v>1</v>
      </c>
      <c r="O1141" s="5" t="b">
        <v>0</v>
      </c>
      <c r="P1141" s="5" t="s">
        <v>8283</v>
      </c>
      <c r="Q1141" s="7">
        <f>Tabla1[[#This Row],[pledged]]/Tabla1[[#This Row],[goal]]</f>
        <v>6.2500000000000001E-4</v>
      </c>
      <c r="S1141" s="8" t="s">
        <v>8333</v>
      </c>
      <c r="T1141" s="5" t="s">
        <v>8335</v>
      </c>
    </row>
    <row r="1142" spans="1:20" ht="33.75">
      <c r="A1142" s="5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11">
        <f>(Tabla1[[#This Row],[deadline]]/86400)+25569+(-5/24)</f>
        <v>42222.253715277773</v>
      </c>
      <c r="K1142" s="5">
        <v>1436267121</v>
      </c>
      <c r="L1142" s="11">
        <f>(Tabla1[[#This Row],[launched_at]]/86400)+25569+(-5/24)</f>
        <v>42192.253715277773</v>
      </c>
      <c r="M1142" s="5" t="b">
        <v>0</v>
      </c>
      <c r="N1142" s="5">
        <v>0</v>
      </c>
      <c r="O1142" s="5" t="b">
        <v>0</v>
      </c>
      <c r="P1142" s="5" t="s">
        <v>8283</v>
      </c>
      <c r="Q1142" s="7">
        <f>Tabla1[[#This Row],[pledged]]/Tabla1[[#This Row],[goal]]</f>
        <v>0</v>
      </c>
      <c r="S1142" s="8" t="s">
        <v>8333</v>
      </c>
      <c r="T1142" s="5" t="s">
        <v>8335</v>
      </c>
    </row>
    <row r="1143" spans="1:20">
      <c r="A1143" s="5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11">
        <f>(Tabla1[[#This Row],[deadline]]/86400)+25569+(-5/24)</f>
        <v>42194.491319444445</v>
      </c>
      <c r="K1143" s="5">
        <v>1433868450</v>
      </c>
      <c r="L1143" s="11">
        <f>(Tabla1[[#This Row],[launched_at]]/86400)+25569+(-5/24)</f>
        <v>42164.491319444445</v>
      </c>
      <c r="M1143" s="5" t="b">
        <v>0</v>
      </c>
      <c r="N1143" s="5">
        <v>0</v>
      </c>
      <c r="O1143" s="5" t="b">
        <v>0</v>
      </c>
      <c r="P1143" s="5" t="s">
        <v>8283</v>
      </c>
      <c r="Q1143" s="7">
        <f>Tabla1[[#This Row],[pledged]]/Tabla1[[#This Row],[goal]]</f>
        <v>0</v>
      </c>
      <c r="S1143" s="8" t="s">
        <v>8333</v>
      </c>
      <c r="T1143" s="5" t="s">
        <v>8335</v>
      </c>
    </row>
    <row r="1144" spans="1:20" ht="33.75">
      <c r="A1144" s="5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11">
        <f>(Tabla1[[#This Row],[deadline]]/86400)+25569+(-5/24)</f>
        <v>42051.797766203701</v>
      </c>
      <c r="K1144" s="5">
        <v>1421539727</v>
      </c>
      <c r="L1144" s="11">
        <f>(Tabla1[[#This Row],[launched_at]]/86400)+25569+(-5/24)</f>
        <v>42021.797766203701</v>
      </c>
      <c r="M1144" s="5" t="b">
        <v>0</v>
      </c>
      <c r="N1144" s="5">
        <v>0</v>
      </c>
      <c r="O1144" s="5" t="b">
        <v>0</v>
      </c>
      <c r="P1144" s="5" t="s">
        <v>8283</v>
      </c>
      <c r="Q1144" s="7">
        <f>Tabla1[[#This Row],[pledged]]/Tabla1[[#This Row],[goal]]</f>
        <v>0</v>
      </c>
      <c r="S1144" s="8" t="s">
        <v>8333</v>
      </c>
      <c r="T1144" s="5" t="s">
        <v>8335</v>
      </c>
    </row>
    <row r="1145" spans="1:20" ht="33.75">
      <c r="A1145" s="5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11">
        <f>(Tabla1[[#This Row],[deadline]]/86400)+25569+(-5/24)</f>
        <v>42354.985254629624</v>
      </c>
      <c r="K1145" s="5">
        <v>1447735126</v>
      </c>
      <c r="L1145" s="11">
        <f>(Tabla1[[#This Row],[launched_at]]/86400)+25569+(-5/24)</f>
        <v>42324.985254629624</v>
      </c>
      <c r="M1145" s="5" t="b">
        <v>0</v>
      </c>
      <c r="N1145" s="5">
        <v>8</v>
      </c>
      <c r="O1145" s="5" t="b">
        <v>0</v>
      </c>
      <c r="P1145" s="5" t="s">
        <v>8283</v>
      </c>
      <c r="Q1145" s="7">
        <f>Tabla1[[#This Row],[pledged]]/Tabla1[[#This Row],[goal]]</f>
        <v>4.1333333333333335E-3</v>
      </c>
      <c r="S1145" s="8" t="s">
        <v>8333</v>
      </c>
      <c r="T1145" s="5" t="s">
        <v>8335</v>
      </c>
    </row>
    <row r="1146" spans="1:20" ht="22.5">
      <c r="A1146" s="5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11">
        <f>(Tabla1[[#This Row],[deadline]]/86400)+25569+(-5/24)</f>
        <v>42122.973611111105</v>
      </c>
      <c r="K1146" s="5">
        <v>1427689320</v>
      </c>
      <c r="L1146" s="11">
        <f>(Tabla1[[#This Row],[launched_at]]/86400)+25569+(-5/24)</f>
        <v>42092.973611111105</v>
      </c>
      <c r="M1146" s="5" t="b">
        <v>0</v>
      </c>
      <c r="N1146" s="5">
        <v>0</v>
      </c>
      <c r="O1146" s="5" t="b">
        <v>0</v>
      </c>
      <c r="P1146" s="5" t="s">
        <v>8284</v>
      </c>
      <c r="Q1146" s="7">
        <f>Tabla1[[#This Row],[pledged]]/Tabla1[[#This Row],[goal]]</f>
        <v>0</v>
      </c>
      <c r="S1146" s="8" t="s">
        <v>8336</v>
      </c>
      <c r="T1146" s="5" t="s">
        <v>8337</v>
      </c>
    </row>
    <row r="1147" spans="1:20" ht="22.5">
      <c r="A1147" s="5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11">
        <f>(Tabla1[[#This Row],[deadline]]/86400)+25569+(-5/24)</f>
        <v>41914.539259259254</v>
      </c>
      <c r="K1147" s="5">
        <v>1407088592</v>
      </c>
      <c r="L1147" s="11">
        <f>(Tabla1[[#This Row],[launched_at]]/86400)+25569+(-5/24)</f>
        <v>41854.539259259254</v>
      </c>
      <c r="M1147" s="5" t="b">
        <v>0</v>
      </c>
      <c r="N1147" s="5">
        <v>1</v>
      </c>
      <c r="O1147" s="5" t="b">
        <v>0</v>
      </c>
      <c r="P1147" s="5" t="s">
        <v>8284</v>
      </c>
      <c r="Q1147" s="7">
        <f>Tabla1[[#This Row],[pledged]]/Tabla1[[#This Row],[goal]]</f>
        <v>1.25E-3</v>
      </c>
      <c r="S1147" s="8" t="s">
        <v>8336</v>
      </c>
      <c r="T1147" s="5" t="s">
        <v>8337</v>
      </c>
    </row>
    <row r="1148" spans="1:20" ht="22.5">
      <c r="A1148" s="5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11">
        <f>(Tabla1[[#This Row],[deadline]]/86400)+25569+(-5/24)</f>
        <v>41761.745057870365</v>
      </c>
      <c r="K1148" s="5">
        <v>1395787973</v>
      </c>
      <c r="L1148" s="11">
        <f>(Tabla1[[#This Row],[launched_at]]/86400)+25569+(-5/24)</f>
        <v>41723.745057870365</v>
      </c>
      <c r="M1148" s="5" t="b">
        <v>0</v>
      </c>
      <c r="N1148" s="5">
        <v>12</v>
      </c>
      <c r="O1148" s="5" t="b">
        <v>0</v>
      </c>
      <c r="P1148" s="5" t="s">
        <v>8284</v>
      </c>
      <c r="Q1148" s="7">
        <f>Tabla1[[#This Row],[pledged]]/Tabla1[[#This Row],[goal]]</f>
        <v>8.8333333333333333E-2</v>
      </c>
      <c r="S1148" s="8" t="s">
        <v>8336</v>
      </c>
      <c r="T1148" s="5" t="s">
        <v>8337</v>
      </c>
    </row>
    <row r="1149" spans="1:20" ht="33.75">
      <c r="A1149" s="5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11">
        <f>(Tabla1[[#This Row],[deadline]]/86400)+25569+(-5/24)</f>
        <v>41931.763692129629</v>
      </c>
      <c r="K1149" s="5">
        <v>1408576783</v>
      </c>
      <c r="L1149" s="11">
        <f>(Tabla1[[#This Row],[launched_at]]/86400)+25569+(-5/24)</f>
        <v>41871.763692129629</v>
      </c>
      <c r="M1149" s="5" t="b">
        <v>0</v>
      </c>
      <c r="N1149" s="5">
        <v>0</v>
      </c>
      <c r="O1149" s="5" t="b">
        <v>0</v>
      </c>
      <c r="P1149" s="5" t="s">
        <v>8284</v>
      </c>
      <c r="Q1149" s="7">
        <f>Tabla1[[#This Row],[pledged]]/Tabla1[[#This Row],[goal]]</f>
        <v>0</v>
      </c>
      <c r="S1149" s="8" t="s">
        <v>8336</v>
      </c>
      <c r="T1149" s="5" t="s">
        <v>8337</v>
      </c>
    </row>
    <row r="1150" spans="1:20" ht="22.5">
      <c r="A1150" s="5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11">
        <f>(Tabla1[[#This Row],[deadline]]/86400)+25569+(-5/24)</f>
        <v>42705.00440972222</v>
      </c>
      <c r="K1150" s="5">
        <v>1477973181</v>
      </c>
      <c r="L1150" s="11">
        <f>(Tabla1[[#This Row],[launched_at]]/86400)+25569+(-5/24)</f>
        <v>42674.962743055548</v>
      </c>
      <c r="M1150" s="5" t="b">
        <v>0</v>
      </c>
      <c r="N1150" s="5">
        <v>3</v>
      </c>
      <c r="O1150" s="5" t="b">
        <v>0</v>
      </c>
      <c r="P1150" s="5" t="s">
        <v>8284</v>
      </c>
      <c r="Q1150" s="7">
        <f>Tabla1[[#This Row],[pledged]]/Tabla1[[#This Row],[goal]]</f>
        <v>4.8666666666666667E-3</v>
      </c>
      <c r="S1150" s="8" t="s">
        <v>8336</v>
      </c>
      <c r="T1150" s="5" t="s">
        <v>8337</v>
      </c>
    </row>
    <row r="1151" spans="1:20" ht="22.5">
      <c r="A1151" s="5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11">
        <f>(Tabla1[[#This Row],[deadline]]/86400)+25569+(-5/24)</f>
        <v>42537.501921296294</v>
      </c>
      <c r="K1151" s="5">
        <v>1463504566</v>
      </c>
      <c r="L1151" s="11">
        <f>(Tabla1[[#This Row],[launched_at]]/86400)+25569+(-5/24)</f>
        <v>42507.501921296294</v>
      </c>
      <c r="M1151" s="5" t="b">
        <v>0</v>
      </c>
      <c r="N1151" s="5">
        <v>2</v>
      </c>
      <c r="O1151" s="5" t="b">
        <v>0</v>
      </c>
      <c r="P1151" s="5" t="s">
        <v>8284</v>
      </c>
      <c r="Q1151" s="7">
        <f>Tabla1[[#This Row],[pledged]]/Tabla1[[#This Row],[goal]]</f>
        <v>1.5E-3</v>
      </c>
      <c r="S1151" s="8" t="s">
        <v>8336</v>
      </c>
      <c r="T1151" s="5" t="s">
        <v>8337</v>
      </c>
    </row>
    <row r="1152" spans="1:20" ht="22.5">
      <c r="A1152" s="5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11">
        <f>(Tabla1[[#This Row],[deadline]]/86400)+25569+(-5/24)</f>
        <v>42377.74623842592</v>
      </c>
      <c r="K1152" s="5">
        <v>1447109675</v>
      </c>
      <c r="L1152" s="11">
        <f>(Tabla1[[#This Row],[launched_at]]/86400)+25569+(-5/24)</f>
        <v>42317.74623842592</v>
      </c>
      <c r="M1152" s="5" t="b">
        <v>0</v>
      </c>
      <c r="N1152" s="5">
        <v>6</v>
      </c>
      <c r="O1152" s="5" t="b">
        <v>0</v>
      </c>
      <c r="P1152" s="5" t="s">
        <v>8284</v>
      </c>
      <c r="Q1152" s="7">
        <f>Tabla1[[#This Row],[pledged]]/Tabla1[[#This Row],[goal]]</f>
        <v>0.1008</v>
      </c>
      <c r="S1152" s="8" t="s">
        <v>8336</v>
      </c>
      <c r="T1152" s="5" t="s">
        <v>8337</v>
      </c>
    </row>
    <row r="1153" spans="1:20" ht="33.75">
      <c r="A1153" s="5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11">
        <f>(Tabla1[[#This Row],[deadline]]/86400)+25569+(-5/24)</f>
        <v>42253.894247685188</v>
      </c>
      <c r="K1153" s="5">
        <v>1439000863</v>
      </c>
      <c r="L1153" s="11">
        <f>(Tabla1[[#This Row],[launched_at]]/86400)+25569+(-5/24)</f>
        <v>42223.894247685188</v>
      </c>
      <c r="M1153" s="5" t="b">
        <v>0</v>
      </c>
      <c r="N1153" s="5">
        <v>0</v>
      </c>
      <c r="O1153" s="5" t="b">
        <v>0</v>
      </c>
      <c r="P1153" s="5" t="s">
        <v>8284</v>
      </c>
      <c r="Q1153" s="7">
        <f>Tabla1[[#This Row],[pledged]]/Tabla1[[#This Row],[goal]]</f>
        <v>0</v>
      </c>
      <c r="S1153" s="8" t="s">
        <v>8336</v>
      </c>
      <c r="T1153" s="5" t="s">
        <v>8337</v>
      </c>
    </row>
    <row r="1154" spans="1:20">
      <c r="A1154" s="5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11">
        <f>(Tabla1[[#This Row],[deadline]]/86400)+25569+(-5/24)</f>
        <v>42139.501296296294</v>
      </c>
      <c r="K1154" s="5">
        <v>1429117312</v>
      </c>
      <c r="L1154" s="11">
        <f>(Tabla1[[#This Row],[launched_at]]/86400)+25569+(-5/24)</f>
        <v>42109.501296296294</v>
      </c>
      <c r="M1154" s="5" t="b">
        <v>0</v>
      </c>
      <c r="N1154" s="5">
        <v>15</v>
      </c>
      <c r="O1154" s="5" t="b">
        <v>0</v>
      </c>
      <c r="P1154" s="5" t="s">
        <v>8284</v>
      </c>
      <c r="Q1154" s="7">
        <f>Tabla1[[#This Row],[pledged]]/Tabla1[[#This Row],[goal]]</f>
        <v>5.6937500000000002E-2</v>
      </c>
      <c r="S1154" s="8" t="s">
        <v>8336</v>
      </c>
      <c r="T1154" s="5" t="s">
        <v>8337</v>
      </c>
    </row>
    <row r="1155" spans="1:20" ht="22.5">
      <c r="A1155" s="5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11">
        <f>(Tabla1[[#This Row],[deadline]]/86400)+25569+(-5/24)</f>
        <v>42173.505844907406</v>
      </c>
      <c r="K1155" s="5">
        <v>1432055305</v>
      </c>
      <c r="L1155" s="11">
        <f>(Tabla1[[#This Row],[launched_at]]/86400)+25569+(-5/24)</f>
        <v>42143.505844907406</v>
      </c>
      <c r="M1155" s="5" t="b">
        <v>0</v>
      </c>
      <c r="N1155" s="5">
        <v>1</v>
      </c>
      <c r="O1155" s="5" t="b">
        <v>0</v>
      </c>
      <c r="P1155" s="5" t="s">
        <v>8284</v>
      </c>
      <c r="Q1155" s="7">
        <f>Tabla1[[#This Row],[pledged]]/Tabla1[[#This Row],[goal]]</f>
        <v>6.2500000000000003E-3</v>
      </c>
      <c r="S1155" s="8" t="s">
        <v>8336</v>
      </c>
      <c r="T1155" s="5" t="s">
        <v>8337</v>
      </c>
    </row>
    <row r="1156" spans="1:20" ht="33.75">
      <c r="A1156" s="5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11">
        <f>(Tabla1[[#This Row],[deadline]]/86400)+25569+(-5/24)</f>
        <v>42252.900532407402</v>
      </c>
      <c r="K1156" s="5">
        <v>1438915006</v>
      </c>
      <c r="L1156" s="11">
        <f>(Tabla1[[#This Row],[launched_at]]/86400)+25569+(-5/24)</f>
        <v>42222.900532407402</v>
      </c>
      <c r="M1156" s="5" t="b">
        <v>0</v>
      </c>
      <c r="N1156" s="5">
        <v>3</v>
      </c>
      <c r="O1156" s="5" t="b">
        <v>0</v>
      </c>
      <c r="P1156" s="5" t="s">
        <v>8284</v>
      </c>
      <c r="Q1156" s="7">
        <f>Tabla1[[#This Row],[pledged]]/Tabla1[[#This Row],[goal]]</f>
        <v>6.5000000000000002E-2</v>
      </c>
      <c r="S1156" s="8" t="s">
        <v>8336</v>
      </c>
      <c r="T1156" s="5" t="s">
        <v>8337</v>
      </c>
    </row>
    <row r="1157" spans="1:20" ht="33.75">
      <c r="A1157" s="5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11">
        <f>(Tabla1[[#This Row],[deadline]]/86400)+25569+(-5/24)</f>
        <v>41865.555648148147</v>
      </c>
      <c r="K1157" s="5">
        <v>1405448408</v>
      </c>
      <c r="L1157" s="11">
        <f>(Tabla1[[#This Row],[launched_at]]/86400)+25569+(-5/24)</f>
        <v>41835.555648148147</v>
      </c>
      <c r="M1157" s="5" t="b">
        <v>0</v>
      </c>
      <c r="N1157" s="5">
        <v>8</v>
      </c>
      <c r="O1157" s="5" t="b">
        <v>0</v>
      </c>
      <c r="P1157" s="5" t="s">
        <v>8284</v>
      </c>
      <c r="Q1157" s="7">
        <f>Tabla1[[#This Row],[pledged]]/Tabla1[[#This Row],[goal]]</f>
        <v>7.5199999999999998E-3</v>
      </c>
      <c r="S1157" s="8" t="s">
        <v>8336</v>
      </c>
      <c r="T1157" s="5" t="s">
        <v>8337</v>
      </c>
    </row>
    <row r="1158" spans="1:20" ht="33.75">
      <c r="A1158" s="5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11">
        <f>(Tabla1[[#This Row],[deadline]]/86400)+25569+(-5/24)</f>
        <v>42058.862986111104</v>
      </c>
      <c r="K1158" s="5">
        <v>1422150162</v>
      </c>
      <c r="L1158" s="11">
        <f>(Tabla1[[#This Row],[launched_at]]/86400)+25569+(-5/24)</f>
        <v>42028.862986111104</v>
      </c>
      <c r="M1158" s="5" t="b">
        <v>0</v>
      </c>
      <c r="N1158" s="5">
        <v>0</v>
      </c>
      <c r="O1158" s="5" t="b">
        <v>0</v>
      </c>
      <c r="P1158" s="5" t="s">
        <v>8284</v>
      </c>
      <c r="Q1158" s="7">
        <f>Tabla1[[#This Row],[pledged]]/Tabla1[[#This Row],[goal]]</f>
        <v>0</v>
      </c>
      <c r="S1158" s="8" t="s">
        <v>8336</v>
      </c>
      <c r="T1158" s="5" t="s">
        <v>8337</v>
      </c>
    </row>
    <row r="1159" spans="1:20" ht="33.75">
      <c r="A1159" s="5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11">
        <f>(Tabla1[[#This Row],[deadline]]/86400)+25569+(-5/24)</f>
        <v>41978.46157407407</v>
      </c>
      <c r="K1159" s="5">
        <v>1412607880</v>
      </c>
      <c r="L1159" s="11">
        <f>(Tabla1[[#This Row],[launched_at]]/86400)+25569+(-5/24)</f>
        <v>41918.419907407406</v>
      </c>
      <c r="M1159" s="5" t="b">
        <v>0</v>
      </c>
      <c r="N1159" s="5">
        <v>3</v>
      </c>
      <c r="O1159" s="5" t="b">
        <v>0</v>
      </c>
      <c r="P1159" s="5" t="s">
        <v>8284</v>
      </c>
      <c r="Q1159" s="7">
        <f>Tabla1[[#This Row],[pledged]]/Tabla1[[#This Row],[goal]]</f>
        <v>1.5100000000000001E-2</v>
      </c>
      <c r="S1159" s="8" t="s">
        <v>8336</v>
      </c>
      <c r="T1159" s="5" t="s">
        <v>8337</v>
      </c>
    </row>
    <row r="1160" spans="1:20" ht="33.75">
      <c r="A1160" s="5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11">
        <f>(Tabla1[[#This Row],[deadline]]/86400)+25569+(-5/24)</f>
        <v>41981.883425925924</v>
      </c>
      <c r="K1160" s="5">
        <v>1415499128</v>
      </c>
      <c r="L1160" s="11">
        <f>(Tabla1[[#This Row],[launched_at]]/86400)+25569+(-5/24)</f>
        <v>41951.883425925924</v>
      </c>
      <c r="M1160" s="5" t="b">
        <v>0</v>
      </c>
      <c r="N1160" s="5">
        <v>3</v>
      </c>
      <c r="O1160" s="5" t="b">
        <v>0</v>
      </c>
      <c r="P1160" s="5" t="s">
        <v>8284</v>
      </c>
      <c r="Q1160" s="7">
        <f>Tabla1[[#This Row],[pledged]]/Tabla1[[#This Row],[goal]]</f>
        <v>4.6666666666666671E-3</v>
      </c>
      <c r="S1160" s="8" t="s">
        <v>8336</v>
      </c>
      <c r="T1160" s="5" t="s">
        <v>8337</v>
      </c>
    </row>
    <row r="1161" spans="1:20" ht="33.75">
      <c r="A1161" s="5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11">
        <f>(Tabla1[[#This Row],[deadline]]/86400)+25569+(-5/24)</f>
        <v>42185.447916666664</v>
      </c>
      <c r="K1161" s="5">
        <v>1433006765</v>
      </c>
      <c r="L1161" s="11">
        <f>(Tabla1[[#This Row],[launched_at]]/86400)+25569+(-5/24)</f>
        <v>42154.518113425926</v>
      </c>
      <c r="M1161" s="5" t="b">
        <v>0</v>
      </c>
      <c r="N1161" s="5">
        <v>0</v>
      </c>
      <c r="O1161" s="5" t="b">
        <v>0</v>
      </c>
      <c r="P1161" s="5" t="s">
        <v>8284</v>
      </c>
      <c r="Q1161" s="7">
        <f>Tabla1[[#This Row],[pledged]]/Tabla1[[#This Row],[goal]]</f>
        <v>0</v>
      </c>
      <c r="S1161" s="8" t="s">
        <v>8336</v>
      </c>
      <c r="T1161" s="5" t="s">
        <v>8337</v>
      </c>
    </row>
    <row r="1162" spans="1:20" ht="33.75">
      <c r="A1162" s="5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11">
        <f>(Tabla1[[#This Row],[deadline]]/86400)+25569+(-5/24)</f>
        <v>42090.904930555553</v>
      </c>
      <c r="K1162" s="5">
        <v>1424922186</v>
      </c>
      <c r="L1162" s="11">
        <f>(Tabla1[[#This Row],[launched_at]]/86400)+25569+(-5/24)</f>
        <v>42060.946597222217</v>
      </c>
      <c r="M1162" s="5" t="b">
        <v>0</v>
      </c>
      <c r="N1162" s="5">
        <v>19</v>
      </c>
      <c r="O1162" s="5" t="b">
        <v>0</v>
      </c>
      <c r="P1162" s="5" t="s">
        <v>8284</v>
      </c>
      <c r="Q1162" s="7">
        <f>Tabla1[[#This Row],[pledged]]/Tabla1[[#This Row],[goal]]</f>
        <v>3.85E-2</v>
      </c>
      <c r="S1162" s="8" t="s">
        <v>8336</v>
      </c>
      <c r="T1162" s="5" t="s">
        <v>8337</v>
      </c>
    </row>
    <row r="1163" spans="1:20" ht="33.75">
      <c r="A1163" s="5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11">
        <f>(Tabla1[[#This Row],[deadline]]/86400)+25569+(-5/24)</f>
        <v>42143.421168981477</v>
      </c>
      <c r="K1163" s="5">
        <v>1430233589</v>
      </c>
      <c r="L1163" s="11">
        <f>(Tabla1[[#This Row],[launched_at]]/86400)+25569+(-5/24)</f>
        <v>42122.421168981477</v>
      </c>
      <c r="M1163" s="5" t="b">
        <v>0</v>
      </c>
      <c r="N1163" s="5">
        <v>0</v>
      </c>
      <c r="O1163" s="5" t="b">
        <v>0</v>
      </c>
      <c r="P1163" s="5" t="s">
        <v>8284</v>
      </c>
      <c r="Q1163" s="7">
        <f>Tabla1[[#This Row],[pledged]]/Tabla1[[#This Row],[goal]]</f>
        <v>0</v>
      </c>
      <c r="S1163" s="8" t="s">
        <v>8336</v>
      </c>
      <c r="T1163" s="5" t="s">
        <v>8337</v>
      </c>
    </row>
    <row r="1164" spans="1:20" ht="33.75">
      <c r="A1164" s="5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11">
        <f>(Tabla1[[#This Row],[deadline]]/86400)+25569+(-5/24)</f>
        <v>41907.475277777776</v>
      </c>
      <c r="K1164" s="5">
        <v>1408983864</v>
      </c>
      <c r="L1164" s="11">
        <f>(Tabla1[[#This Row],[launched_at]]/86400)+25569+(-5/24)</f>
        <v>41876.475277777776</v>
      </c>
      <c r="M1164" s="5" t="b">
        <v>0</v>
      </c>
      <c r="N1164" s="5">
        <v>2</v>
      </c>
      <c r="O1164" s="5" t="b">
        <v>0</v>
      </c>
      <c r="P1164" s="5" t="s">
        <v>8284</v>
      </c>
      <c r="Q1164" s="7">
        <f>Tabla1[[#This Row],[pledged]]/Tabla1[[#This Row],[goal]]</f>
        <v>5.8333333333333338E-4</v>
      </c>
      <c r="S1164" s="8" t="s">
        <v>8336</v>
      </c>
      <c r="T1164" s="5" t="s">
        <v>8337</v>
      </c>
    </row>
    <row r="1165" spans="1:20" ht="33.75">
      <c r="A1165" s="5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11">
        <f>(Tabla1[[#This Row],[deadline]]/86400)+25569+(-5/24)</f>
        <v>41860.515277777777</v>
      </c>
      <c r="K1165" s="5">
        <v>1405012920</v>
      </c>
      <c r="L1165" s="11">
        <f>(Tabla1[[#This Row],[launched_at]]/86400)+25569+(-5/24)</f>
        <v>41830.515277777777</v>
      </c>
      <c r="M1165" s="5" t="b">
        <v>0</v>
      </c>
      <c r="N1165" s="5">
        <v>0</v>
      </c>
      <c r="O1165" s="5" t="b">
        <v>0</v>
      </c>
      <c r="P1165" s="5" t="s">
        <v>8284</v>
      </c>
      <c r="Q1165" s="7">
        <f>Tabla1[[#This Row],[pledged]]/Tabla1[[#This Row],[goal]]</f>
        <v>0</v>
      </c>
      <c r="S1165" s="8" t="s">
        <v>8336</v>
      </c>
      <c r="T1165" s="5" t="s">
        <v>8337</v>
      </c>
    </row>
    <row r="1166" spans="1:20" ht="45">
      <c r="A1166" s="5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11">
        <f>(Tabla1[[#This Row],[deadline]]/86400)+25569+(-5/24)</f>
        <v>42539.51599537037</v>
      </c>
      <c r="K1166" s="5">
        <v>1463678582</v>
      </c>
      <c r="L1166" s="11">
        <f>(Tabla1[[#This Row],[launched_at]]/86400)+25569+(-5/24)</f>
        <v>42509.51599537037</v>
      </c>
      <c r="M1166" s="5" t="b">
        <v>0</v>
      </c>
      <c r="N1166" s="5">
        <v>0</v>
      </c>
      <c r="O1166" s="5" t="b">
        <v>0</v>
      </c>
      <c r="P1166" s="5" t="s">
        <v>8284</v>
      </c>
      <c r="Q1166" s="7">
        <f>Tabla1[[#This Row],[pledged]]/Tabla1[[#This Row],[goal]]</f>
        <v>0</v>
      </c>
      <c r="S1166" s="8" t="s">
        <v>8336</v>
      </c>
      <c r="T1166" s="5" t="s">
        <v>8337</v>
      </c>
    </row>
    <row r="1167" spans="1:20" ht="33.75">
      <c r="A1167" s="5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11">
        <f>(Tabla1[[#This Row],[deadline]]/86400)+25569+(-5/24)</f>
        <v>41826.00613425926</v>
      </c>
      <c r="K1167" s="5">
        <v>1401685730</v>
      </c>
      <c r="L1167" s="11">
        <f>(Tabla1[[#This Row],[launched_at]]/86400)+25569+(-5/24)</f>
        <v>41792.00613425926</v>
      </c>
      <c r="M1167" s="5" t="b">
        <v>0</v>
      </c>
      <c r="N1167" s="5">
        <v>25</v>
      </c>
      <c r="O1167" s="5" t="b">
        <v>0</v>
      </c>
      <c r="P1167" s="5" t="s">
        <v>8284</v>
      </c>
      <c r="Q1167" s="7">
        <f>Tabla1[[#This Row],[pledged]]/Tabla1[[#This Row],[goal]]</f>
        <v>0.20705000000000001</v>
      </c>
      <c r="S1167" s="8" t="s">
        <v>8336</v>
      </c>
      <c r="T1167" s="5" t="s">
        <v>8337</v>
      </c>
    </row>
    <row r="1168" spans="1:20" ht="33.75">
      <c r="A1168" s="5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11">
        <f>(Tabla1[[#This Row],[deadline]]/86400)+25569+(-5/24)</f>
        <v>42180.958333333336</v>
      </c>
      <c r="K1168" s="5">
        <v>1432640342</v>
      </c>
      <c r="L1168" s="11">
        <f>(Tabla1[[#This Row],[launched_at]]/86400)+25569+(-5/24)</f>
        <v>42150.277106481481</v>
      </c>
      <c r="M1168" s="5" t="b">
        <v>0</v>
      </c>
      <c r="N1168" s="5">
        <v>8</v>
      </c>
      <c r="O1168" s="5" t="b">
        <v>0</v>
      </c>
      <c r="P1168" s="5" t="s">
        <v>8284</v>
      </c>
      <c r="Q1168" s="7">
        <f>Tabla1[[#This Row],[pledged]]/Tabla1[[#This Row],[goal]]</f>
        <v>0.19139999999999999</v>
      </c>
      <c r="S1168" s="8" t="s">
        <v>8336</v>
      </c>
      <c r="T1168" s="5" t="s">
        <v>8337</v>
      </c>
    </row>
    <row r="1169" spans="1:20" ht="22.5">
      <c r="A1169" s="5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11">
        <f>(Tabla1[[#This Row],[deadline]]/86400)+25569+(-5/24)</f>
        <v>41894.526562499996</v>
      </c>
      <c r="K1169" s="5">
        <v>1407865095</v>
      </c>
      <c r="L1169" s="11">
        <f>(Tabla1[[#This Row],[launched_at]]/86400)+25569+(-5/24)</f>
        <v>41863.526562499996</v>
      </c>
      <c r="M1169" s="5" t="b">
        <v>0</v>
      </c>
      <c r="N1169" s="5">
        <v>16</v>
      </c>
      <c r="O1169" s="5" t="b">
        <v>0</v>
      </c>
      <c r="P1169" s="5" t="s">
        <v>8284</v>
      </c>
      <c r="Q1169" s="7">
        <f>Tabla1[[#This Row],[pledged]]/Tabla1[[#This Row],[goal]]</f>
        <v>1.6316666666666667E-2</v>
      </c>
      <c r="S1169" s="8" t="s">
        <v>8336</v>
      </c>
      <c r="T1169" s="5" t="s">
        <v>8337</v>
      </c>
    </row>
    <row r="1170" spans="1:20" ht="22.5">
      <c r="A1170" s="5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11">
        <f>(Tabla1[[#This Row],[deadline]]/86400)+25569+(-5/24)</f>
        <v>42634.845659722218</v>
      </c>
      <c r="K1170" s="5">
        <v>1471915065</v>
      </c>
      <c r="L1170" s="11">
        <f>(Tabla1[[#This Row],[launched_at]]/86400)+25569+(-5/24)</f>
        <v>42604.845659722218</v>
      </c>
      <c r="M1170" s="5" t="b">
        <v>0</v>
      </c>
      <c r="N1170" s="5">
        <v>3</v>
      </c>
      <c r="O1170" s="5" t="b">
        <v>0</v>
      </c>
      <c r="P1170" s="5" t="s">
        <v>8284</v>
      </c>
      <c r="Q1170" s="7">
        <f>Tabla1[[#This Row],[pledged]]/Tabla1[[#This Row],[goal]]</f>
        <v>5.6666666666666664E-2</v>
      </c>
      <c r="S1170" s="8" t="s">
        <v>8336</v>
      </c>
      <c r="T1170" s="5" t="s">
        <v>8337</v>
      </c>
    </row>
    <row r="1171" spans="1:20" ht="33.75">
      <c r="A1171" s="5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11">
        <f>(Tabla1[[#This Row],[deadline]]/86400)+25569+(-5/24)</f>
        <v>42057.145405092589</v>
      </c>
      <c r="K1171" s="5">
        <v>1422001763</v>
      </c>
      <c r="L1171" s="11">
        <f>(Tabla1[[#This Row],[launched_at]]/86400)+25569+(-5/24)</f>
        <v>42027.145405092589</v>
      </c>
      <c r="M1171" s="5" t="b">
        <v>0</v>
      </c>
      <c r="N1171" s="5">
        <v>3</v>
      </c>
      <c r="O1171" s="5" t="b">
        <v>0</v>
      </c>
      <c r="P1171" s="5" t="s">
        <v>8284</v>
      </c>
      <c r="Q1171" s="7">
        <f>Tabla1[[#This Row],[pledged]]/Tabla1[[#This Row],[goal]]</f>
        <v>1.6999999999999999E-3</v>
      </c>
      <c r="S1171" s="8" t="s">
        <v>8336</v>
      </c>
      <c r="T1171" s="5" t="s">
        <v>8337</v>
      </c>
    </row>
    <row r="1172" spans="1:20" ht="33.75">
      <c r="A1172" s="5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11">
        <f>(Tabla1[[#This Row],[deadline]]/86400)+25569+(-5/24)</f>
        <v>42154.684849537036</v>
      </c>
      <c r="K1172" s="5">
        <v>1430429171</v>
      </c>
      <c r="L1172" s="11">
        <f>(Tabla1[[#This Row],[launched_at]]/86400)+25569+(-5/24)</f>
        <v>42124.684849537036</v>
      </c>
      <c r="M1172" s="5" t="b">
        <v>0</v>
      </c>
      <c r="N1172" s="5">
        <v>2</v>
      </c>
      <c r="O1172" s="5" t="b">
        <v>0</v>
      </c>
      <c r="P1172" s="5" t="s">
        <v>8284</v>
      </c>
      <c r="Q1172" s="7">
        <f>Tabla1[[#This Row],[pledged]]/Tabla1[[#This Row],[goal]]</f>
        <v>4.0000000000000001E-3</v>
      </c>
      <c r="S1172" s="8" t="s">
        <v>8336</v>
      </c>
      <c r="T1172" s="5" t="s">
        <v>8337</v>
      </c>
    </row>
    <row r="1173" spans="1:20" ht="22.5">
      <c r="A1173" s="5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11">
        <f>(Tabla1[[#This Row],[deadline]]/86400)+25569+(-5/24)</f>
        <v>41956.638043981475</v>
      </c>
      <c r="K1173" s="5">
        <v>1414351127</v>
      </c>
      <c r="L1173" s="11">
        <f>(Tabla1[[#This Row],[launched_at]]/86400)+25569+(-5/24)</f>
        <v>41938.596377314811</v>
      </c>
      <c r="M1173" s="5" t="b">
        <v>0</v>
      </c>
      <c r="N1173" s="5">
        <v>1</v>
      </c>
      <c r="O1173" s="5" t="b">
        <v>0</v>
      </c>
      <c r="P1173" s="5" t="s">
        <v>8284</v>
      </c>
      <c r="Q1173" s="7">
        <f>Tabla1[[#This Row],[pledged]]/Tabla1[[#This Row],[goal]]</f>
        <v>1E-3</v>
      </c>
      <c r="S1173" s="8" t="s">
        <v>8336</v>
      </c>
      <c r="T1173" s="5" t="s">
        <v>8337</v>
      </c>
    </row>
    <row r="1174" spans="1:20">
      <c r="A1174" s="5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11">
        <f>(Tabla1[[#This Row],[deadline]]/86400)+25569+(-5/24)</f>
        <v>41871.473981481475</v>
      </c>
      <c r="K1174" s="5">
        <v>1405959752</v>
      </c>
      <c r="L1174" s="11">
        <f>(Tabla1[[#This Row],[launched_at]]/86400)+25569+(-5/24)</f>
        <v>41841.473981481475</v>
      </c>
      <c r="M1174" s="5" t="b">
        <v>0</v>
      </c>
      <c r="N1174" s="5">
        <v>0</v>
      </c>
      <c r="O1174" s="5" t="b">
        <v>0</v>
      </c>
      <c r="P1174" s="5" t="s">
        <v>8284</v>
      </c>
      <c r="Q1174" s="7">
        <f>Tabla1[[#This Row],[pledged]]/Tabla1[[#This Row],[goal]]</f>
        <v>0</v>
      </c>
      <c r="S1174" s="8" t="s">
        <v>8336</v>
      </c>
      <c r="T1174" s="5" t="s">
        <v>8337</v>
      </c>
    </row>
    <row r="1175" spans="1:20" ht="33.75">
      <c r="A1175" s="5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11">
        <f>(Tabla1[[#This Row],[deadline]]/86400)+25569+(-5/24)</f>
        <v>42218.97751157407</v>
      </c>
      <c r="K1175" s="5">
        <v>1435552057</v>
      </c>
      <c r="L1175" s="11">
        <f>(Tabla1[[#This Row],[launched_at]]/86400)+25569+(-5/24)</f>
        <v>42183.97751157407</v>
      </c>
      <c r="M1175" s="5" t="b">
        <v>0</v>
      </c>
      <c r="N1175" s="5">
        <v>1</v>
      </c>
      <c r="O1175" s="5" t="b">
        <v>0</v>
      </c>
      <c r="P1175" s="5" t="s">
        <v>8284</v>
      </c>
      <c r="Q1175" s="7">
        <f>Tabla1[[#This Row],[pledged]]/Tabla1[[#This Row],[goal]]</f>
        <v>2.4000000000000001E-4</v>
      </c>
      <c r="S1175" s="8" t="s">
        <v>8336</v>
      </c>
      <c r="T1175" s="5" t="s">
        <v>8337</v>
      </c>
    </row>
    <row r="1176" spans="1:20" ht="22.5">
      <c r="A1176" s="5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11">
        <f>(Tabla1[[#This Row],[deadline]]/86400)+25569+(-5/24)</f>
        <v>42498.633414351854</v>
      </c>
      <c r="K1176" s="5">
        <v>1460146327</v>
      </c>
      <c r="L1176" s="11">
        <f>(Tabla1[[#This Row],[launched_at]]/86400)+25569+(-5/24)</f>
        <v>42468.633414351854</v>
      </c>
      <c r="M1176" s="5" t="b">
        <v>0</v>
      </c>
      <c r="N1176" s="5">
        <v>19</v>
      </c>
      <c r="O1176" s="5" t="b">
        <v>0</v>
      </c>
      <c r="P1176" s="5" t="s">
        <v>8284</v>
      </c>
      <c r="Q1176" s="7">
        <f>Tabla1[[#This Row],[pledged]]/Tabla1[[#This Row],[goal]]</f>
        <v>5.906666666666667E-2</v>
      </c>
      <c r="S1176" s="8" t="s">
        <v>8336</v>
      </c>
      <c r="T1176" s="5" t="s">
        <v>8337</v>
      </c>
    </row>
    <row r="1177" spans="1:20" ht="22.5">
      <c r="A1177" s="5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11">
        <f>(Tabla1[[#This Row],[deadline]]/86400)+25569+(-5/24)</f>
        <v>42200.520127314812</v>
      </c>
      <c r="K1177" s="5">
        <v>1434389339</v>
      </c>
      <c r="L1177" s="11">
        <f>(Tabla1[[#This Row],[launched_at]]/86400)+25569+(-5/24)</f>
        <v>42170.520127314812</v>
      </c>
      <c r="M1177" s="5" t="b">
        <v>0</v>
      </c>
      <c r="N1177" s="5">
        <v>9</v>
      </c>
      <c r="O1177" s="5" t="b">
        <v>0</v>
      </c>
      <c r="P1177" s="5" t="s">
        <v>8284</v>
      </c>
      <c r="Q1177" s="7">
        <f>Tabla1[[#This Row],[pledged]]/Tabla1[[#This Row],[goal]]</f>
        <v>2.9250000000000002E-2</v>
      </c>
      <c r="S1177" s="8" t="s">
        <v>8336</v>
      </c>
      <c r="T1177" s="5" t="s">
        <v>8337</v>
      </c>
    </row>
    <row r="1178" spans="1:20" ht="45">
      <c r="A1178" s="5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11">
        <f>(Tabla1[[#This Row],[deadline]]/86400)+25569+(-5/24)</f>
        <v>42800.333333333336</v>
      </c>
      <c r="K1178" s="5">
        <v>1484094498</v>
      </c>
      <c r="L1178" s="11">
        <f>(Tabla1[[#This Row],[launched_at]]/86400)+25569+(-5/24)</f>
        <v>42745.811319444438</v>
      </c>
      <c r="M1178" s="5" t="b">
        <v>0</v>
      </c>
      <c r="N1178" s="5">
        <v>1</v>
      </c>
      <c r="O1178" s="5" t="b">
        <v>0</v>
      </c>
      <c r="P1178" s="5" t="s">
        <v>8284</v>
      </c>
      <c r="Q1178" s="7">
        <f>Tabla1[[#This Row],[pledged]]/Tabla1[[#This Row],[goal]]</f>
        <v>5.7142857142857142E-5</v>
      </c>
      <c r="S1178" s="8" t="s">
        <v>8336</v>
      </c>
      <c r="T1178" s="5" t="s">
        <v>8337</v>
      </c>
    </row>
    <row r="1179" spans="1:20" ht="33.75">
      <c r="A1179" s="5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11">
        <f>(Tabla1[[#This Row],[deadline]]/86400)+25569+(-5/24)</f>
        <v>41927.452499999999</v>
      </c>
      <c r="K1179" s="5">
        <v>1410796296</v>
      </c>
      <c r="L1179" s="11">
        <f>(Tabla1[[#This Row],[launched_at]]/86400)+25569+(-5/24)</f>
        <v>41897.452499999999</v>
      </c>
      <c r="M1179" s="5" t="b">
        <v>0</v>
      </c>
      <c r="N1179" s="5">
        <v>0</v>
      </c>
      <c r="O1179" s="5" t="b">
        <v>0</v>
      </c>
      <c r="P1179" s="5" t="s">
        <v>8284</v>
      </c>
      <c r="Q1179" s="7">
        <f>Tabla1[[#This Row],[pledged]]/Tabla1[[#This Row],[goal]]</f>
        <v>0</v>
      </c>
      <c r="S1179" s="8" t="s">
        <v>8336</v>
      </c>
      <c r="T1179" s="5" t="s">
        <v>8337</v>
      </c>
    </row>
    <row r="1180" spans="1:20" ht="33.75">
      <c r="A1180" s="5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11">
        <f>(Tabla1[[#This Row],[deadline]]/86400)+25569+(-5/24)</f>
        <v>41867.69736111111</v>
      </c>
      <c r="K1180" s="5">
        <v>1405633452</v>
      </c>
      <c r="L1180" s="11">
        <f>(Tabla1[[#This Row],[launched_at]]/86400)+25569+(-5/24)</f>
        <v>41837.69736111111</v>
      </c>
      <c r="M1180" s="5" t="b">
        <v>0</v>
      </c>
      <c r="N1180" s="5">
        <v>1</v>
      </c>
      <c r="O1180" s="5" t="b">
        <v>0</v>
      </c>
      <c r="P1180" s="5" t="s">
        <v>8284</v>
      </c>
      <c r="Q1180" s="7">
        <f>Tabla1[[#This Row],[pledged]]/Tabla1[[#This Row],[goal]]</f>
        <v>6.666666666666667E-5</v>
      </c>
      <c r="S1180" s="8" t="s">
        <v>8336</v>
      </c>
      <c r="T1180" s="5" t="s">
        <v>8337</v>
      </c>
    </row>
    <row r="1181" spans="1:20" ht="33.75">
      <c r="A1181" s="5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11">
        <f>(Tabla1[[#This Row],[deadline]]/86400)+25569+(-5/24)</f>
        <v>42305.511886574073</v>
      </c>
      <c r="K1181" s="5">
        <v>1443460627</v>
      </c>
      <c r="L1181" s="11">
        <f>(Tabla1[[#This Row],[launched_at]]/86400)+25569+(-5/24)</f>
        <v>42275.511886574073</v>
      </c>
      <c r="M1181" s="5" t="b">
        <v>0</v>
      </c>
      <c r="N1181" s="5">
        <v>5</v>
      </c>
      <c r="O1181" s="5" t="b">
        <v>0</v>
      </c>
      <c r="P1181" s="5" t="s">
        <v>8284</v>
      </c>
      <c r="Q1181" s="7">
        <f>Tabla1[[#This Row],[pledged]]/Tabla1[[#This Row],[goal]]</f>
        <v>5.3333333333333337E-2</v>
      </c>
      <c r="S1181" s="8" t="s">
        <v>8336</v>
      </c>
      <c r="T1181" s="5" t="s">
        <v>8337</v>
      </c>
    </row>
    <row r="1182" spans="1:20" ht="22.5">
      <c r="A1182" s="5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11">
        <f>(Tabla1[[#This Row],[deadline]]/86400)+25569+(-5/24)</f>
        <v>41818.598541666666</v>
      </c>
      <c r="K1182" s="5">
        <v>1400786514</v>
      </c>
      <c r="L1182" s="11">
        <f>(Tabla1[[#This Row],[launched_at]]/86400)+25569+(-5/24)</f>
        <v>41781.598541666666</v>
      </c>
      <c r="M1182" s="5" t="b">
        <v>0</v>
      </c>
      <c r="N1182" s="5">
        <v>85</v>
      </c>
      <c r="O1182" s="5" t="b">
        <v>0</v>
      </c>
      <c r="P1182" s="5" t="s">
        <v>8284</v>
      </c>
      <c r="Q1182" s="7">
        <f>Tabla1[[#This Row],[pledged]]/Tabla1[[#This Row],[goal]]</f>
        <v>0.11749999999999999</v>
      </c>
      <c r="S1182" s="8" t="s">
        <v>8336</v>
      </c>
      <c r="T1182" s="5" t="s">
        <v>8337</v>
      </c>
    </row>
    <row r="1183" spans="1:20">
      <c r="A1183" s="5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11">
        <f>(Tabla1[[#This Row],[deadline]]/86400)+25569+(-5/24)</f>
        <v>42064.131030092591</v>
      </c>
      <c r="K1183" s="5">
        <v>1422605321</v>
      </c>
      <c r="L1183" s="11">
        <f>(Tabla1[[#This Row],[launched_at]]/86400)+25569+(-5/24)</f>
        <v>42034.131030092591</v>
      </c>
      <c r="M1183" s="5" t="b">
        <v>0</v>
      </c>
      <c r="N1183" s="5">
        <v>3</v>
      </c>
      <c r="O1183" s="5" t="b">
        <v>0</v>
      </c>
      <c r="P1183" s="5" t="s">
        <v>8284</v>
      </c>
      <c r="Q1183" s="7">
        <f>Tabla1[[#This Row],[pledged]]/Tabla1[[#This Row],[goal]]</f>
        <v>8.0000000000000007E-5</v>
      </c>
      <c r="S1183" s="8" t="s">
        <v>8336</v>
      </c>
      <c r="T1183" s="5" t="s">
        <v>8337</v>
      </c>
    </row>
    <row r="1184" spans="1:20" ht="33.75">
      <c r="A1184" s="5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11">
        <f>(Tabla1[[#This Row],[deadline]]/86400)+25569+(-5/24)</f>
        <v>42747.487499999996</v>
      </c>
      <c r="K1184" s="5">
        <v>1482609088</v>
      </c>
      <c r="L1184" s="11">
        <f>(Tabla1[[#This Row],[launched_at]]/86400)+25569+(-5/24)</f>
        <v>42728.619074074071</v>
      </c>
      <c r="M1184" s="5" t="b">
        <v>0</v>
      </c>
      <c r="N1184" s="5">
        <v>4</v>
      </c>
      <c r="O1184" s="5" t="b">
        <v>0</v>
      </c>
      <c r="P1184" s="5" t="s">
        <v>8284</v>
      </c>
      <c r="Q1184" s="7">
        <f>Tabla1[[#This Row],[pledged]]/Tabla1[[#This Row],[goal]]</f>
        <v>4.2000000000000003E-2</v>
      </c>
      <c r="S1184" s="8" t="s">
        <v>8336</v>
      </c>
      <c r="T1184" s="5" t="s">
        <v>8337</v>
      </c>
    </row>
    <row r="1185" spans="1:20" ht="33.75">
      <c r="A1185" s="5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11">
        <f>(Tabla1[[#This Row],[deadline]]/86400)+25569+(-5/24)</f>
        <v>42675.957638888889</v>
      </c>
      <c r="K1185" s="5">
        <v>1476391223</v>
      </c>
      <c r="L1185" s="11">
        <f>(Tabla1[[#This Row],[launched_at]]/86400)+25569+(-5/24)</f>
        <v>42656.653043981474</v>
      </c>
      <c r="M1185" s="5" t="b">
        <v>0</v>
      </c>
      <c r="N1185" s="5">
        <v>3</v>
      </c>
      <c r="O1185" s="5" t="b">
        <v>0</v>
      </c>
      <c r="P1185" s="5" t="s">
        <v>8284</v>
      </c>
      <c r="Q1185" s="7">
        <f>Tabla1[[#This Row],[pledged]]/Tabla1[[#This Row],[goal]]</f>
        <v>0.04</v>
      </c>
      <c r="S1185" s="8" t="s">
        <v>8336</v>
      </c>
      <c r="T1185" s="5" t="s">
        <v>8337</v>
      </c>
    </row>
    <row r="1186" spans="1:20" ht="33.75">
      <c r="A1186" s="5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11">
        <f>(Tabla1[[#This Row],[deadline]]/86400)+25569+(-5/24)</f>
        <v>42772.391331018516</v>
      </c>
      <c r="K1186" s="5">
        <v>1483712611</v>
      </c>
      <c r="L1186" s="11">
        <f>(Tabla1[[#This Row],[launched_at]]/86400)+25569+(-5/24)</f>
        <v>42741.391331018516</v>
      </c>
      <c r="M1186" s="5" t="b">
        <v>0</v>
      </c>
      <c r="N1186" s="5">
        <v>375</v>
      </c>
      <c r="O1186" s="5" t="b">
        <v>1</v>
      </c>
      <c r="P1186" s="5" t="s">
        <v>8285</v>
      </c>
      <c r="Q1186" s="7">
        <f>Tabla1[[#This Row],[pledged]]/Tabla1[[#This Row],[goal]]</f>
        <v>1.0493636363636363</v>
      </c>
      <c r="S1186" s="8" t="s">
        <v>8338</v>
      </c>
      <c r="T1186" s="5" t="s">
        <v>8339</v>
      </c>
    </row>
    <row r="1187" spans="1:20" ht="33.75">
      <c r="A1187" s="5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11">
        <f>(Tabla1[[#This Row],[deadline]]/86400)+25569+(-5/24)</f>
        <v>42162.958333333336</v>
      </c>
      <c r="K1187" s="5">
        <v>1430945149</v>
      </c>
      <c r="L1187" s="11">
        <f>(Tabla1[[#This Row],[launched_at]]/86400)+25569+(-5/24)</f>
        <v>42130.656817129631</v>
      </c>
      <c r="M1187" s="5" t="b">
        <v>0</v>
      </c>
      <c r="N1187" s="5">
        <v>111</v>
      </c>
      <c r="O1187" s="5" t="b">
        <v>1</v>
      </c>
      <c r="P1187" s="5" t="s">
        <v>8285</v>
      </c>
      <c r="Q1187" s="7">
        <f>Tabla1[[#This Row],[pledged]]/Tabla1[[#This Row],[goal]]</f>
        <v>1.0544</v>
      </c>
      <c r="S1187" s="8" t="s">
        <v>8338</v>
      </c>
      <c r="T1187" s="5" t="s">
        <v>8339</v>
      </c>
    </row>
    <row r="1188" spans="1:20" ht="33.75">
      <c r="A1188" s="5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11">
        <f>(Tabla1[[#This Row],[deadline]]/86400)+25569+(-5/24)</f>
        <v>42156.737499999996</v>
      </c>
      <c r="K1188" s="5">
        <v>1430340195</v>
      </c>
      <c r="L1188" s="11">
        <f>(Tabla1[[#This Row],[launched_at]]/86400)+25569+(-5/24)</f>
        <v>42123.655034722215</v>
      </c>
      <c r="M1188" s="5" t="b">
        <v>0</v>
      </c>
      <c r="N1188" s="5">
        <v>123</v>
      </c>
      <c r="O1188" s="5" t="b">
        <v>1</v>
      </c>
      <c r="P1188" s="5" t="s">
        <v>8285</v>
      </c>
      <c r="Q1188" s="7">
        <f>Tabla1[[#This Row],[pledged]]/Tabla1[[#This Row],[goal]]</f>
        <v>1.0673333333333332</v>
      </c>
      <c r="S1188" s="8" t="s">
        <v>8338</v>
      </c>
      <c r="T1188" s="5" t="s">
        <v>8339</v>
      </c>
    </row>
    <row r="1189" spans="1:20" ht="33.75">
      <c r="A1189" s="5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11">
        <f>(Tabla1[[#This Row],[deadline]]/86400)+25569+(-5/24)</f>
        <v>42141.541666666664</v>
      </c>
      <c r="K1189" s="5">
        <v>1429133323</v>
      </c>
      <c r="L1189" s="11">
        <f>(Tabla1[[#This Row],[launched_at]]/86400)+25569+(-5/24)</f>
        <v>42109.686608796292</v>
      </c>
      <c r="M1189" s="5" t="b">
        <v>0</v>
      </c>
      <c r="N1189" s="5">
        <v>70</v>
      </c>
      <c r="O1189" s="5" t="b">
        <v>1</v>
      </c>
      <c r="P1189" s="5" t="s">
        <v>8285</v>
      </c>
      <c r="Q1189" s="7">
        <f>Tabla1[[#This Row],[pledged]]/Tabla1[[#This Row],[goal]]</f>
        <v>1.0412571428571429</v>
      </c>
      <c r="S1189" s="8" t="s">
        <v>8338</v>
      </c>
      <c r="T1189" s="5" t="s">
        <v>8339</v>
      </c>
    </row>
    <row r="1190" spans="1:20" ht="22.5">
      <c r="A1190" s="5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11">
        <f>(Tabla1[[#This Row],[deadline]]/86400)+25569+(-5/24)</f>
        <v>42732.492361111108</v>
      </c>
      <c r="K1190" s="5">
        <v>1481129340</v>
      </c>
      <c r="L1190" s="11">
        <f>(Tabla1[[#This Row],[launched_at]]/86400)+25569+(-5/24)</f>
        <v>42711.492361111108</v>
      </c>
      <c r="M1190" s="5" t="b">
        <v>0</v>
      </c>
      <c r="N1190" s="5">
        <v>85</v>
      </c>
      <c r="O1190" s="5" t="b">
        <v>1</v>
      </c>
      <c r="P1190" s="5" t="s">
        <v>8285</v>
      </c>
      <c r="Q1190" s="7">
        <f>Tabla1[[#This Row],[pledged]]/Tabla1[[#This Row],[goal]]</f>
        <v>1.6054999999999999</v>
      </c>
      <c r="S1190" s="8" t="s">
        <v>8338</v>
      </c>
      <c r="T1190" s="5" t="s">
        <v>8339</v>
      </c>
    </row>
    <row r="1191" spans="1:20" ht="33.75">
      <c r="A1191" s="5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11">
        <f>(Tabla1[[#This Row],[deadline]]/86400)+25569+(-5/24)</f>
        <v>42550.770775462959</v>
      </c>
      <c r="K1191" s="5">
        <v>1465428595</v>
      </c>
      <c r="L1191" s="11">
        <f>(Tabla1[[#This Row],[launched_at]]/86400)+25569+(-5/24)</f>
        <v>42529.770775462959</v>
      </c>
      <c r="M1191" s="5" t="b">
        <v>0</v>
      </c>
      <c r="N1191" s="5">
        <v>86</v>
      </c>
      <c r="O1191" s="5" t="b">
        <v>1</v>
      </c>
      <c r="P1191" s="5" t="s">
        <v>8285</v>
      </c>
      <c r="Q1191" s="7">
        <f>Tabla1[[#This Row],[pledged]]/Tabla1[[#This Row],[goal]]</f>
        <v>1.0777777777777777</v>
      </c>
      <c r="S1191" s="8" t="s">
        <v>8338</v>
      </c>
      <c r="T1191" s="5" t="s">
        <v>8339</v>
      </c>
    </row>
    <row r="1192" spans="1:20" ht="22.5">
      <c r="A1192" s="5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11">
        <f>(Tabla1[[#This Row],[deadline]]/86400)+25569+(-5/24)</f>
        <v>41882.457465277774</v>
      </c>
      <c r="K1192" s="5">
        <v>1406908725</v>
      </c>
      <c r="L1192" s="11">
        <f>(Tabla1[[#This Row],[launched_at]]/86400)+25569+(-5/24)</f>
        <v>41852.457465277774</v>
      </c>
      <c r="M1192" s="5" t="b">
        <v>0</v>
      </c>
      <c r="N1192" s="5">
        <v>13</v>
      </c>
      <c r="O1192" s="5" t="b">
        <v>1</v>
      </c>
      <c r="P1192" s="5" t="s">
        <v>8285</v>
      </c>
      <c r="Q1192" s="7">
        <f>Tabla1[[#This Row],[pledged]]/Tabla1[[#This Row],[goal]]</f>
        <v>1.35</v>
      </c>
      <c r="S1192" s="8" t="s">
        <v>8338</v>
      </c>
      <c r="T1192" s="5" t="s">
        <v>8339</v>
      </c>
    </row>
    <row r="1193" spans="1:20" ht="33.75">
      <c r="A1193" s="5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11">
        <f>(Tabla1[[#This Row],[deadline]]/86400)+25569+(-5/24)</f>
        <v>42449.353703703702</v>
      </c>
      <c r="K1193" s="5">
        <v>1455892160</v>
      </c>
      <c r="L1193" s="11">
        <f>(Tabla1[[#This Row],[launched_at]]/86400)+25569+(-5/24)</f>
        <v>42419.395370370366</v>
      </c>
      <c r="M1193" s="5" t="b">
        <v>0</v>
      </c>
      <c r="N1193" s="5">
        <v>33</v>
      </c>
      <c r="O1193" s="5" t="b">
        <v>1</v>
      </c>
      <c r="P1193" s="5" t="s">
        <v>8285</v>
      </c>
      <c r="Q1193" s="7">
        <f>Tabla1[[#This Row],[pledged]]/Tabla1[[#This Row],[goal]]</f>
        <v>1.0907407407407408</v>
      </c>
      <c r="S1193" s="8" t="s">
        <v>8338</v>
      </c>
      <c r="T1193" s="5" t="s">
        <v>8339</v>
      </c>
    </row>
    <row r="1194" spans="1:20" ht="22.5">
      <c r="A1194" s="5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11">
        <f>(Tabla1[[#This Row],[deadline]]/86400)+25569+(-5/24)</f>
        <v>42777.298356481479</v>
      </c>
      <c r="K1194" s="5">
        <v>1484222978</v>
      </c>
      <c r="L1194" s="11">
        <f>(Tabla1[[#This Row],[launched_at]]/86400)+25569+(-5/24)</f>
        <v>42747.298356481479</v>
      </c>
      <c r="M1194" s="5" t="b">
        <v>0</v>
      </c>
      <c r="N1194" s="5">
        <v>15</v>
      </c>
      <c r="O1194" s="5" t="b">
        <v>1</v>
      </c>
      <c r="P1194" s="5" t="s">
        <v>8285</v>
      </c>
      <c r="Q1194" s="7">
        <f>Tabla1[[#This Row],[pledged]]/Tabla1[[#This Row],[goal]]</f>
        <v>2.9</v>
      </c>
      <c r="S1194" s="8" t="s">
        <v>8338</v>
      </c>
      <c r="T1194" s="5" t="s">
        <v>8339</v>
      </c>
    </row>
    <row r="1195" spans="1:20" ht="33.75">
      <c r="A1195" s="5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11">
        <f>(Tabla1[[#This Row],[deadline]]/86400)+25569+(-5/24)</f>
        <v>42469.526076388887</v>
      </c>
      <c r="K1195" s="5">
        <v>1455043053</v>
      </c>
      <c r="L1195" s="11">
        <f>(Tabla1[[#This Row],[launched_at]]/86400)+25569+(-5/24)</f>
        <v>42409.567743055552</v>
      </c>
      <c r="M1195" s="5" t="b">
        <v>0</v>
      </c>
      <c r="N1195" s="5">
        <v>273</v>
      </c>
      <c r="O1195" s="5" t="b">
        <v>1</v>
      </c>
      <c r="P1195" s="5" t="s">
        <v>8285</v>
      </c>
      <c r="Q1195" s="7">
        <f>Tabla1[[#This Row],[pledged]]/Tabla1[[#This Row],[goal]]</f>
        <v>1.0395714285714286</v>
      </c>
      <c r="S1195" s="8" t="s">
        <v>8338</v>
      </c>
      <c r="T1195" s="5" t="s">
        <v>8339</v>
      </c>
    </row>
    <row r="1196" spans="1:20" ht="33.75">
      <c r="A1196" s="5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11">
        <f>(Tabla1[[#This Row],[deadline]]/86400)+25569+(-5/24)</f>
        <v>42102.27984953703</v>
      </c>
      <c r="K1196" s="5">
        <v>1425901379</v>
      </c>
      <c r="L1196" s="11">
        <f>(Tabla1[[#This Row],[launched_at]]/86400)+25569+(-5/24)</f>
        <v>42072.27984953703</v>
      </c>
      <c r="M1196" s="5" t="b">
        <v>0</v>
      </c>
      <c r="N1196" s="5">
        <v>714</v>
      </c>
      <c r="O1196" s="5" t="b">
        <v>1</v>
      </c>
      <c r="P1196" s="5" t="s">
        <v>8285</v>
      </c>
      <c r="Q1196" s="7">
        <f>Tabla1[[#This Row],[pledged]]/Tabla1[[#This Row],[goal]]</f>
        <v>3.2223999999999999</v>
      </c>
      <c r="S1196" s="8" t="s">
        <v>8338</v>
      </c>
      <c r="T1196" s="5" t="s">
        <v>8339</v>
      </c>
    </row>
    <row r="1197" spans="1:20" ht="33.75">
      <c r="A1197" s="5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11">
        <f>(Tabla1[[#This Row],[deadline]]/86400)+25569+(-5/24)</f>
        <v>42358.166666666664</v>
      </c>
      <c r="K1197" s="5">
        <v>1445415653</v>
      </c>
      <c r="L1197" s="11">
        <f>(Tabla1[[#This Row],[launched_at]]/86400)+25569+(-5/24)</f>
        <v>42298.139502314814</v>
      </c>
      <c r="M1197" s="5" t="b">
        <v>0</v>
      </c>
      <c r="N1197" s="5">
        <v>170</v>
      </c>
      <c r="O1197" s="5" t="b">
        <v>1</v>
      </c>
      <c r="P1197" s="5" t="s">
        <v>8285</v>
      </c>
      <c r="Q1197" s="7">
        <f>Tabla1[[#This Row],[pledged]]/Tabla1[[#This Row],[goal]]</f>
        <v>1.35</v>
      </c>
      <c r="S1197" s="8" t="s">
        <v>8338</v>
      </c>
      <c r="T1197" s="5" t="s">
        <v>8339</v>
      </c>
    </row>
    <row r="1198" spans="1:20" ht="22.5">
      <c r="A1198" s="5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11">
        <f>(Tabla1[[#This Row],[deadline]]/86400)+25569+(-5/24)</f>
        <v>42356.610405092586</v>
      </c>
      <c r="K1198" s="5">
        <v>1447875539</v>
      </c>
      <c r="L1198" s="11">
        <f>(Tabla1[[#This Row],[launched_at]]/86400)+25569+(-5/24)</f>
        <v>42326.610405092586</v>
      </c>
      <c r="M1198" s="5" t="b">
        <v>0</v>
      </c>
      <c r="N1198" s="5">
        <v>512</v>
      </c>
      <c r="O1198" s="5" t="b">
        <v>1</v>
      </c>
      <c r="P1198" s="5" t="s">
        <v>8285</v>
      </c>
      <c r="Q1198" s="7">
        <f>Tabla1[[#This Row],[pledged]]/Tabla1[[#This Row],[goal]]</f>
        <v>2.6991034482758622</v>
      </c>
      <c r="S1198" s="8" t="s">
        <v>8338</v>
      </c>
      <c r="T1198" s="5" t="s">
        <v>8339</v>
      </c>
    </row>
    <row r="1199" spans="1:20" ht="33.75">
      <c r="A1199" s="5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11">
        <f>(Tabla1[[#This Row],[deadline]]/86400)+25569+(-5/24)</f>
        <v>42534.040972222218</v>
      </c>
      <c r="K1199" s="5">
        <v>1463155034</v>
      </c>
      <c r="L1199" s="11">
        <f>(Tabla1[[#This Row],[launched_at]]/86400)+25569+(-5/24)</f>
        <v>42503.456412037034</v>
      </c>
      <c r="M1199" s="5" t="b">
        <v>0</v>
      </c>
      <c r="N1199" s="5">
        <v>314</v>
      </c>
      <c r="O1199" s="5" t="b">
        <v>1</v>
      </c>
      <c r="P1199" s="5" t="s">
        <v>8285</v>
      </c>
      <c r="Q1199" s="7">
        <f>Tabla1[[#This Row],[pledged]]/Tabla1[[#This Row],[goal]]</f>
        <v>2.5329333333333333</v>
      </c>
      <c r="S1199" s="8" t="s">
        <v>8338</v>
      </c>
      <c r="T1199" s="5" t="s">
        <v>8339</v>
      </c>
    </row>
    <row r="1200" spans="1:20" ht="33.75">
      <c r="A1200" s="5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11">
        <f>(Tabla1[[#This Row],[deadline]]/86400)+25569+(-5/24)</f>
        <v>42368.916666666664</v>
      </c>
      <c r="K1200" s="5">
        <v>1448463086</v>
      </c>
      <c r="L1200" s="11">
        <f>(Tabla1[[#This Row],[launched_at]]/86400)+25569+(-5/24)</f>
        <v>42333.410717592589</v>
      </c>
      <c r="M1200" s="5" t="b">
        <v>0</v>
      </c>
      <c r="N1200" s="5">
        <v>167</v>
      </c>
      <c r="O1200" s="5" t="b">
        <v>1</v>
      </c>
      <c r="P1200" s="5" t="s">
        <v>8285</v>
      </c>
      <c r="Q1200" s="7">
        <f>Tabla1[[#This Row],[pledged]]/Tabla1[[#This Row],[goal]]</f>
        <v>2.6059999999999999</v>
      </c>
      <c r="S1200" s="8" t="s">
        <v>8338</v>
      </c>
      <c r="T1200" s="5" t="s">
        <v>8339</v>
      </c>
    </row>
    <row r="1201" spans="1:20" ht="33.75">
      <c r="A1201" s="5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11">
        <f>(Tabla1[[#This Row],[deadline]]/86400)+25569+(-5/24)</f>
        <v>42193.562499999993</v>
      </c>
      <c r="K1201" s="5">
        <v>1433615400</v>
      </c>
      <c r="L1201" s="11">
        <f>(Tabla1[[#This Row],[launched_at]]/86400)+25569+(-5/24)</f>
        <v>42161.562499999993</v>
      </c>
      <c r="M1201" s="5" t="b">
        <v>0</v>
      </c>
      <c r="N1201" s="5">
        <v>9</v>
      </c>
      <c r="O1201" s="5" t="b">
        <v>1</v>
      </c>
      <c r="P1201" s="5" t="s">
        <v>8285</v>
      </c>
      <c r="Q1201" s="7">
        <f>Tabla1[[#This Row],[pledged]]/Tabla1[[#This Row],[goal]]</f>
        <v>1.0131677953348381</v>
      </c>
      <c r="S1201" s="8" t="s">
        <v>8338</v>
      </c>
      <c r="T1201" s="5" t="s">
        <v>8339</v>
      </c>
    </row>
    <row r="1202" spans="1:20" ht="33.75">
      <c r="A1202" s="5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11">
        <f>(Tabla1[[#This Row],[deadline]]/86400)+25569+(-5/24)</f>
        <v>42110.269166666665</v>
      </c>
      <c r="K1202" s="5">
        <v>1427369256</v>
      </c>
      <c r="L1202" s="11">
        <f>(Tabla1[[#This Row],[launched_at]]/86400)+25569+(-5/24)</f>
        <v>42089.269166666665</v>
      </c>
      <c r="M1202" s="5" t="b">
        <v>0</v>
      </c>
      <c r="N1202" s="5">
        <v>103</v>
      </c>
      <c r="O1202" s="5" t="b">
        <v>1</v>
      </c>
      <c r="P1202" s="5" t="s">
        <v>8285</v>
      </c>
      <c r="Q1202" s="7">
        <f>Tabla1[[#This Row],[pledged]]/Tabla1[[#This Row],[goal]]</f>
        <v>1.2560416666666667</v>
      </c>
      <c r="S1202" s="8" t="s">
        <v>8338</v>
      </c>
      <c r="T1202" s="5" t="s">
        <v>8339</v>
      </c>
    </row>
    <row r="1203" spans="1:20" ht="33.75">
      <c r="A1203" s="5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11">
        <f>(Tabla1[[#This Row],[deadline]]/86400)+25569+(-5/24)</f>
        <v>42566.398680555554</v>
      </c>
      <c r="K1203" s="5">
        <v>1466001246</v>
      </c>
      <c r="L1203" s="11">
        <f>(Tabla1[[#This Row],[launched_at]]/86400)+25569+(-5/24)</f>
        <v>42536.398680555554</v>
      </c>
      <c r="M1203" s="5" t="b">
        <v>0</v>
      </c>
      <c r="N1203" s="5">
        <v>111</v>
      </c>
      <c r="O1203" s="5" t="b">
        <v>1</v>
      </c>
      <c r="P1203" s="5" t="s">
        <v>8285</v>
      </c>
      <c r="Q1203" s="7">
        <f>Tabla1[[#This Row],[pledged]]/Tabla1[[#This Row],[goal]]</f>
        <v>1.0243783333333334</v>
      </c>
      <c r="S1203" s="8" t="s">
        <v>8338</v>
      </c>
      <c r="T1203" s="5" t="s">
        <v>8339</v>
      </c>
    </row>
    <row r="1204" spans="1:20" ht="33.75">
      <c r="A1204" s="5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11">
        <f>(Tabla1[[#This Row],[deadline]]/86400)+25569+(-5/24)</f>
        <v>42182.08048611111</v>
      </c>
      <c r="K1204" s="5">
        <v>1432796154</v>
      </c>
      <c r="L1204" s="11">
        <f>(Tabla1[[#This Row],[launched_at]]/86400)+25569+(-5/24)</f>
        <v>42152.08048611111</v>
      </c>
      <c r="M1204" s="5" t="b">
        <v>0</v>
      </c>
      <c r="N1204" s="5">
        <v>271</v>
      </c>
      <c r="O1204" s="5" t="b">
        <v>1</v>
      </c>
      <c r="P1204" s="5" t="s">
        <v>8285</v>
      </c>
      <c r="Q1204" s="7">
        <f>Tabla1[[#This Row],[pledged]]/Tabla1[[#This Row],[goal]]</f>
        <v>1.99244</v>
      </c>
      <c r="S1204" s="8" t="s">
        <v>8338</v>
      </c>
      <c r="T1204" s="5" t="s">
        <v>8339</v>
      </c>
    </row>
    <row r="1205" spans="1:20" ht="33.75">
      <c r="A1205" s="5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11">
        <f>(Tabla1[[#This Row],[deadline]]/86400)+25569+(-5/24)</f>
        <v>42155.4065625</v>
      </c>
      <c r="K1205" s="5">
        <v>1430491527</v>
      </c>
      <c r="L1205" s="11">
        <f>(Tabla1[[#This Row],[launched_at]]/86400)+25569+(-5/24)</f>
        <v>42125.4065625</v>
      </c>
      <c r="M1205" s="5" t="b">
        <v>0</v>
      </c>
      <c r="N1205" s="5">
        <v>101</v>
      </c>
      <c r="O1205" s="5" t="b">
        <v>1</v>
      </c>
      <c r="P1205" s="5" t="s">
        <v>8285</v>
      </c>
      <c r="Q1205" s="7">
        <f>Tabla1[[#This Row],[pledged]]/Tabla1[[#This Row],[goal]]</f>
        <v>1.0245398773006136</v>
      </c>
      <c r="S1205" s="8" t="s">
        <v>8338</v>
      </c>
      <c r="T1205" s="5" t="s">
        <v>8339</v>
      </c>
    </row>
    <row r="1206" spans="1:20" ht="33.75">
      <c r="A1206" s="5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11">
        <f>(Tabla1[[#This Row],[deadline]]/86400)+25569+(-5/24)</f>
        <v>42341.999999999993</v>
      </c>
      <c r="K1206" s="5">
        <v>1445363833</v>
      </c>
      <c r="L1206" s="11">
        <f>(Tabla1[[#This Row],[launched_at]]/86400)+25569+(-5/24)</f>
        <v>42297.539733796293</v>
      </c>
      <c r="M1206" s="5" t="b">
        <v>0</v>
      </c>
      <c r="N1206" s="5">
        <v>57</v>
      </c>
      <c r="O1206" s="5" t="b">
        <v>1</v>
      </c>
      <c r="P1206" s="5" t="s">
        <v>8285</v>
      </c>
      <c r="Q1206" s="7">
        <f>Tabla1[[#This Row],[pledged]]/Tabla1[[#This Row],[goal]]</f>
        <v>1.0294615384615384</v>
      </c>
      <c r="S1206" s="8" t="s">
        <v>8338</v>
      </c>
      <c r="T1206" s="5" t="s">
        <v>8339</v>
      </c>
    </row>
    <row r="1207" spans="1:20" ht="33.75">
      <c r="A1207" s="5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11">
        <f>(Tabla1[[#This Row],[deadline]]/86400)+25569+(-5/24)</f>
        <v>42168.298043981478</v>
      </c>
      <c r="K1207" s="5">
        <v>1431605351</v>
      </c>
      <c r="L1207" s="11">
        <f>(Tabla1[[#This Row],[launched_at]]/86400)+25569+(-5/24)</f>
        <v>42138.298043981478</v>
      </c>
      <c r="M1207" s="5" t="b">
        <v>0</v>
      </c>
      <c r="N1207" s="5">
        <v>62</v>
      </c>
      <c r="O1207" s="5" t="b">
        <v>1</v>
      </c>
      <c r="P1207" s="5" t="s">
        <v>8285</v>
      </c>
      <c r="Q1207" s="7">
        <f>Tabla1[[#This Row],[pledged]]/Tabla1[[#This Row],[goal]]</f>
        <v>1.0086153846153847</v>
      </c>
      <c r="S1207" s="8" t="s">
        <v>8338</v>
      </c>
      <c r="T1207" s="5" t="s">
        <v>8339</v>
      </c>
    </row>
    <row r="1208" spans="1:20" ht="33.75">
      <c r="A1208" s="5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11">
        <f>(Tabla1[[#This Row],[deadline]]/86400)+25569+(-5/24)</f>
        <v>42805.353472222218</v>
      </c>
      <c r="K1208" s="5">
        <v>1486406253</v>
      </c>
      <c r="L1208" s="11">
        <f>(Tabla1[[#This Row],[launched_at]]/86400)+25569+(-5/24)</f>
        <v>42772.567743055552</v>
      </c>
      <c r="M1208" s="5" t="b">
        <v>0</v>
      </c>
      <c r="N1208" s="5">
        <v>32</v>
      </c>
      <c r="O1208" s="5" t="b">
        <v>1</v>
      </c>
      <c r="P1208" s="5" t="s">
        <v>8285</v>
      </c>
      <c r="Q1208" s="7">
        <f>Tabla1[[#This Row],[pledged]]/Tabla1[[#This Row],[goal]]</f>
        <v>1.1499999999999999</v>
      </c>
      <c r="S1208" s="8" t="s">
        <v>8338</v>
      </c>
      <c r="T1208" s="5" t="s">
        <v>8339</v>
      </c>
    </row>
    <row r="1209" spans="1:20" ht="22.5">
      <c r="A1209" s="5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11">
        <f>(Tabla1[[#This Row],[deadline]]/86400)+25569+(-5/24)</f>
        <v>42460.208333333336</v>
      </c>
      <c r="K1209" s="5">
        <v>1456827573</v>
      </c>
      <c r="L1209" s="11">
        <f>(Tabla1[[#This Row],[launched_at]]/86400)+25569+(-5/24)</f>
        <v>42430.221909722219</v>
      </c>
      <c r="M1209" s="5" t="b">
        <v>0</v>
      </c>
      <c r="N1209" s="5">
        <v>141</v>
      </c>
      <c r="O1209" s="5" t="b">
        <v>1</v>
      </c>
      <c r="P1209" s="5" t="s">
        <v>8285</v>
      </c>
      <c r="Q1209" s="7">
        <f>Tabla1[[#This Row],[pledged]]/Tabla1[[#This Row],[goal]]</f>
        <v>1.0416766467065868</v>
      </c>
      <c r="S1209" s="8" t="s">
        <v>8338</v>
      </c>
      <c r="T1209" s="5" t="s">
        <v>8339</v>
      </c>
    </row>
    <row r="1210" spans="1:20" ht="33.75">
      <c r="A1210" s="5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11">
        <f>(Tabla1[[#This Row],[deadline]]/86400)+25569+(-5/24)</f>
        <v>42453.459074074075</v>
      </c>
      <c r="K1210" s="5">
        <v>1456246864</v>
      </c>
      <c r="L1210" s="11">
        <f>(Tabla1[[#This Row],[launched_at]]/86400)+25569+(-5/24)</f>
        <v>42423.500740740739</v>
      </c>
      <c r="M1210" s="5" t="b">
        <v>0</v>
      </c>
      <c r="N1210" s="5">
        <v>75</v>
      </c>
      <c r="O1210" s="5" t="b">
        <v>1</v>
      </c>
      <c r="P1210" s="5" t="s">
        <v>8285</v>
      </c>
      <c r="Q1210" s="7">
        <f>Tabla1[[#This Row],[pledged]]/Tabla1[[#This Row],[goal]]</f>
        <v>1.5529999999999999</v>
      </c>
      <c r="S1210" s="8" t="s">
        <v>8338</v>
      </c>
      <c r="T1210" s="5" t="s">
        <v>8339</v>
      </c>
    </row>
    <row r="1211" spans="1:20" ht="33.75">
      <c r="A1211" s="5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11">
        <f>(Tabla1[[#This Row],[deadline]]/86400)+25569+(-5/24)</f>
        <v>42791.637789351851</v>
      </c>
      <c r="K1211" s="5">
        <v>1485461905</v>
      </c>
      <c r="L1211" s="11">
        <f>(Tabla1[[#This Row],[launched_at]]/86400)+25569+(-5/24)</f>
        <v>42761.637789351851</v>
      </c>
      <c r="M1211" s="5" t="b">
        <v>0</v>
      </c>
      <c r="N1211" s="5">
        <v>46</v>
      </c>
      <c r="O1211" s="5" t="b">
        <v>1</v>
      </c>
      <c r="P1211" s="5" t="s">
        <v>8285</v>
      </c>
      <c r="Q1211" s="7">
        <f>Tabla1[[#This Row],[pledged]]/Tabla1[[#This Row],[goal]]</f>
        <v>1.06</v>
      </c>
      <c r="S1211" s="8" t="s">
        <v>8338</v>
      </c>
      <c r="T1211" s="5" t="s">
        <v>8339</v>
      </c>
    </row>
    <row r="1212" spans="1:20">
      <c r="A1212" s="5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11">
        <f>(Tabla1[[#This Row],[deadline]]/86400)+25569+(-5/24)</f>
        <v>42155.666666666664</v>
      </c>
      <c r="K1212" s="5">
        <v>1431124572</v>
      </c>
      <c r="L1212" s="11">
        <f>(Tabla1[[#This Row],[launched_at]]/86400)+25569+(-5/24)</f>
        <v>42132.733472222222</v>
      </c>
      <c r="M1212" s="5" t="b">
        <v>0</v>
      </c>
      <c r="N1212" s="5">
        <v>103</v>
      </c>
      <c r="O1212" s="5" t="b">
        <v>1</v>
      </c>
      <c r="P1212" s="5" t="s">
        <v>8285</v>
      </c>
      <c r="Q1212" s="7">
        <f>Tabla1[[#This Row],[pledged]]/Tabla1[[#This Row],[goal]]</f>
        <v>2.5431499999999998</v>
      </c>
      <c r="S1212" s="8" t="s">
        <v>8338</v>
      </c>
      <c r="T1212" s="5" t="s">
        <v>8339</v>
      </c>
    </row>
    <row r="1213" spans="1:20" ht="33.75">
      <c r="A1213" s="5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11">
        <f>(Tabla1[[#This Row],[deadline]]/86400)+25569+(-5/24)</f>
        <v>42530.658113425925</v>
      </c>
      <c r="K1213" s="5">
        <v>1464209261</v>
      </c>
      <c r="L1213" s="11">
        <f>(Tabla1[[#This Row],[launched_at]]/86400)+25569+(-5/24)</f>
        <v>42515.658113425925</v>
      </c>
      <c r="M1213" s="5" t="b">
        <v>0</v>
      </c>
      <c r="N1213" s="5">
        <v>6</v>
      </c>
      <c r="O1213" s="5" t="b">
        <v>1</v>
      </c>
      <c r="P1213" s="5" t="s">
        <v>8285</v>
      </c>
      <c r="Q1213" s="7">
        <f>Tabla1[[#This Row],[pledged]]/Tabla1[[#This Row],[goal]]</f>
        <v>1.0109999999999999</v>
      </c>
      <c r="S1213" s="8" t="s">
        <v>8338</v>
      </c>
      <c r="T1213" s="5" t="s">
        <v>8339</v>
      </c>
    </row>
    <row r="1214" spans="1:20" ht="33.75">
      <c r="A1214" s="5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11">
        <f>(Tabla1[[#This Row],[deadline]]/86400)+25569+(-5/24)</f>
        <v>42334.833333333336</v>
      </c>
      <c r="K1214" s="5">
        <v>1447195695</v>
      </c>
      <c r="L1214" s="11">
        <f>(Tabla1[[#This Row],[launched_at]]/86400)+25569+(-5/24)</f>
        <v>42318.741840277777</v>
      </c>
      <c r="M1214" s="5" t="b">
        <v>0</v>
      </c>
      <c r="N1214" s="5">
        <v>83</v>
      </c>
      <c r="O1214" s="5" t="b">
        <v>1</v>
      </c>
      <c r="P1214" s="5" t="s">
        <v>8285</v>
      </c>
      <c r="Q1214" s="7">
        <f>Tabla1[[#This Row],[pledged]]/Tabla1[[#This Row],[goal]]</f>
        <v>1.2904</v>
      </c>
      <c r="S1214" s="8" t="s">
        <v>8338</v>
      </c>
      <c r="T1214" s="5" t="s">
        <v>8339</v>
      </c>
    </row>
    <row r="1215" spans="1:20" ht="33.75">
      <c r="A1215" s="5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11">
        <f>(Tabla1[[#This Row],[deadline]]/86400)+25569+(-5/24)</f>
        <v>42766.547453703701</v>
      </c>
      <c r="K1215" s="5">
        <v>1482862100</v>
      </c>
      <c r="L1215" s="11">
        <f>(Tabla1[[#This Row],[launched_at]]/86400)+25569+(-5/24)</f>
        <v>42731.547453703701</v>
      </c>
      <c r="M1215" s="5" t="b">
        <v>0</v>
      </c>
      <c r="N1215" s="5">
        <v>108</v>
      </c>
      <c r="O1215" s="5" t="b">
        <v>1</v>
      </c>
      <c r="P1215" s="5" t="s">
        <v>8285</v>
      </c>
      <c r="Q1215" s="7">
        <f>Tabla1[[#This Row],[pledged]]/Tabla1[[#This Row],[goal]]</f>
        <v>1.0223076923076924</v>
      </c>
      <c r="S1215" s="8" t="s">
        <v>8338</v>
      </c>
      <c r="T1215" s="5" t="s">
        <v>8339</v>
      </c>
    </row>
    <row r="1216" spans="1:20" ht="33.75">
      <c r="A1216" s="5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11">
        <f>(Tabla1[[#This Row],[deadline]]/86400)+25569+(-5/24)</f>
        <v>42164.632002314807</v>
      </c>
      <c r="K1216" s="5">
        <v>1428696605</v>
      </c>
      <c r="L1216" s="11">
        <f>(Tabla1[[#This Row],[launched_at]]/86400)+25569+(-5/24)</f>
        <v>42104.632002314807</v>
      </c>
      <c r="M1216" s="5" t="b">
        <v>0</v>
      </c>
      <c r="N1216" s="5">
        <v>25</v>
      </c>
      <c r="O1216" s="5" t="b">
        <v>1</v>
      </c>
      <c r="P1216" s="5" t="s">
        <v>8285</v>
      </c>
      <c r="Q1216" s="7">
        <f>Tabla1[[#This Row],[pledged]]/Tabla1[[#This Row],[goal]]</f>
        <v>1.3180000000000001</v>
      </c>
      <c r="S1216" s="8" t="s">
        <v>8338</v>
      </c>
      <c r="T1216" s="5" t="s">
        <v>8339</v>
      </c>
    </row>
    <row r="1217" spans="1:20" ht="33.75">
      <c r="A1217" s="5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11">
        <f>(Tabla1[[#This Row],[deadline]]/86400)+25569+(-5/24)</f>
        <v>41789.714768518512</v>
      </c>
      <c r="K1217" s="5">
        <v>1398895756</v>
      </c>
      <c r="L1217" s="11">
        <f>(Tabla1[[#This Row],[launched_at]]/86400)+25569+(-5/24)</f>
        <v>41759.714768518512</v>
      </c>
      <c r="M1217" s="5" t="b">
        <v>0</v>
      </c>
      <c r="N1217" s="5">
        <v>549</v>
      </c>
      <c r="O1217" s="5" t="b">
        <v>1</v>
      </c>
      <c r="P1217" s="5" t="s">
        <v>8285</v>
      </c>
      <c r="Q1217" s="7">
        <f>Tabla1[[#This Row],[pledged]]/Tabla1[[#This Row],[goal]]</f>
        <v>7.8608020000000005</v>
      </c>
      <c r="S1217" s="8" t="s">
        <v>8338</v>
      </c>
      <c r="T1217" s="5" t="s">
        <v>8339</v>
      </c>
    </row>
    <row r="1218" spans="1:20" ht="22.5">
      <c r="A1218" s="5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11">
        <f>(Tabla1[[#This Row],[deadline]]/86400)+25569+(-5/24)</f>
        <v>42279.752083333333</v>
      </c>
      <c r="K1218" s="5">
        <v>1441032457</v>
      </c>
      <c r="L1218" s="11">
        <f>(Tabla1[[#This Row],[launched_at]]/86400)+25569+(-5/24)</f>
        <v>42247.408067129632</v>
      </c>
      <c r="M1218" s="5" t="b">
        <v>0</v>
      </c>
      <c r="N1218" s="5">
        <v>222</v>
      </c>
      <c r="O1218" s="5" t="b">
        <v>1</v>
      </c>
      <c r="P1218" s="5" t="s">
        <v>8285</v>
      </c>
      <c r="Q1218" s="7">
        <f>Tabla1[[#This Row],[pledged]]/Tabla1[[#This Row],[goal]]</f>
        <v>1.4570000000000001</v>
      </c>
      <c r="S1218" s="8" t="s">
        <v>8338</v>
      </c>
      <c r="T1218" s="5" t="s">
        <v>8339</v>
      </c>
    </row>
    <row r="1219" spans="1:20" ht="33.75">
      <c r="A1219" s="5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11">
        <f>(Tabla1[[#This Row],[deadline]]/86400)+25569+(-5/24)</f>
        <v>42565.6011574074</v>
      </c>
      <c r="K1219" s="5">
        <v>1465932340</v>
      </c>
      <c r="L1219" s="11">
        <f>(Tabla1[[#This Row],[launched_at]]/86400)+25569+(-5/24)</f>
        <v>42535.6011574074</v>
      </c>
      <c r="M1219" s="5" t="b">
        <v>0</v>
      </c>
      <c r="N1219" s="5">
        <v>183</v>
      </c>
      <c r="O1219" s="5" t="b">
        <v>1</v>
      </c>
      <c r="P1219" s="5" t="s">
        <v>8285</v>
      </c>
      <c r="Q1219" s="7">
        <f>Tabla1[[#This Row],[pledged]]/Tabla1[[#This Row],[goal]]</f>
        <v>1.026</v>
      </c>
      <c r="S1219" s="8" t="s">
        <v>8338</v>
      </c>
      <c r="T1219" s="5" t="s">
        <v>8339</v>
      </c>
    </row>
    <row r="1220" spans="1:20" ht="33.75">
      <c r="A1220" s="5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11">
        <f>(Tabla1[[#This Row],[deadline]]/86400)+25569+(-5/24)</f>
        <v>42308.916666666664</v>
      </c>
      <c r="K1220" s="5">
        <v>1443714800</v>
      </c>
      <c r="L1220" s="11">
        <f>(Tabla1[[#This Row],[launched_at]]/86400)+25569+(-5/24)</f>
        <v>42278.453703703701</v>
      </c>
      <c r="M1220" s="5" t="b">
        <v>0</v>
      </c>
      <c r="N1220" s="5">
        <v>89</v>
      </c>
      <c r="O1220" s="5" t="b">
        <v>1</v>
      </c>
      <c r="P1220" s="5" t="s">
        <v>8285</v>
      </c>
      <c r="Q1220" s="7">
        <f>Tabla1[[#This Row],[pledged]]/Tabla1[[#This Row],[goal]]</f>
        <v>1.7227777777777777</v>
      </c>
      <c r="S1220" s="8" t="s">
        <v>8338</v>
      </c>
      <c r="T1220" s="5" t="s">
        <v>8339</v>
      </c>
    </row>
    <row r="1221" spans="1:20" ht="22.5">
      <c r="A1221" s="5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11">
        <f>(Tabla1[[#This Row],[deadline]]/86400)+25569+(-5/24)</f>
        <v>42663.253622685188</v>
      </c>
      <c r="K1221" s="5">
        <v>1474369513</v>
      </c>
      <c r="L1221" s="11">
        <f>(Tabla1[[#This Row],[launched_at]]/86400)+25569+(-5/24)</f>
        <v>42633.253622685188</v>
      </c>
      <c r="M1221" s="5" t="b">
        <v>0</v>
      </c>
      <c r="N1221" s="5">
        <v>253</v>
      </c>
      <c r="O1221" s="5" t="b">
        <v>1</v>
      </c>
      <c r="P1221" s="5" t="s">
        <v>8285</v>
      </c>
      <c r="Q1221" s="7">
        <f>Tabla1[[#This Row],[pledged]]/Tabla1[[#This Row],[goal]]</f>
        <v>1.5916819571865444</v>
      </c>
      <c r="S1221" s="8" t="s">
        <v>8338</v>
      </c>
      <c r="T1221" s="5" t="s">
        <v>8339</v>
      </c>
    </row>
    <row r="1222" spans="1:20" ht="22.5">
      <c r="A1222" s="5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11">
        <f>(Tabla1[[#This Row],[deadline]]/86400)+25569+(-5/24)</f>
        <v>42241.420277777775</v>
      </c>
      <c r="K1222" s="5">
        <v>1437923112</v>
      </c>
      <c r="L1222" s="11">
        <f>(Tabla1[[#This Row],[launched_at]]/86400)+25569+(-5/24)</f>
        <v>42211.420277777775</v>
      </c>
      <c r="M1222" s="5" t="b">
        <v>0</v>
      </c>
      <c r="N1222" s="5">
        <v>140</v>
      </c>
      <c r="O1222" s="5" t="b">
        <v>1</v>
      </c>
      <c r="P1222" s="5" t="s">
        <v>8285</v>
      </c>
      <c r="Q1222" s="7">
        <f>Tabla1[[#This Row],[pledged]]/Tabla1[[#This Row],[goal]]</f>
        <v>1.0376666666666667</v>
      </c>
      <c r="S1222" s="8" t="s">
        <v>8338</v>
      </c>
      <c r="T1222" s="5" t="s">
        <v>8339</v>
      </c>
    </row>
    <row r="1223" spans="1:20" ht="33.75">
      <c r="A1223" s="5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11">
        <f>(Tabla1[[#This Row],[deadline]]/86400)+25569+(-5/24)</f>
        <v>42707.791666666664</v>
      </c>
      <c r="K1223" s="5">
        <v>1478431488</v>
      </c>
      <c r="L1223" s="11">
        <f>(Tabla1[[#This Row],[launched_at]]/86400)+25569+(-5/24)</f>
        <v>42680.267222222225</v>
      </c>
      <c r="M1223" s="5" t="b">
        <v>0</v>
      </c>
      <c r="N1223" s="5">
        <v>103</v>
      </c>
      <c r="O1223" s="5" t="b">
        <v>1</v>
      </c>
      <c r="P1223" s="5" t="s">
        <v>8285</v>
      </c>
      <c r="Q1223" s="7">
        <f>Tabla1[[#This Row],[pledged]]/Tabla1[[#This Row],[goal]]</f>
        <v>1.1140954545454547</v>
      </c>
      <c r="S1223" s="8" t="s">
        <v>8338</v>
      </c>
      <c r="T1223" s="5" t="s">
        <v>8339</v>
      </c>
    </row>
    <row r="1224" spans="1:20" ht="22.5">
      <c r="A1224" s="5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11">
        <f>(Tabla1[[#This Row],[deadline]]/86400)+25569+(-5/24)</f>
        <v>42460.958333333336</v>
      </c>
      <c r="K1224" s="5">
        <v>1456852647</v>
      </c>
      <c r="L1224" s="11">
        <f>(Tabla1[[#This Row],[launched_at]]/86400)+25569+(-5/24)</f>
        <v>42430.512118055551</v>
      </c>
      <c r="M1224" s="5" t="b">
        <v>0</v>
      </c>
      <c r="N1224" s="5">
        <v>138</v>
      </c>
      <c r="O1224" s="5" t="b">
        <v>1</v>
      </c>
      <c r="P1224" s="5" t="s">
        <v>8285</v>
      </c>
      <c r="Q1224" s="7">
        <f>Tabla1[[#This Row],[pledged]]/Tabla1[[#This Row],[goal]]</f>
        <v>2.80375</v>
      </c>
      <c r="S1224" s="8" t="s">
        <v>8338</v>
      </c>
      <c r="T1224" s="5" t="s">
        <v>8339</v>
      </c>
    </row>
    <row r="1225" spans="1:20" ht="22.5">
      <c r="A1225" s="5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11">
        <f>(Tabla1[[#This Row],[deadline]]/86400)+25569+(-5/24)</f>
        <v>42684.010520833333</v>
      </c>
      <c r="K1225" s="5">
        <v>1476159309</v>
      </c>
      <c r="L1225" s="11">
        <f>(Tabla1[[#This Row],[launched_at]]/86400)+25569+(-5/24)</f>
        <v>42653.968854166662</v>
      </c>
      <c r="M1225" s="5" t="b">
        <v>0</v>
      </c>
      <c r="N1225" s="5">
        <v>191</v>
      </c>
      <c r="O1225" s="5" t="b">
        <v>1</v>
      </c>
      <c r="P1225" s="5" t="s">
        <v>8285</v>
      </c>
      <c r="Q1225" s="7">
        <f>Tabla1[[#This Row],[pledged]]/Tabla1[[#This Row],[goal]]</f>
        <v>1.1210606060606061</v>
      </c>
      <c r="S1225" s="8" t="s">
        <v>8338</v>
      </c>
      <c r="T1225" s="5" t="s">
        <v>8339</v>
      </c>
    </row>
    <row r="1226" spans="1:20" ht="22.5">
      <c r="A1226" s="5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11">
        <f>(Tabla1[[#This Row],[deadline]]/86400)+25569+(-5/24)</f>
        <v>41796.341458333329</v>
      </c>
      <c r="K1226" s="5">
        <v>1396876302</v>
      </c>
      <c r="L1226" s="11">
        <f>(Tabla1[[#This Row],[launched_at]]/86400)+25569+(-5/24)</f>
        <v>41736.341458333329</v>
      </c>
      <c r="M1226" s="5" t="b">
        <v>0</v>
      </c>
      <c r="N1226" s="5">
        <v>18</v>
      </c>
      <c r="O1226" s="5" t="b">
        <v>0</v>
      </c>
      <c r="P1226" s="5" t="s">
        <v>8286</v>
      </c>
      <c r="Q1226" s="7">
        <f>Tabla1[[#This Row],[pledged]]/Tabla1[[#This Row],[goal]]</f>
        <v>7.0666666666666669E-2</v>
      </c>
      <c r="S1226" s="8" t="s">
        <v>8325</v>
      </c>
      <c r="T1226" s="5" t="s">
        <v>8340</v>
      </c>
    </row>
    <row r="1227" spans="1:20" ht="33.75">
      <c r="A1227" s="5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11">
        <f>(Tabla1[[#This Row],[deadline]]/86400)+25569+(-5/24)</f>
        <v>41569.697662037033</v>
      </c>
      <c r="K1227" s="5">
        <v>1377294278</v>
      </c>
      <c r="L1227" s="11">
        <f>(Tabla1[[#This Row],[launched_at]]/86400)+25569+(-5/24)</f>
        <v>41509.697662037033</v>
      </c>
      <c r="M1227" s="5" t="b">
        <v>0</v>
      </c>
      <c r="N1227" s="5">
        <v>3</v>
      </c>
      <c r="O1227" s="5" t="b">
        <v>0</v>
      </c>
      <c r="P1227" s="5" t="s">
        <v>8286</v>
      </c>
      <c r="Q1227" s="7">
        <f>Tabla1[[#This Row],[pledged]]/Tabla1[[#This Row],[goal]]</f>
        <v>4.3999999999999997E-2</v>
      </c>
      <c r="S1227" s="8" t="s">
        <v>8325</v>
      </c>
      <c r="T1227" s="5" t="s">
        <v>8340</v>
      </c>
    </row>
    <row r="1228" spans="1:20" ht="22.5">
      <c r="A1228" s="5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11">
        <f>(Tabla1[[#This Row],[deadline]]/86400)+25569+(-5/24)</f>
        <v>41749.833333333328</v>
      </c>
      <c r="K1228" s="5">
        <v>1395089981</v>
      </c>
      <c r="L1228" s="11">
        <f>(Tabla1[[#This Row],[launched_at]]/86400)+25569+(-5/24)</f>
        <v>41715.666446759256</v>
      </c>
      <c r="M1228" s="5" t="b">
        <v>0</v>
      </c>
      <c r="N1228" s="5">
        <v>40</v>
      </c>
      <c r="O1228" s="5" t="b">
        <v>0</v>
      </c>
      <c r="P1228" s="5" t="s">
        <v>8286</v>
      </c>
      <c r="Q1228" s="7">
        <f>Tabla1[[#This Row],[pledged]]/Tabla1[[#This Row],[goal]]</f>
        <v>3.8739999999999997E-2</v>
      </c>
      <c r="S1228" s="8" t="s">
        <v>8325</v>
      </c>
      <c r="T1228" s="5" t="s">
        <v>8340</v>
      </c>
    </row>
    <row r="1229" spans="1:20" ht="33.75">
      <c r="A1229" s="5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11">
        <f>(Tabla1[[#This Row],[deadline]]/86400)+25569+(-5/24)</f>
        <v>41858.083333333328</v>
      </c>
      <c r="K1229" s="5">
        <v>1404770616</v>
      </c>
      <c r="L1229" s="11">
        <f>(Tabla1[[#This Row],[launched_at]]/86400)+25569+(-5/24)</f>
        <v>41827.710833333331</v>
      </c>
      <c r="M1229" s="5" t="b">
        <v>0</v>
      </c>
      <c r="N1229" s="5">
        <v>0</v>
      </c>
      <c r="O1229" s="5" t="b">
        <v>0</v>
      </c>
      <c r="P1229" s="5" t="s">
        <v>8286</v>
      </c>
      <c r="Q1229" s="7">
        <f>Tabla1[[#This Row],[pledged]]/Tabla1[[#This Row],[goal]]</f>
        <v>0</v>
      </c>
      <c r="S1229" s="8" t="s">
        <v>8325</v>
      </c>
      <c r="T1229" s="5" t="s">
        <v>8340</v>
      </c>
    </row>
    <row r="1230" spans="1:20" ht="22.5">
      <c r="A1230" s="5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11">
        <f>(Tabla1[[#This Row],[deadline]]/86400)+25569+(-5/24)</f>
        <v>40814.520925925921</v>
      </c>
      <c r="K1230" s="5">
        <v>1312047008</v>
      </c>
      <c r="L1230" s="11">
        <f>(Tabla1[[#This Row],[launched_at]]/86400)+25569+(-5/24)</f>
        <v>40754.520925925921</v>
      </c>
      <c r="M1230" s="5" t="b">
        <v>0</v>
      </c>
      <c r="N1230" s="5">
        <v>24</v>
      </c>
      <c r="O1230" s="5" t="b">
        <v>0</v>
      </c>
      <c r="P1230" s="5" t="s">
        <v>8286</v>
      </c>
      <c r="Q1230" s="7">
        <f>Tabla1[[#This Row],[pledged]]/Tabla1[[#This Row],[goal]]</f>
        <v>0.29299999999999998</v>
      </c>
      <c r="S1230" s="8" t="s">
        <v>8325</v>
      </c>
      <c r="T1230" s="5" t="s">
        <v>8340</v>
      </c>
    </row>
    <row r="1231" spans="1:20" ht="33.75">
      <c r="A1231" s="5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11">
        <f>(Tabla1[[#This Row],[deadline]]/86400)+25569+(-5/24)</f>
        <v>41015.458333333328</v>
      </c>
      <c r="K1231" s="5">
        <v>1331982127</v>
      </c>
      <c r="L1231" s="11">
        <f>(Tabla1[[#This Row],[launched_at]]/86400)+25569+(-5/24)</f>
        <v>40985.251469907402</v>
      </c>
      <c r="M1231" s="5" t="b">
        <v>0</v>
      </c>
      <c r="N1231" s="5">
        <v>1</v>
      </c>
      <c r="O1231" s="5" t="b">
        <v>0</v>
      </c>
      <c r="P1231" s="5" t="s">
        <v>8286</v>
      </c>
      <c r="Q1231" s="7">
        <f>Tabla1[[#This Row],[pledged]]/Tabla1[[#This Row],[goal]]</f>
        <v>9.0909090909090905E-3</v>
      </c>
      <c r="S1231" s="8" t="s">
        <v>8325</v>
      </c>
      <c r="T1231" s="5" t="s">
        <v>8340</v>
      </c>
    </row>
    <row r="1232" spans="1:20" ht="33.75">
      <c r="A1232" s="5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11">
        <f>(Tabla1[[#This Row],[deadline]]/86400)+25569+(-5/24)</f>
        <v>40598.764236111107</v>
      </c>
      <c r="K1232" s="5">
        <v>1295997630</v>
      </c>
      <c r="L1232" s="11">
        <f>(Tabla1[[#This Row],[launched_at]]/86400)+25569+(-5/24)</f>
        <v>40568.764236111107</v>
      </c>
      <c r="M1232" s="5" t="b">
        <v>0</v>
      </c>
      <c r="N1232" s="5">
        <v>0</v>
      </c>
      <c r="O1232" s="5" t="b">
        <v>0</v>
      </c>
      <c r="P1232" s="5" t="s">
        <v>8286</v>
      </c>
      <c r="Q1232" s="7">
        <f>Tabla1[[#This Row],[pledged]]/Tabla1[[#This Row],[goal]]</f>
        <v>0</v>
      </c>
      <c r="S1232" s="8" t="s">
        <v>8325</v>
      </c>
      <c r="T1232" s="5" t="s">
        <v>8340</v>
      </c>
    </row>
    <row r="1233" spans="1:20" ht="33.75">
      <c r="A1233" s="5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11">
        <f>(Tabla1[[#This Row],[deadline]]/86400)+25569+(-5/24)</f>
        <v>42243.833333333336</v>
      </c>
      <c r="K1233" s="5">
        <v>1436394968</v>
      </c>
      <c r="L1233" s="11">
        <f>(Tabla1[[#This Row],[launched_at]]/86400)+25569+(-5/24)</f>
        <v>42193.733425925922</v>
      </c>
      <c r="M1233" s="5" t="b">
        <v>0</v>
      </c>
      <c r="N1233" s="5">
        <v>0</v>
      </c>
      <c r="O1233" s="5" t="b">
        <v>0</v>
      </c>
      <c r="P1233" s="5" t="s">
        <v>8286</v>
      </c>
      <c r="Q1233" s="7">
        <f>Tabla1[[#This Row],[pledged]]/Tabla1[[#This Row],[goal]]</f>
        <v>0</v>
      </c>
      <c r="S1233" s="8" t="s">
        <v>8325</v>
      </c>
      <c r="T1233" s="5" t="s">
        <v>8340</v>
      </c>
    </row>
    <row r="1234" spans="1:20" ht="33.75">
      <c r="A1234" s="5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11">
        <f>(Tabla1[[#This Row],[deadline]]/86400)+25569+(-5/24)</f>
        <v>41553.639699074069</v>
      </c>
      <c r="K1234" s="5">
        <v>1377030070</v>
      </c>
      <c r="L1234" s="11">
        <f>(Tabla1[[#This Row],[launched_at]]/86400)+25569+(-5/24)</f>
        <v>41506.639699074069</v>
      </c>
      <c r="M1234" s="5" t="b">
        <v>0</v>
      </c>
      <c r="N1234" s="5">
        <v>1</v>
      </c>
      <c r="O1234" s="5" t="b">
        <v>0</v>
      </c>
      <c r="P1234" s="5" t="s">
        <v>8286</v>
      </c>
      <c r="Q1234" s="7">
        <f>Tabla1[[#This Row],[pledged]]/Tabla1[[#This Row],[goal]]</f>
        <v>8.0000000000000002E-3</v>
      </c>
      <c r="S1234" s="8" t="s">
        <v>8325</v>
      </c>
      <c r="T1234" s="5" t="s">
        <v>8340</v>
      </c>
    </row>
    <row r="1235" spans="1:20" ht="33.75">
      <c r="A1235" s="5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11">
        <f>(Tabla1[[#This Row],[deadline]]/86400)+25569+(-5/24)</f>
        <v>40960.740439814814</v>
      </c>
      <c r="K1235" s="5">
        <v>1328049974</v>
      </c>
      <c r="L1235" s="11">
        <f>(Tabla1[[#This Row],[launched_at]]/86400)+25569+(-5/24)</f>
        <v>40939.740439814814</v>
      </c>
      <c r="M1235" s="5" t="b">
        <v>0</v>
      </c>
      <c r="N1235" s="5">
        <v>6</v>
      </c>
      <c r="O1235" s="5" t="b">
        <v>0</v>
      </c>
      <c r="P1235" s="5" t="s">
        <v>8286</v>
      </c>
      <c r="Q1235" s="7">
        <f>Tabla1[[#This Row],[pledged]]/Tabla1[[#This Row],[goal]]</f>
        <v>0.11600000000000001</v>
      </c>
      <c r="S1235" s="8" t="s">
        <v>8325</v>
      </c>
      <c r="T1235" s="5" t="s">
        <v>8340</v>
      </c>
    </row>
    <row r="1236" spans="1:20" ht="33.75">
      <c r="A1236" s="5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11">
        <f>(Tabla1[[#This Row],[deadline]]/86400)+25569+(-5/24)</f>
        <v>42037.580347222225</v>
      </c>
      <c r="K1236" s="5">
        <v>1420311342</v>
      </c>
      <c r="L1236" s="11">
        <f>(Tabla1[[#This Row],[launched_at]]/86400)+25569+(-5/24)</f>
        <v>42007.580347222225</v>
      </c>
      <c r="M1236" s="5" t="b">
        <v>0</v>
      </c>
      <c r="N1236" s="5">
        <v>0</v>
      </c>
      <c r="O1236" s="5" t="b">
        <v>0</v>
      </c>
      <c r="P1236" s="5" t="s">
        <v>8286</v>
      </c>
      <c r="Q1236" s="7">
        <f>Tabla1[[#This Row],[pledged]]/Tabla1[[#This Row],[goal]]</f>
        <v>0</v>
      </c>
      <c r="S1236" s="8" t="s">
        <v>8325</v>
      </c>
      <c r="T1236" s="5" t="s">
        <v>8340</v>
      </c>
    </row>
    <row r="1237" spans="1:20" ht="33.75">
      <c r="A1237" s="5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11">
        <f>(Tabla1[[#This Row],[deadline]]/86400)+25569+(-5/24)</f>
        <v>41622.927071759259</v>
      </c>
      <c r="K1237" s="5">
        <v>1383621299</v>
      </c>
      <c r="L1237" s="11">
        <f>(Tabla1[[#This Row],[launched_at]]/86400)+25569+(-5/24)</f>
        <v>41582.927071759259</v>
      </c>
      <c r="M1237" s="5" t="b">
        <v>0</v>
      </c>
      <c r="N1237" s="5">
        <v>6</v>
      </c>
      <c r="O1237" s="5" t="b">
        <v>0</v>
      </c>
      <c r="P1237" s="5" t="s">
        <v>8286</v>
      </c>
      <c r="Q1237" s="7">
        <f>Tabla1[[#This Row],[pledged]]/Tabla1[[#This Row],[goal]]</f>
        <v>2.787363950092912E-2</v>
      </c>
      <c r="S1237" s="8" t="s">
        <v>8325</v>
      </c>
      <c r="T1237" s="5" t="s">
        <v>8340</v>
      </c>
    </row>
    <row r="1238" spans="1:20">
      <c r="A1238" s="5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11">
        <f>(Tabla1[[#This Row],[deadline]]/86400)+25569+(-5/24)</f>
        <v>41118.458333333328</v>
      </c>
      <c r="K1238" s="5">
        <v>1342801164</v>
      </c>
      <c r="L1238" s="11">
        <f>(Tabla1[[#This Row],[launched_at]]/86400)+25569+(-5/24)</f>
        <v>41110.47180555555</v>
      </c>
      <c r="M1238" s="5" t="b">
        <v>0</v>
      </c>
      <c r="N1238" s="5">
        <v>0</v>
      </c>
      <c r="O1238" s="5" t="b">
        <v>0</v>
      </c>
      <c r="P1238" s="5" t="s">
        <v>8286</v>
      </c>
      <c r="Q1238" s="7">
        <f>Tabla1[[#This Row],[pledged]]/Tabla1[[#This Row],[goal]]</f>
        <v>0</v>
      </c>
      <c r="S1238" s="8" t="s">
        <v>8325</v>
      </c>
      <c r="T1238" s="5" t="s">
        <v>8340</v>
      </c>
    </row>
    <row r="1239" spans="1:20" ht="33.75">
      <c r="A1239" s="5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11">
        <f>(Tabla1[[#This Row],[deadline]]/86400)+25569+(-5/24)</f>
        <v>41145.074826388889</v>
      </c>
      <c r="K1239" s="5">
        <v>1344062865</v>
      </c>
      <c r="L1239" s="11">
        <f>(Tabla1[[#This Row],[launched_at]]/86400)+25569+(-5/24)</f>
        <v>41125.074826388889</v>
      </c>
      <c r="M1239" s="5" t="b">
        <v>0</v>
      </c>
      <c r="N1239" s="5">
        <v>0</v>
      </c>
      <c r="O1239" s="5" t="b">
        <v>0</v>
      </c>
      <c r="P1239" s="5" t="s">
        <v>8286</v>
      </c>
      <c r="Q1239" s="7">
        <f>Tabla1[[#This Row],[pledged]]/Tabla1[[#This Row],[goal]]</f>
        <v>0</v>
      </c>
      <c r="S1239" s="8" t="s">
        <v>8325</v>
      </c>
      <c r="T1239" s="5" t="s">
        <v>8340</v>
      </c>
    </row>
    <row r="1240" spans="1:20" ht="33.75">
      <c r="A1240" s="5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11">
        <f>(Tabla1[[#This Row],[deadline]]/86400)+25569+(-5/24)</f>
        <v>40761.402037037034</v>
      </c>
      <c r="K1240" s="5">
        <v>1310049536</v>
      </c>
      <c r="L1240" s="11">
        <f>(Tabla1[[#This Row],[launched_at]]/86400)+25569+(-5/24)</f>
        <v>40731.402037037034</v>
      </c>
      <c r="M1240" s="5" t="b">
        <v>0</v>
      </c>
      <c r="N1240" s="5">
        <v>3</v>
      </c>
      <c r="O1240" s="5" t="b">
        <v>0</v>
      </c>
      <c r="P1240" s="5" t="s">
        <v>8286</v>
      </c>
      <c r="Q1240" s="7">
        <f>Tabla1[[#This Row],[pledged]]/Tabla1[[#This Row],[goal]]</f>
        <v>0.17799999999999999</v>
      </c>
      <c r="S1240" s="8" t="s">
        <v>8325</v>
      </c>
      <c r="T1240" s="5" t="s">
        <v>8340</v>
      </c>
    </row>
    <row r="1241" spans="1:20" ht="22.5">
      <c r="A1241" s="5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11">
        <f>(Tabla1[[#This Row],[deadline]]/86400)+25569+(-5/24)</f>
        <v>40913.754247685181</v>
      </c>
      <c r="K1241" s="5">
        <v>1323212767</v>
      </c>
      <c r="L1241" s="11">
        <f>(Tabla1[[#This Row],[launched_at]]/86400)+25569+(-5/24)</f>
        <v>40883.754247685181</v>
      </c>
      <c r="M1241" s="5" t="b">
        <v>0</v>
      </c>
      <c r="N1241" s="5">
        <v>0</v>
      </c>
      <c r="O1241" s="5" t="b">
        <v>0</v>
      </c>
      <c r="P1241" s="5" t="s">
        <v>8286</v>
      </c>
      <c r="Q1241" s="7">
        <f>Tabla1[[#This Row],[pledged]]/Tabla1[[#This Row],[goal]]</f>
        <v>0</v>
      </c>
      <c r="S1241" s="8" t="s">
        <v>8325</v>
      </c>
      <c r="T1241" s="5" t="s">
        <v>8340</v>
      </c>
    </row>
    <row r="1242" spans="1:20" ht="22.5">
      <c r="A1242" s="5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11">
        <f>(Tabla1[[#This Row],[deadline]]/86400)+25569+(-5/24)</f>
        <v>41467.70208333333</v>
      </c>
      <c r="K1242" s="5">
        <v>1368579457</v>
      </c>
      <c r="L1242" s="11">
        <f>(Tabla1[[#This Row],[launched_at]]/86400)+25569+(-5/24)</f>
        <v>41408.831678240742</v>
      </c>
      <c r="M1242" s="5" t="b">
        <v>0</v>
      </c>
      <c r="N1242" s="5">
        <v>8</v>
      </c>
      <c r="O1242" s="5" t="b">
        <v>0</v>
      </c>
      <c r="P1242" s="5" t="s">
        <v>8286</v>
      </c>
      <c r="Q1242" s="7">
        <f>Tabla1[[#This Row],[pledged]]/Tabla1[[#This Row],[goal]]</f>
        <v>3.0124999999999999E-2</v>
      </c>
      <c r="S1242" s="8" t="s">
        <v>8325</v>
      </c>
      <c r="T1242" s="5" t="s">
        <v>8340</v>
      </c>
    </row>
    <row r="1243" spans="1:20" ht="33.75">
      <c r="A1243" s="5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11">
        <f>(Tabla1[[#This Row],[deadline]]/86400)+25569+(-5/24)</f>
        <v>41946.040972222218</v>
      </c>
      <c r="K1243" s="5">
        <v>1413057980</v>
      </c>
      <c r="L1243" s="11">
        <f>(Tabla1[[#This Row],[launched_at]]/86400)+25569+(-5/24)</f>
        <v>41923.629398148143</v>
      </c>
      <c r="M1243" s="5" t="b">
        <v>0</v>
      </c>
      <c r="N1243" s="5">
        <v>34</v>
      </c>
      <c r="O1243" s="5" t="b">
        <v>0</v>
      </c>
      <c r="P1243" s="5" t="s">
        <v>8286</v>
      </c>
      <c r="Q1243" s="7">
        <f>Tabla1[[#This Row],[pledged]]/Tabla1[[#This Row],[goal]]</f>
        <v>0.50739999999999996</v>
      </c>
      <c r="S1243" s="8" t="s">
        <v>8325</v>
      </c>
      <c r="T1243" s="5" t="s">
        <v>8340</v>
      </c>
    </row>
    <row r="1244" spans="1:20" ht="33.75">
      <c r="A1244" s="5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11">
        <f>(Tabla1[[#This Row],[deadline]]/86400)+25569+(-5/24)</f>
        <v>40797.345833333333</v>
      </c>
      <c r="K1244" s="5">
        <v>1314417502</v>
      </c>
      <c r="L1244" s="11">
        <f>(Tabla1[[#This Row],[launched_at]]/86400)+25569+(-5/24)</f>
        <v>40781.957199074073</v>
      </c>
      <c r="M1244" s="5" t="b">
        <v>0</v>
      </c>
      <c r="N1244" s="5">
        <v>1</v>
      </c>
      <c r="O1244" s="5" t="b">
        <v>0</v>
      </c>
      <c r="P1244" s="5" t="s">
        <v>8286</v>
      </c>
      <c r="Q1244" s="7">
        <f>Tabla1[[#This Row],[pledged]]/Tabla1[[#This Row],[goal]]</f>
        <v>5.4884742041712408E-3</v>
      </c>
      <c r="S1244" s="8" t="s">
        <v>8325</v>
      </c>
      <c r="T1244" s="5" t="s">
        <v>8340</v>
      </c>
    </row>
    <row r="1245" spans="1:20" ht="22.5">
      <c r="A1245" s="5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11">
        <f>(Tabla1[[#This Row],[deadline]]/86400)+25569+(-5/24)</f>
        <v>40732.666666666664</v>
      </c>
      <c r="K1245" s="5">
        <v>1304888771</v>
      </c>
      <c r="L1245" s="11">
        <f>(Tabla1[[#This Row],[launched_at]]/86400)+25569+(-5/24)</f>
        <v>40671.670960648145</v>
      </c>
      <c r="M1245" s="5" t="b">
        <v>0</v>
      </c>
      <c r="N1245" s="5">
        <v>38</v>
      </c>
      <c r="O1245" s="5" t="b">
        <v>0</v>
      </c>
      <c r="P1245" s="5" t="s">
        <v>8286</v>
      </c>
      <c r="Q1245" s="7">
        <f>Tabla1[[#This Row],[pledged]]/Tabla1[[#This Row],[goal]]</f>
        <v>0.14091666666666666</v>
      </c>
      <c r="S1245" s="8" t="s">
        <v>8325</v>
      </c>
      <c r="T1245" s="5" t="s">
        <v>8340</v>
      </c>
    </row>
    <row r="1246" spans="1:20" ht="22.5">
      <c r="A1246" s="5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11">
        <f>(Tabla1[[#This Row],[deadline]]/86400)+25569+(-5/24)</f>
        <v>41386.666666666664</v>
      </c>
      <c r="K1246" s="5">
        <v>1363981723</v>
      </c>
      <c r="L1246" s="11">
        <f>(Tabla1[[#This Row],[launched_at]]/86400)+25569+(-5/24)</f>
        <v>41355.617164351854</v>
      </c>
      <c r="M1246" s="5" t="b">
        <v>1</v>
      </c>
      <c r="N1246" s="5">
        <v>45</v>
      </c>
      <c r="O1246" s="5" t="b">
        <v>1</v>
      </c>
      <c r="P1246" s="5" t="s">
        <v>8276</v>
      </c>
      <c r="Q1246" s="7">
        <f>Tabla1[[#This Row],[pledged]]/Tabla1[[#This Row],[goal]]</f>
        <v>1.038</v>
      </c>
      <c r="S1246" s="8" t="s">
        <v>8325</v>
      </c>
      <c r="T1246" s="5" t="s">
        <v>8326</v>
      </c>
    </row>
    <row r="1247" spans="1:20" ht="33.75">
      <c r="A1247" s="5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11">
        <f>(Tabla1[[#This Row],[deadline]]/86400)+25569+(-5/24)</f>
        <v>41804.391597222224</v>
      </c>
      <c r="K1247" s="5">
        <v>1400163834</v>
      </c>
      <c r="L1247" s="11">
        <f>(Tabla1[[#This Row],[launched_at]]/86400)+25569+(-5/24)</f>
        <v>41774.391597222224</v>
      </c>
      <c r="M1247" s="5" t="b">
        <v>1</v>
      </c>
      <c r="N1247" s="5">
        <v>17</v>
      </c>
      <c r="O1247" s="5" t="b">
        <v>1</v>
      </c>
      <c r="P1247" s="5" t="s">
        <v>8276</v>
      </c>
      <c r="Q1247" s="7">
        <f>Tabla1[[#This Row],[pledged]]/Tabla1[[#This Row],[goal]]</f>
        <v>1.2024999999999999</v>
      </c>
      <c r="S1247" s="8" t="s">
        <v>8325</v>
      </c>
      <c r="T1247" s="5" t="s">
        <v>8326</v>
      </c>
    </row>
    <row r="1248" spans="1:20" ht="33.75">
      <c r="A1248" s="5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11">
        <f>(Tabla1[[#This Row],[deadline]]/86400)+25569+(-5/24)</f>
        <v>40882.876724537033</v>
      </c>
      <c r="K1248" s="5">
        <v>1319245349</v>
      </c>
      <c r="L1248" s="11">
        <f>(Tabla1[[#This Row],[launched_at]]/86400)+25569+(-5/24)</f>
        <v>40837.835057870368</v>
      </c>
      <c r="M1248" s="5" t="b">
        <v>1</v>
      </c>
      <c r="N1248" s="5">
        <v>31</v>
      </c>
      <c r="O1248" s="5" t="b">
        <v>1</v>
      </c>
      <c r="P1248" s="5" t="s">
        <v>8276</v>
      </c>
      <c r="Q1248" s="7">
        <f>Tabla1[[#This Row],[pledged]]/Tabla1[[#This Row],[goal]]</f>
        <v>1.17</v>
      </c>
      <c r="S1248" s="8" t="s">
        <v>8325</v>
      </c>
      <c r="T1248" s="5" t="s">
        <v>8326</v>
      </c>
    </row>
    <row r="1249" spans="1:20" ht="22.5">
      <c r="A1249" s="5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11">
        <f>(Tabla1[[#This Row],[deadline]]/86400)+25569+(-5/24)</f>
        <v>41400.083969907406</v>
      </c>
      <c r="K1249" s="5">
        <v>1365231655</v>
      </c>
      <c r="L1249" s="11">
        <f>(Tabla1[[#This Row],[launched_at]]/86400)+25569+(-5/24)</f>
        <v>41370.083969907406</v>
      </c>
      <c r="M1249" s="5" t="b">
        <v>1</v>
      </c>
      <c r="N1249" s="5">
        <v>50</v>
      </c>
      <c r="O1249" s="5" t="b">
        <v>1</v>
      </c>
      <c r="P1249" s="5" t="s">
        <v>8276</v>
      </c>
      <c r="Q1249" s="7">
        <f>Tabla1[[#This Row],[pledged]]/Tabla1[[#This Row],[goal]]</f>
        <v>1.2214285714285715</v>
      </c>
      <c r="S1249" s="8" t="s">
        <v>8325</v>
      </c>
      <c r="T1249" s="5" t="s">
        <v>8326</v>
      </c>
    </row>
    <row r="1250" spans="1:20" ht="22.5">
      <c r="A1250" s="5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11">
        <f>(Tabla1[[#This Row],[deadline]]/86400)+25569+(-5/24)</f>
        <v>41803.082638888889</v>
      </c>
      <c r="K1250" s="5">
        <v>1399563953</v>
      </c>
      <c r="L1250" s="11">
        <f>(Tabla1[[#This Row],[launched_at]]/86400)+25569+(-5/24)</f>
        <v>41767.448530092588</v>
      </c>
      <c r="M1250" s="5" t="b">
        <v>1</v>
      </c>
      <c r="N1250" s="5">
        <v>59</v>
      </c>
      <c r="O1250" s="5" t="b">
        <v>1</v>
      </c>
      <c r="P1250" s="5" t="s">
        <v>8276</v>
      </c>
      <c r="Q1250" s="7">
        <f>Tabla1[[#This Row],[pledged]]/Tabla1[[#This Row],[goal]]</f>
        <v>1.5164</v>
      </c>
      <c r="S1250" s="8" t="s">
        <v>8325</v>
      </c>
      <c r="T1250" s="5" t="s">
        <v>8326</v>
      </c>
    </row>
    <row r="1251" spans="1:20" ht="22.5">
      <c r="A1251" s="5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11">
        <f>(Tabla1[[#This Row],[deadline]]/86400)+25569+(-5/24)</f>
        <v>41097.532534722217</v>
      </c>
      <c r="K1251" s="5">
        <v>1339091211</v>
      </c>
      <c r="L1251" s="11">
        <f>(Tabla1[[#This Row],[launched_at]]/86400)+25569+(-5/24)</f>
        <v>41067.532534722217</v>
      </c>
      <c r="M1251" s="5" t="b">
        <v>1</v>
      </c>
      <c r="N1251" s="5">
        <v>81</v>
      </c>
      <c r="O1251" s="5" t="b">
        <v>1</v>
      </c>
      <c r="P1251" s="5" t="s">
        <v>8276</v>
      </c>
      <c r="Q1251" s="7">
        <f>Tabla1[[#This Row],[pledged]]/Tabla1[[#This Row],[goal]]</f>
        <v>1.0444</v>
      </c>
      <c r="S1251" s="8" t="s">
        <v>8325</v>
      </c>
      <c r="T1251" s="5" t="s">
        <v>8326</v>
      </c>
    </row>
    <row r="1252" spans="1:20" ht="33.75">
      <c r="A1252" s="5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11">
        <f>(Tabla1[[#This Row],[deadline]]/86400)+25569+(-5/24)</f>
        <v>41888.434386574074</v>
      </c>
      <c r="K1252" s="5">
        <v>1406129131</v>
      </c>
      <c r="L1252" s="11">
        <f>(Tabla1[[#This Row],[launched_at]]/86400)+25569+(-5/24)</f>
        <v>41843.434386574074</v>
      </c>
      <c r="M1252" s="5" t="b">
        <v>1</v>
      </c>
      <c r="N1252" s="5">
        <v>508</v>
      </c>
      <c r="O1252" s="5" t="b">
        <v>1</v>
      </c>
      <c r="P1252" s="5" t="s">
        <v>8276</v>
      </c>
      <c r="Q1252" s="7">
        <f>Tabla1[[#This Row],[pledged]]/Tabla1[[#This Row],[goal]]</f>
        <v>2.0015333333333332</v>
      </c>
      <c r="S1252" s="8" t="s">
        <v>8325</v>
      </c>
      <c r="T1252" s="5" t="s">
        <v>8326</v>
      </c>
    </row>
    <row r="1253" spans="1:20" ht="22.5">
      <c r="A1253" s="5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11">
        <f>(Tabla1[[#This Row],[deadline]]/86400)+25569+(-5/24)</f>
        <v>40811.606099537035</v>
      </c>
      <c r="K1253" s="5">
        <v>1311795167</v>
      </c>
      <c r="L1253" s="11">
        <f>(Tabla1[[#This Row],[launched_at]]/86400)+25569+(-5/24)</f>
        <v>40751.606099537035</v>
      </c>
      <c r="M1253" s="5" t="b">
        <v>1</v>
      </c>
      <c r="N1253" s="5">
        <v>74</v>
      </c>
      <c r="O1253" s="5" t="b">
        <v>1</v>
      </c>
      <c r="P1253" s="5" t="s">
        <v>8276</v>
      </c>
      <c r="Q1253" s="7">
        <f>Tabla1[[#This Row],[pledged]]/Tabla1[[#This Row],[goal]]</f>
        <v>1.018</v>
      </c>
      <c r="S1253" s="8" t="s">
        <v>8325</v>
      </c>
      <c r="T1253" s="5" t="s">
        <v>8326</v>
      </c>
    </row>
    <row r="1254" spans="1:20" ht="33.75">
      <c r="A1254" s="5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11">
        <f>(Tabla1[[#This Row],[deadline]]/86400)+25569+(-5/24)</f>
        <v>41571.779733796291</v>
      </c>
      <c r="K1254" s="5">
        <v>1380238969</v>
      </c>
      <c r="L1254" s="11">
        <f>(Tabla1[[#This Row],[launched_at]]/86400)+25569+(-5/24)</f>
        <v>41543.779733796291</v>
      </c>
      <c r="M1254" s="5" t="b">
        <v>1</v>
      </c>
      <c r="N1254" s="5">
        <v>141</v>
      </c>
      <c r="O1254" s="5" t="b">
        <v>1</v>
      </c>
      <c r="P1254" s="5" t="s">
        <v>8276</v>
      </c>
      <c r="Q1254" s="7">
        <f>Tabla1[[#This Row],[pledged]]/Tabla1[[#This Row],[goal]]</f>
        <v>1.3765714285714286</v>
      </c>
      <c r="S1254" s="8" t="s">
        <v>8325</v>
      </c>
      <c r="T1254" s="5" t="s">
        <v>8326</v>
      </c>
    </row>
    <row r="1255" spans="1:20" ht="33.75">
      <c r="A1255" s="5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11">
        <f>(Tabla1[[#This Row],[deadline]]/86400)+25569+(-5/24)</f>
        <v>41885.575312499997</v>
      </c>
      <c r="K1255" s="5">
        <v>1407178107</v>
      </c>
      <c r="L1255" s="11">
        <f>(Tabla1[[#This Row],[launched_at]]/86400)+25569+(-5/24)</f>
        <v>41855.575312499997</v>
      </c>
      <c r="M1255" s="5" t="b">
        <v>1</v>
      </c>
      <c r="N1255" s="5">
        <v>711</v>
      </c>
      <c r="O1255" s="5" t="b">
        <v>1</v>
      </c>
      <c r="P1255" s="5" t="s">
        <v>8276</v>
      </c>
      <c r="Q1255" s="7">
        <f>Tabla1[[#This Row],[pledged]]/Tabla1[[#This Row],[goal]]</f>
        <v>3038.3319999999999</v>
      </c>
      <c r="S1255" s="8" t="s">
        <v>8325</v>
      </c>
      <c r="T1255" s="5" t="s">
        <v>8326</v>
      </c>
    </row>
    <row r="1256" spans="1:20" ht="33.75">
      <c r="A1256" s="5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11">
        <f>(Tabla1[[#This Row],[deadline]]/86400)+25569+(-5/24)</f>
        <v>40543.999305555553</v>
      </c>
      <c r="K1256" s="5">
        <v>1288968886</v>
      </c>
      <c r="L1256" s="11">
        <f>(Tabla1[[#This Row],[launched_at]]/86400)+25569+(-5/24)</f>
        <v>40487.413032407407</v>
      </c>
      <c r="M1256" s="5" t="b">
        <v>1</v>
      </c>
      <c r="N1256" s="5">
        <v>141</v>
      </c>
      <c r="O1256" s="5" t="b">
        <v>1</v>
      </c>
      <c r="P1256" s="5" t="s">
        <v>8276</v>
      </c>
      <c r="Q1256" s="7">
        <f>Tabla1[[#This Row],[pledged]]/Tabla1[[#This Row],[goal]]</f>
        <v>1.9885074626865671</v>
      </c>
      <c r="S1256" s="8" t="s">
        <v>8325</v>
      </c>
      <c r="T1256" s="5" t="s">
        <v>8326</v>
      </c>
    </row>
    <row r="1257" spans="1:20" ht="33.75">
      <c r="A1257" s="5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11">
        <f>(Tabla1[[#This Row],[deadline]]/86400)+25569+(-5/24)</f>
        <v>41609.678842592592</v>
      </c>
      <c r="K1257" s="5">
        <v>1383337052</v>
      </c>
      <c r="L1257" s="11">
        <f>(Tabla1[[#This Row],[launched_at]]/86400)+25569+(-5/24)</f>
        <v>41579.637175925927</v>
      </c>
      <c r="M1257" s="5" t="b">
        <v>1</v>
      </c>
      <c r="N1257" s="5">
        <v>109</v>
      </c>
      <c r="O1257" s="5" t="b">
        <v>1</v>
      </c>
      <c r="P1257" s="5" t="s">
        <v>8276</v>
      </c>
      <c r="Q1257" s="7">
        <f>Tabla1[[#This Row],[pledged]]/Tabla1[[#This Row],[goal]]</f>
        <v>2.0236666666666667</v>
      </c>
      <c r="S1257" s="8" t="s">
        <v>8325</v>
      </c>
      <c r="T1257" s="5" t="s">
        <v>8326</v>
      </c>
    </row>
    <row r="1258" spans="1:20" ht="33.75">
      <c r="A1258" s="5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11">
        <f>(Tabla1[[#This Row],[deadline]]/86400)+25569+(-5/24)</f>
        <v>40951.711006944439</v>
      </c>
      <c r="K1258" s="5">
        <v>1326492231</v>
      </c>
      <c r="L1258" s="11">
        <f>(Tabla1[[#This Row],[launched_at]]/86400)+25569+(-5/24)</f>
        <v>40921.711006944439</v>
      </c>
      <c r="M1258" s="5" t="b">
        <v>1</v>
      </c>
      <c r="N1258" s="5">
        <v>361</v>
      </c>
      <c r="O1258" s="5" t="b">
        <v>1</v>
      </c>
      <c r="P1258" s="5" t="s">
        <v>8276</v>
      </c>
      <c r="Q1258" s="7">
        <f>Tabla1[[#This Row],[pledged]]/Tabla1[[#This Row],[goal]]</f>
        <v>1.1796376666666666</v>
      </c>
      <c r="S1258" s="8" t="s">
        <v>8325</v>
      </c>
      <c r="T1258" s="5" t="s">
        <v>8326</v>
      </c>
    </row>
    <row r="1259" spans="1:20" ht="33.75">
      <c r="A1259" s="5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11">
        <f>(Tabla1[[#This Row],[deadline]]/86400)+25569+(-5/24)</f>
        <v>40635.835532407407</v>
      </c>
      <c r="K1259" s="5">
        <v>1297562590</v>
      </c>
      <c r="L1259" s="11">
        <f>(Tabla1[[#This Row],[launched_at]]/86400)+25569+(-5/24)</f>
        <v>40586.877199074072</v>
      </c>
      <c r="M1259" s="5" t="b">
        <v>1</v>
      </c>
      <c r="N1259" s="5">
        <v>176</v>
      </c>
      <c r="O1259" s="5" t="b">
        <v>1</v>
      </c>
      <c r="P1259" s="5" t="s">
        <v>8276</v>
      </c>
      <c r="Q1259" s="7">
        <f>Tabla1[[#This Row],[pledged]]/Tabla1[[#This Row],[goal]]</f>
        <v>2.9472727272727273</v>
      </c>
      <c r="S1259" s="8" t="s">
        <v>8325</v>
      </c>
      <c r="T1259" s="5" t="s">
        <v>8326</v>
      </c>
    </row>
    <row r="1260" spans="1:20" ht="33.75">
      <c r="A1260" s="5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11">
        <f>(Tabla1[[#This Row],[deadline]]/86400)+25569+(-5/24)</f>
        <v>41517.402916666666</v>
      </c>
      <c r="K1260" s="5">
        <v>1375368012</v>
      </c>
      <c r="L1260" s="11">
        <f>(Tabla1[[#This Row],[launched_at]]/86400)+25569+(-5/24)</f>
        <v>41487.402916666666</v>
      </c>
      <c r="M1260" s="5" t="b">
        <v>1</v>
      </c>
      <c r="N1260" s="5">
        <v>670</v>
      </c>
      <c r="O1260" s="5" t="b">
        <v>1</v>
      </c>
      <c r="P1260" s="5" t="s">
        <v>8276</v>
      </c>
      <c r="Q1260" s="7">
        <f>Tabla1[[#This Row],[pledged]]/Tabla1[[#This Row],[goal]]</f>
        <v>2.1314633333333335</v>
      </c>
      <c r="S1260" s="8" t="s">
        <v>8325</v>
      </c>
      <c r="T1260" s="5" t="s">
        <v>8326</v>
      </c>
    </row>
    <row r="1261" spans="1:20" ht="22.5">
      <c r="A1261" s="5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11">
        <f>(Tabla1[[#This Row],[deadline]]/86400)+25569+(-5/24)</f>
        <v>41798.957638888889</v>
      </c>
      <c r="K1261" s="5">
        <v>1399504664</v>
      </c>
      <c r="L1261" s="11">
        <f>(Tabla1[[#This Row],[launched_at]]/86400)+25569+(-5/24)</f>
        <v>41766.762314814812</v>
      </c>
      <c r="M1261" s="5" t="b">
        <v>1</v>
      </c>
      <c r="N1261" s="5">
        <v>96</v>
      </c>
      <c r="O1261" s="5" t="b">
        <v>1</v>
      </c>
      <c r="P1261" s="5" t="s">
        <v>8276</v>
      </c>
      <c r="Q1261" s="7">
        <f>Tabla1[[#This Row],[pledged]]/Tabla1[[#This Row],[goal]]</f>
        <v>1.0424</v>
      </c>
      <c r="S1261" s="8" t="s">
        <v>8325</v>
      </c>
      <c r="T1261" s="5" t="s">
        <v>8326</v>
      </c>
    </row>
    <row r="1262" spans="1:20" ht="33.75">
      <c r="A1262" s="5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11">
        <f>(Tabla1[[#This Row],[deadline]]/86400)+25569+(-5/24)</f>
        <v>41696.63449074074</v>
      </c>
      <c r="K1262" s="5">
        <v>1390853620</v>
      </c>
      <c r="L1262" s="11">
        <f>(Tabla1[[#This Row],[launched_at]]/86400)+25569+(-5/24)</f>
        <v>41666.63449074074</v>
      </c>
      <c r="M1262" s="5" t="b">
        <v>1</v>
      </c>
      <c r="N1262" s="5">
        <v>74</v>
      </c>
      <c r="O1262" s="5" t="b">
        <v>1</v>
      </c>
      <c r="P1262" s="5" t="s">
        <v>8276</v>
      </c>
      <c r="Q1262" s="7">
        <f>Tabla1[[#This Row],[pledged]]/Tabla1[[#This Row],[goal]]</f>
        <v>1.1366666666666667</v>
      </c>
      <c r="S1262" s="8" t="s">
        <v>8325</v>
      </c>
      <c r="T1262" s="5" t="s">
        <v>8326</v>
      </c>
    </row>
    <row r="1263" spans="1:20" ht="22.5">
      <c r="A1263" s="5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11">
        <f>(Tabla1[[#This Row],[deadline]]/86400)+25569+(-5/24)</f>
        <v>41668.134571759256</v>
      </c>
      <c r="K1263" s="5">
        <v>1388391227</v>
      </c>
      <c r="L1263" s="11">
        <f>(Tabla1[[#This Row],[launched_at]]/86400)+25569+(-5/24)</f>
        <v>41638.134571759256</v>
      </c>
      <c r="M1263" s="5" t="b">
        <v>1</v>
      </c>
      <c r="N1263" s="5">
        <v>52</v>
      </c>
      <c r="O1263" s="5" t="b">
        <v>1</v>
      </c>
      <c r="P1263" s="5" t="s">
        <v>8276</v>
      </c>
      <c r="Q1263" s="7">
        <f>Tabla1[[#This Row],[pledged]]/Tabla1[[#This Row],[goal]]</f>
        <v>1.0125</v>
      </c>
      <c r="S1263" s="8" t="s">
        <v>8325</v>
      </c>
      <c r="T1263" s="5" t="s">
        <v>8326</v>
      </c>
    </row>
    <row r="1264" spans="1:20" ht="33.75">
      <c r="A1264" s="5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11">
        <f>(Tabla1[[#This Row],[deadline]]/86400)+25569+(-5/24)</f>
        <v>41686.554305555554</v>
      </c>
      <c r="K1264" s="5">
        <v>1389982692</v>
      </c>
      <c r="L1264" s="11">
        <f>(Tabla1[[#This Row],[launched_at]]/86400)+25569+(-5/24)</f>
        <v>41656.554305555554</v>
      </c>
      <c r="M1264" s="5" t="b">
        <v>1</v>
      </c>
      <c r="N1264" s="5">
        <v>105</v>
      </c>
      <c r="O1264" s="5" t="b">
        <v>1</v>
      </c>
      <c r="P1264" s="5" t="s">
        <v>8276</v>
      </c>
      <c r="Q1264" s="7">
        <f>Tabla1[[#This Row],[pledged]]/Tabla1[[#This Row],[goal]]</f>
        <v>1.2541538461538462</v>
      </c>
      <c r="S1264" s="8" t="s">
        <v>8325</v>
      </c>
      <c r="T1264" s="5" t="s">
        <v>8326</v>
      </c>
    </row>
    <row r="1265" spans="1:20" ht="22.5">
      <c r="A1265" s="5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11">
        <f>(Tabla1[[#This Row],[deadline]]/86400)+25569+(-5/24)</f>
        <v>41726.833333333328</v>
      </c>
      <c r="K1265" s="5">
        <v>1393034470</v>
      </c>
      <c r="L1265" s="11">
        <f>(Tabla1[[#This Row],[launched_at]]/86400)+25569+(-5/24)</f>
        <v>41691.875810185185</v>
      </c>
      <c r="M1265" s="5" t="b">
        <v>1</v>
      </c>
      <c r="N1265" s="5">
        <v>41</v>
      </c>
      <c r="O1265" s="5" t="b">
        <v>1</v>
      </c>
      <c r="P1265" s="5" t="s">
        <v>8276</v>
      </c>
      <c r="Q1265" s="7">
        <f>Tabla1[[#This Row],[pledged]]/Tabla1[[#This Row],[goal]]</f>
        <v>1.19</v>
      </c>
      <c r="S1265" s="8" t="s">
        <v>8325</v>
      </c>
      <c r="T1265" s="5" t="s">
        <v>8326</v>
      </c>
    </row>
    <row r="1266" spans="1:20" ht="33.75">
      <c r="A1266" s="5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11">
        <f>(Tabla1[[#This Row],[deadline]]/86400)+25569+(-5/24)</f>
        <v>41576.454664351848</v>
      </c>
      <c r="K1266" s="5">
        <v>1380556483</v>
      </c>
      <c r="L1266" s="11">
        <f>(Tabla1[[#This Row],[launched_at]]/86400)+25569+(-5/24)</f>
        <v>41547.454664351848</v>
      </c>
      <c r="M1266" s="5" t="b">
        <v>1</v>
      </c>
      <c r="N1266" s="5">
        <v>34</v>
      </c>
      <c r="O1266" s="5" t="b">
        <v>1</v>
      </c>
      <c r="P1266" s="5" t="s">
        <v>8276</v>
      </c>
      <c r="Q1266" s="7">
        <f>Tabla1[[#This Row],[pledged]]/Tabla1[[#This Row],[goal]]</f>
        <v>1.6646153846153846</v>
      </c>
      <c r="S1266" s="8" t="s">
        <v>8325</v>
      </c>
      <c r="T1266" s="5" t="s">
        <v>8326</v>
      </c>
    </row>
    <row r="1267" spans="1:20" ht="33.75">
      <c r="A1267" s="5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11">
        <f>(Tabla1[[#This Row],[deadline]]/86400)+25569+(-5/24)</f>
        <v>40512.446932870364</v>
      </c>
      <c r="K1267" s="5">
        <v>1287071015</v>
      </c>
      <c r="L1267" s="11">
        <f>(Tabla1[[#This Row],[launched_at]]/86400)+25569+(-5/24)</f>
        <v>40465.446932870364</v>
      </c>
      <c r="M1267" s="5" t="b">
        <v>1</v>
      </c>
      <c r="N1267" s="5">
        <v>66</v>
      </c>
      <c r="O1267" s="5" t="b">
        <v>1</v>
      </c>
      <c r="P1267" s="5" t="s">
        <v>8276</v>
      </c>
      <c r="Q1267" s="7">
        <f>Tabla1[[#This Row],[pledged]]/Tabla1[[#This Row],[goal]]</f>
        <v>1.1914771428571429</v>
      </c>
      <c r="S1267" s="8" t="s">
        <v>8325</v>
      </c>
      <c r="T1267" s="5" t="s">
        <v>8326</v>
      </c>
    </row>
    <row r="1268" spans="1:20" ht="22.5">
      <c r="A1268" s="5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11">
        <f>(Tabla1[[#This Row],[deadline]]/86400)+25569+(-5/24)</f>
        <v>41650.668344907404</v>
      </c>
      <c r="K1268" s="5">
        <v>1386882145</v>
      </c>
      <c r="L1268" s="11">
        <f>(Tabla1[[#This Row],[launched_at]]/86400)+25569+(-5/24)</f>
        <v>41620.668344907404</v>
      </c>
      <c r="M1268" s="5" t="b">
        <v>1</v>
      </c>
      <c r="N1268" s="5">
        <v>50</v>
      </c>
      <c r="O1268" s="5" t="b">
        <v>1</v>
      </c>
      <c r="P1268" s="5" t="s">
        <v>8276</v>
      </c>
      <c r="Q1268" s="7">
        <f>Tabla1[[#This Row],[pledged]]/Tabla1[[#This Row],[goal]]</f>
        <v>1.0047368421052632</v>
      </c>
      <c r="S1268" s="8" t="s">
        <v>8325</v>
      </c>
      <c r="T1268" s="5" t="s">
        <v>8326</v>
      </c>
    </row>
    <row r="1269" spans="1:20" ht="33.75">
      <c r="A1269" s="5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11">
        <f>(Tabla1[[#This Row],[deadline]]/86400)+25569+(-5/24)</f>
        <v>41479.376828703702</v>
      </c>
      <c r="K1269" s="5">
        <v>1372082558</v>
      </c>
      <c r="L1269" s="11">
        <f>(Tabla1[[#This Row],[launched_at]]/86400)+25569+(-5/24)</f>
        <v>41449.376828703702</v>
      </c>
      <c r="M1269" s="5" t="b">
        <v>1</v>
      </c>
      <c r="N1269" s="5">
        <v>159</v>
      </c>
      <c r="O1269" s="5" t="b">
        <v>1</v>
      </c>
      <c r="P1269" s="5" t="s">
        <v>8276</v>
      </c>
      <c r="Q1269" s="7">
        <f>Tabla1[[#This Row],[pledged]]/Tabla1[[#This Row],[goal]]</f>
        <v>1.018</v>
      </c>
      <c r="S1269" s="8" t="s">
        <v>8325</v>
      </c>
      <c r="T1269" s="5" t="s">
        <v>8326</v>
      </c>
    </row>
    <row r="1270" spans="1:20" ht="22.5">
      <c r="A1270" s="5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11">
        <f>(Tabla1[[#This Row],[deadline]]/86400)+25569+(-5/24)</f>
        <v>41537.637118055551</v>
      </c>
      <c r="K1270" s="5">
        <v>1377116247</v>
      </c>
      <c r="L1270" s="11">
        <f>(Tabla1[[#This Row],[launched_at]]/86400)+25569+(-5/24)</f>
        <v>41507.637118055551</v>
      </c>
      <c r="M1270" s="5" t="b">
        <v>1</v>
      </c>
      <c r="N1270" s="5">
        <v>182</v>
      </c>
      <c r="O1270" s="5" t="b">
        <v>1</v>
      </c>
      <c r="P1270" s="5" t="s">
        <v>8276</v>
      </c>
      <c r="Q1270" s="7">
        <f>Tabla1[[#This Row],[pledged]]/Tabla1[[#This Row],[goal]]</f>
        <v>1.1666666666666667</v>
      </c>
      <c r="S1270" s="8" t="s">
        <v>8325</v>
      </c>
      <c r="T1270" s="5" t="s">
        <v>8326</v>
      </c>
    </row>
    <row r="1271" spans="1:20" ht="33.75">
      <c r="A1271" s="5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11">
        <f>(Tabla1[[#This Row],[deadline]]/86400)+25569+(-5/24)</f>
        <v>42475.791666666664</v>
      </c>
      <c r="K1271" s="5">
        <v>1458157512</v>
      </c>
      <c r="L1271" s="11">
        <f>(Tabla1[[#This Row],[launched_at]]/86400)+25569+(-5/24)</f>
        <v>42445.614722222221</v>
      </c>
      <c r="M1271" s="5" t="b">
        <v>1</v>
      </c>
      <c r="N1271" s="5">
        <v>206</v>
      </c>
      <c r="O1271" s="5" t="b">
        <v>1</v>
      </c>
      <c r="P1271" s="5" t="s">
        <v>8276</v>
      </c>
      <c r="Q1271" s="7">
        <f>Tabla1[[#This Row],[pledged]]/Tabla1[[#This Row],[goal]]</f>
        <v>1.0864893617021276</v>
      </c>
      <c r="S1271" s="8" t="s">
        <v>8325</v>
      </c>
      <c r="T1271" s="5" t="s">
        <v>8326</v>
      </c>
    </row>
    <row r="1272" spans="1:20" ht="22.5">
      <c r="A1272" s="5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11">
        <f>(Tabla1[[#This Row],[deadline]]/86400)+25569+(-5/24)</f>
        <v>40993.60696759259</v>
      </c>
      <c r="K1272" s="5">
        <v>1327523642</v>
      </c>
      <c r="L1272" s="11">
        <f>(Tabla1[[#This Row],[launched_at]]/86400)+25569+(-5/24)</f>
        <v>40933.648634259254</v>
      </c>
      <c r="M1272" s="5" t="b">
        <v>1</v>
      </c>
      <c r="N1272" s="5">
        <v>169</v>
      </c>
      <c r="O1272" s="5" t="b">
        <v>1</v>
      </c>
      <c r="P1272" s="5" t="s">
        <v>8276</v>
      </c>
      <c r="Q1272" s="7">
        <f>Tabla1[[#This Row],[pledged]]/Tabla1[[#This Row],[goal]]</f>
        <v>1.1472</v>
      </c>
      <c r="S1272" s="8" t="s">
        <v>8325</v>
      </c>
      <c r="T1272" s="5" t="s">
        <v>8326</v>
      </c>
    </row>
    <row r="1273" spans="1:20" ht="33.75">
      <c r="A1273" s="5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11">
        <f>(Tabla1[[#This Row],[deadline]]/86400)+25569+(-5/24)</f>
        <v>41591.516886574071</v>
      </c>
      <c r="K1273" s="5">
        <v>1381767859</v>
      </c>
      <c r="L1273" s="11">
        <f>(Tabla1[[#This Row],[launched_at]]/86400)+25569+(-5/24)</f>
        <v>41561.475219907406</v>
      </c>
      <c r="M1273" s="5" t="b">
        <v>1</v>
      </c>
      <c r="N1273" s="5">
        <v>31</v>
      </c>
      <c r="O1273" s="5" t="b">
        <v>1</v>
      </c>
      <c r="P1273" s="5" t="s">
        <v>8276</v>
      </c>
      <c r="Q1273" s="7">
        <f>Tabla1[[#This Row],[pledged]]/Tabla1[[#This Row],[goal]]</f>
        <v>1.018</v>
      </c>
      <c r="S1273" s="8" t="s">
        <v>8325</v>
      </c>
      <c r="T1273" s="5" t="s">
        <v>8326</v>
      </c>
    </row>
    <row r="1274" spans="1:20" ht="33.75">
      <c r="A1274" s="5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11">
        <f>(Tabla1[[#This Row],[deadline]]/86400)+25569+(-5/24)</f>
        <v>40343.958333333328</v>
      </c>
      <c r="K1274" s="5">
        <v>1270576379</v>
      </c>
      <c r="L1274" s="11">
        <f>(Tabla1[[#This Row],[launched_at]]/86400)+25569+(-5/24)</f>
        <v>40274.536793981482</v>
      </c>
      <c r="M1274" s="5" t="b">
        <v>1</v>
      </c>
      <c r="N1274" s="5">
        <v>28</v>
      </c>
      <c r="O1274" s="5" t="b">
        <v>1</v>
      </c>
      <c r="P1274" s="5" t="s">
        <v>8276</v>
      </c>
      <c r="Q1274" s="7">
        <f>Tabla1[[#This Row],[pledged]]/Tabla1[[#This Row],[goal]]</f>
        <v>1.06</v>
      </c>
      <c r="S1274" s="8" t="s">
        <v>8325</v>
      </c>
      <c r="T1274" s="5" t="s">
        <v>8326</v>
      </c>
    </row>
    <row r="1275" spans="1:20" ht="22.5">
      <c r="A1275" s="5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11">
        <f>(Tabla1[[#This Row],[deadline]]/86400)+25569+(-5/24)</f>
        <v>41882.521886574068</v>
      </c>
      <c r="K1275" s="5">
        <v>1406914291</v>
      </c>
      <c r="L1275" s="11">
        <f>(Tabla1[[#This Row],[launched_at]]/86400)+25569+(-5/24)</f>
        <v>41852.521886574068</v>
      </c>
      <c r="M1275" s="5" t="b">
        <v>1</v>
      </c>
      <c r="N1275" s="5">
        <v>54</v>
      </c>
      <c r="O1275" s="5" t="b">
        <v>1</v>
      </c>
      <c r="P1275" s="5" t="s">
        <v>8276</v>
      </c>
      <c r="Q1275" s="7">
        <f>Tabla1[[#This Row],[pledged]]/Tabla1[[#This Row],[goal]]</f>
        <v>1.0349999999999999</v>
      </c>
      <c r="S1275" s="8" t="s">
        <v>8325</v>
      </c>
      <c r="T1275" s="5" t="s">
        <v>8326</v>
      </c>
    </row>
    <row r="1276" spans="1:20" ht="33.75">
      <c r="A1276" s="5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11">
        <f>(Tabla1[[#This Row],[deadline]]/86400)+25569+(-5/24)</f>
        <v>41151.481770833328</v>
      </c>
      <c r="K1276" s="5">
        <v>1343320425</v>
      </c>
      <c r="L1276" s="11">
        <f>(Tabla1[[#This Row],[launched_at]]/86400)+25569+(-5/24)</f>
        <v>41116.481770833328</v>
      </c>
      <c r="M1276" s="5" t="b">
        <v>1</v>
      </c>
      <c r="N1276" s="5">
        <v>467</v>
      </c>
      <c r="O1276" s="5" t="b">
        <v>1</v>
      </c>
      <c r="P1276" s="5" t="s">
        <v>8276</v>
      </c>
      <c r="Q1276" s="7">
        <f>Tabla1[[#This Row],[pledged]]/Tabla1[[#This Row],[goal]]</f>
        <v>1.5497535999999998</v>
      </c>
      <c r="S1276" s="8" t="s">
        <v>8325</v>
      </c>
      <c r="T1276" s="5" t="s">
        <v>8326</v>
      </c>
    </row>
    <row r="1277" spans="1:20" ht="33.75">
      <c r="A1277" s="5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11">
        <f>(Tabla1[[#This Row],[deadline]]/86400)+25569+(-5/24)</f>
        <v>41493.659571759257</v>
      </c>
      <c r="K1277" s="5">
        <v>1372884587</v>
      </c>
      <c r="L1277" s="11">
        <f>(Tabla1[[#This Row],[launched_at]]/86400)+25569+(-5/24)</f>
        <v>41458.659571759257</v>
      </c>
      <c r="M1277" s="5" t="b">
        <v>1</v>
      </c>
      <c r="N1277" s="5">
        <v>389</v>
      </c>
      <c r="O1277" s="5" t="b">
        <v>1</v>
      </c>
      <c r="P1277" s="5" t="s">
        <v>8276</v>
      </c>
      <c r="Q1277" s="7">
        <f>Tabla1[[#This Row],[pledged]]/Tabla1[[#This Row],[goal]]</f>
        <v>1.6214066666666667</v>
      </c>
      <c r="S1277" s="8" t="s">
        <v>8325</v>
      </c>
      <c r="T1277" s="5" t="s">
        <v>8326</v>
      </c>
    </row>
    <row r="1278" spans="1:20" ht="22.5">
      <c r="A1278" s="5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11">
        <f>(Tabla1[[#This Row],[deadline]]/86400)+25569+(-5/24)</f>
        <v>40056.958333333328</v>
      </c>
      <c r="K1278" s="5">
        <v>1247504047</v>
      </c>
      <c r="L1278" s="11">
        <f>(Tabla1[[#This Row],[launched_at]]/86400)+25569+(-5/24)</f>
        <v>40007.49591435185</v>
      </c>
      <c r="M1278" s="5" t="b">
        <v>1</v>
      </c>
      <c r="N1278" s="5">
        <v>68</v>
      </c>
      <c r="O1278" s="5" t="b">
        <v>1</v>
      </c>
      <c r="P1278" s="5" t="s">
        <v>8276</v>
      </c>
      <c r="Q1278" s="7">
        <f>Tabla1[[#This Row],[pledged]]/Tabla1[[#This Row],[goal]]</f>
        <v>1.0442100000000001</v>
      </c>
      <c r="S1278" s="8" t="s">
        <v>8325</v>
      </c>
      <c r="T1278" s="5" t="s">
        <v>8326</v>
      </c>
    </row>
    <row r="1279" spans="1:20" ht="33.75">
      <c r="A1279" s="5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11">
        <f>(Tabla1[[#This Row],[deadline]]/86400)+25569+(-5/24)</f>
        <v>41156.35355324074</v>
      </c>
      <c r="K1279" s="5">
        <v>1343741347</v>
      </c>
      <c r="L1279" s="11">
        <f>(Tabla1[[#This Row],[launched_at]]/86400)+25569+(-5/24)</f>
        <v>41121.35355324074</v>
      </c>
      <c r="M1279" s="5" t="b">
        <v>1</v>
      </c>
      <c r="N1279" s="5">
        <v>413</v>
      </c>
      <c r="O1279" s="5" t="b">
        <v>1</v>
      </c>
      <c r="P1279" s="5" t="s">
        <v>8276</v>
      </c>
      <c r="Q1279" s="7">
        <f>Tabla1[[#This Row],[pledged]]/Tabla1[[#This Row],[goal]]</f>
        <v>1.0612433333333333</v>
      </c>
      <c r="S1279" s="8" t="s">
        <v>8325</v>
      </c>
      <c r="T1279" s="5" t="s">
        <v>8326</v>
      </c>
    </row>
    <row r="1280" spans="1:20" ht="33.75">
      <c r="A1280" s="5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11">
        <f>(Tabla1[[#This Row],[deadline]]/86400)+25569+(-5/24)</f>
        <v>41814.875</v>
      </c>
      <c r="K1280" s="5">
        <v>1401196766</v>
      </c>
      <c r="L1280" s="11">
        <f>(Tabla1[[#This Row],[launched_at]]/86400)+25569+(-5/24)</f>
        <v>41786.346828703703</v>
      </c>
      <c r="M1280" s="5" t="b">
        <v>1</v>
      </c>
      <c r="N1280" s="5">
        <v>190</v>
      </c>
      <c r="O1280" s="5" t="b">
        <v>1</v>
      </c>
      <c r="P1280" s="5" t="s">
        <v>8276</v>
      </c>
      <c r="Q1280" s="7">
        <f>Tabla1[[#This Row],[pledged]]/Tabla1[[#This Row],[goal]]</f>
        <v>1.5493846153846154</v>
      </c>
      <c r="S1280" s="8" t="s">
        <v>8325</v>
      </c>
      <c r="T1280" s="5" t="s">
        <v>8326</v>
      </c>
    </row>
    <row r="1281" spans="1:20" ht="33.75">
      <c r="A1281" s="5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11">
        <f>(Tabla1[[#This Row],[deadline]]/86400)+25569+(-5/24)</f>
        <v>41721.849189814813</v>
      </c>
      <c r="K1281" s="5">
        <v>1392171770</v>
      </c>
      <c r="L1281" s="11">
        <f>(Tabla1[[#This Row],[launched_at]]/86400)+25569+(-5/24)</f>
        <v>41681.890856481477</v>
      </c>
      <c r="M1281" s="5" t="b">
        <v>1</v>
      </c>
      <c r="N1281" s="5">
        <v>189</v>
      </c>
      <c r="O1281" s="5" t="b">
        <v>1</v>
      </c>
      <c r="P1281" s="5" t="s">
        <v>8276</v>
      </c>
      <c r="Q1281" s="7">
        <f>Tabla1[[#This Row],[pledged]]/Tabla1[[#This Row],[goal]]</f>
        <v>1.1077157238734421</v>
      </c>
      <c r="S1281" s="8" t="s">
        <v>8325</v>
      </c>
      <c r="T1281" s="5" t="s">
        <v>8326</v>
      </c>
    </row>
    <row r="1282" spans="1:20" ht="22.5">
      <c r="A1282" s="5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11">
        <f>(Tabla1[[#This Row],[deadline]]/86400)+25569+(-5/24)</f>
        <v>40603.54923611111</v>
      </c>
      <c r="K1282" s="5">
        <v>1291227054</v>
      </c>
      <c r="L1282" s="11">
        <f>(Tabla1[[#This Row],[launched_at]]/86400)+25569+(-5/24)</f>
        <v>40513.54923611111</v>
      </c>
      <c r="M1282" s="5" t="b">
        <v>1</v>
      </c>
      <c r="N1282" s="5">
        <v>130</v>
      </c>
      <c r="O1282" s="5" t="b">
        <v>1</v>
      </c>
      <c r="P1282" s="5" t="s">
        <v>8276</v>
      </c>
      <c r="Q1282" s="7">
        <f>Tabla1[[#This Row],[pledged]]/Tabla1[[#This Row],[goal]]</f>
        <v>1.1091186666666666</v>
      </c>
      <c r="S1282" s="8" t="s">
        <v>8325</v>
      </c>
      <c r="T1282" s="5" t="s">
        <v>8326</v>
      </c>
    </row>
    <row r="1283" spans="1:20" ht="33.75">
      <c r="A1283" s="5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11">
        <f>(Tabla1[[#This Row],[deadline]]/86400)+25569+(-5/24)</f>
        <v>41483.535138888888</v>
      </c>
      <c r="K1283" s="5">
        <v>1373305836</v>
      </c>
      <c r="L1283" s="11">
        <f>(Tabla1[[#This Row],[launched_at]]/86400)+25569+(-5/24)</f>
        <v>41463.535138888888</v>
      </c>
      <c r="M1283" s="5" t="b">
        <v>1</v>
      </c>
      <c r="N1283" s="5">
        <v>74</v>
      </c>
      <c r="O1283" s="5" t="b">
        <v>1</v>
      </c>
      <c r="P1283" s="5" t="s">
        <v>8276</v>
      </c>
      <c r="Q1283" s="7">
        <f>Tabla1[[#This Row],[pledged]]/Tabla1[[#This Row],[goal]]</f>
        <v>1.1071428571428572</v>
      </c>
      <c r="S1283" s="8" t="s">
        <v>8325</v>
      </c>
      <c r="T1283" s="5" t="s">
        <v>8326</v>
      </c>
    </row>
    <row r="1284" spans="1:20" ht="33.75">
      <c r="A1284" s="5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11">
        <f>(Tabla1[[#This Row],[deadline]]/86400)+25569+(-5/24)</f>
        <v>41616.999305555553</v>
      </c>
      <c r="K1284" s="5">
        <v>1383909855</v>
      </c>
      <c r="L1284" s="11">
        <f>(Tabla1[[#This Row],[launched_at]]/86400)+25569+(-5/24)</f>
        <v>41586.266840277771</v>
      </c>
      <c r="M1284" s="5" t="b">
        <v>1</v>
      </c>
      <c r="N1284" s="5">
        <v>274</v>
      </c>
      <c r="O1284" s="5" t="b">
        <v>1</v>
      </c>
      <c r="P1284" s="5" t="s">
        <v>8276</v>
      </c>
      <c r="Q1284" s="7">
        <f>Tabla1[[#This Row],[pledged]]/Tabla1[[#This Row],[goal]]</f>
        <v>1.2361333333333333</v>
      </c>
      <c r="S1284" s="8" t="s">
        <v>8325</v>
      </c>
      <c r="T1284" s="5" t="s">
        <v>8326</v>
      </c>
    </row>
    <row r="1285" spans="1:20" ht="22.5">
      <c r="A1285" s="5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11">
        <f>(Tabla1[[#This Row],[deadline]]/86400)+25569+(-5/24)</f>
        <v>41343.958333333328</v>
      </c>
      <c r="K1285" s="5">
        <v>1360948389</v>
      </c>
      <c r="L1285" s="11">
        <f>(Tabla1[[#This Row],[launched_at]]/86400)+25569+(-5/24)</f>
        <v>41320.50913194444</v>
      </c>
      <c r="M1285" s="5" t="b">
        <v>1</v>
      </c>
      <c r="N1285" s="5">
        <v>22</v>
      </c>
      <c r="O1285" s="5" t="b">
        <v>1</v>
      </c>
      <c r="P1285" s="5" t="s">
        <v>8276</v>
      </c>
      <c r="Q1285" s="7">
        <f>Tabla1[[#This Row],[pledged]]/Tabla1[[#This Row],[goal]]</f>
        <v>2.1105</v>
      </c>
      <c r="S1285" s="8" t="s">
        <v>8325</v>
      </c>
      <c r="T1285" s="5" t="s">
        <v>8326</v>
      </c>
    </row>
    <row r="1286" spans="1:20" ht="33.75">
      <c r="A1286" s="5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11">
        <f>(Tabla1[[#This Row],[deadline]]/86400)+25569+(-5/24)</f>
        <v>42735.499305555553</v>
      </c>
      <c r="K1286" s="5">
        <v>1481175482</v>
      </c>
      <c r="L1286" s="11">
        <f>(Tabla1[[#This Row],[launched_at]]/86400)+25569+(-5/24)</f>
        <v>42712.026412037034</v>
      </c>
      <c r="M1286" s="5" t="b">
        <v>0</v>
      </c>
      <c r="N1286" s="5">
        <v>31</v>
      </c>
      <c r="O1286" s="5" t="b">
        <v>1</v>
      </c>
      <c r="P1286" s="5" t="s">
        <v>8271</v>
      </c>
      <c r="Q1286" s="7">
        <f>Tabla1[[#This Row],[pledged]]/Tabla1[[#This Row],[goal]]</f>
        <v>1.01</v>
      </c>
      <c r="S1286" s="8" t="s">
        <v>8317</v>
      </c>
      <c r="T1286" s="5" t="s">
        <v>8318</v>
      </c>
    </row>
    <row r="1287" spans="1:20" ht="33.75">
      <c r="A1287" s="5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11">
        <f>(Tabla1[[#This Row],[deadline]]/86400)+25569+(-5/24)</f>
        <v>42175.374710648146</v>
      </c>
      <c r="K1287" s="5">
        <v>1433512775</v>
      </c>
      <c r="L1287" s="11">
        <f>(Tabla1[[#This Row],[launched_at]]/86400)+25569+(-5/24)</f>
        <v>42160.374710648146</v>
      </c>
      <c r="M1287" s="5" t="b">
        <v>0</v>
      </c>
      <c r="N1287" s="5">
        <v>63</v>
      </c>
      <c r="O1287" s="5" t="b">
        <v>1</v>
      </c>
      <c r="P1287" s="5" t="s">
        <v>8271</v>
      </c>
      <c r="Q1287" s="7">
        <f>Tabla1[[#This Row],[pledged]]/Tabla1[[#This Row],[goal]]</f>
        <v>1.0165</v>
      </c>
      <c r="S1287" s="8" t="s">
        <v>8317</v>
      </c>
      <c r="T1287" s="5" t="s">
        <v>8318</v>
      </c>
    </row>
    <row r="1288" spans="1:20" ht="33.75">
      <c r="A1288" s="5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11">
        <f>(Tabla1[[#This Row],[deadline]]/86400)+25569+(-5/24)</f>
        <v>42052.374999999993</v>
      </c>
      <c r="K1288" s="5">
        <v>1423041227</v>
      </c>
      <c r="L1288" s="11">
        <f>(Tabla1[[#This Row],[launched_at]]/86400)+25569+(-5/24)</f>
        <v>42039.176238425927</v>
      </c>
      <c r="M1288" s="5" t="b">
        <v>0</v>
      </c>
      <c r="N1288" s="5">
        <v>20</v>
      </c>
      <c r="O1288" s="5" t="b">
        <v>1</v>
      </c>
      <c r="P1288" s="5" t="s">
        <v>8271</v>
      </c>
      <c r="Q1288" s="7">
        <f>Tabla1[[#This Row],[pledged]]/Tabla1[[#This Row],[goal]]</f>
        <v>1.0833333333333333</v>
      </c>
      <c r="S1288" s="8" t="s">
        <v>8317</v>
      </c>
      <c r="T1288" s="5" t="s">
        <v>8318</v>
      </c>
    </row>
    <row r="1289" spans="1:20" ht="45">
      <c r="A1289" s="5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11">
        <f>(Tabla1[[#This Row],[deadline]]/86400)+25569+(-5/24)</f>
        <v>42167.412685185183</v>
      </c>
      <c r="K1289" s="5">
        <v>1428936856</v>
      </c>
      <c r="L1289" s="11">
        <f>(Tabla1[[#This Row],[launched_at]]/86400)+25569+(-5/24)</f>
        <v>42107.412685185183</v>
      </c>
      <c r="M1289" s="5" t="b">
        <v>0</v>
      </c>
      <c r="N1289" s="5">
        <v>25</v>
      </c>
      <c r="O1289" s="5" t="b">
        <v>1</v>
      </c>
      <c r="P1289" s="5" t="s">
        <v>8271</v>
      </c>
      <c r="Q1289" s="7">
        <f>Tabla1[[#This Row],[pledged]]/Tabla1[[#This Row],[goal]]</f>
        <v>2.42</v>
      </c>
      <c r="S1289" s="8" t="s">
        <v>8317</v>
      </c>
      <c r="T1289" s="5" t="s">
        <v>8318</v>
      </c>
    </row>
    <row r="1290" spans="1:20" ht="33.75">
      <c r="A1290" s="5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11">
        <f>(Tabla1[[#This Row],[deadline]]/86400)+25569+(-5/24)</f>
        <v>42591.958333333336</v>
      </c>
      <c r="K1290" s="5">
        <v>1468122163</v>
      </c>
      <c r="L1290" s="11">
        <f>(Tabla1[[#This Row],[launched_at]]/86400)+25569+(-5/24)</f>
        <v>42560.946331018517</v>
      </c>
      <c r="M1290" s="5" t="b">
        <v>0</v>
      </c>
      <c r="N1290" s="5">
        <v>61</v>
      </c>
      <c r="O1290" s="5" t="b">
        <v>1</v>
      </c>
      <c r="P1290" s="5" t="s">
        <v>8271</v>
      </c>
      <c r="Q1290" s="7">
        <f>Tabla1[[#This Row],[pledged]]/Tabla1[[#This Row],[goal]]</f>
        <v>1.0044999999999999</v>
      </c>
      <c r="S1290" s="8" t="s">
        <v>8317</v>
      </c>
      <c r="T1290" s="5" t="s">
        <v>8318</v>
      </c>
    </row>
    <row r="1291" spans="1:20" ht="22.5">
      <c r="A1291" s="5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11">
        <f>(Tabla1[[#This Row],[deadline]]/86400)+25569+(-5/24)</f>
        <v>42738.926446759258</v>
      </c>
      <c r="K1291" s="5">
        <v>1480907645</v>
      </c>
      <c r="L1291" s="11">
        <f>(Tabla1[[#This Row],[launched_at]]/86400)+25569+(-5/24)</f>
        <v>42708.926446759258</v>
      </c>
      <c r="M1291" s="5" t="b">
        <v>0</v>
      </c>
      <c r="N1291" s="5">
        <v>52</v>
      </c>
      <c r="O1291" s="5" t="b">
        <v>1</v>
      </c>
      <c r="P1291" s="5" t="s">
        <v>8271</v>
      </c>
      <c r="Q1291" s="7">
        <f>Tabla1[[#This Row],[pledged]]/Tabla1[[#This Row],[goal]]</f>
        <v>1.2506666666666666</v>
      </c>
      <c r="S1291" s="8" t="s">
        <v>8317</v>
      </c>
      <c r="T1291" s="5" t="s">
        <v>8318</v>
      </c>
    </row>
    <row r="1292" spans="1:20">
      <c r="A1292" s="5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11">
        <f>(Tabla1[[#This Row],[deadline]]/86400)+25569+(-5/24)</f>
        <v>42117.082638888889</v>
      </c>
      <c r="K1292" s="5">
        <v>1427121931</v>
      </c>
      <c r="L1292" s="11">
        <f>(Tabla1[[#This Row],[launched_at]]/86400)+25569+(-5/24)</f>
        <v>42086.406608796293</v>
      </c>
      <c r="M1292" s="5" t="b">
        <v>0</v>
      </c>
      <c r="N1292" s="5">
        <v>86</v>
      </c>
      <c r="O1292" s="5" t="b">
        <v>1</v>
      </c>
      <c r="P1292" s="5" t="s">
        <v>8271</v>
      </c>
      <c r="Q1292" s="7">
        <f>Tabla1[[#This Row],[pledged]]/Tabla1[[#This Row],[goal]]</f>
        <v>1.0857142857142856</v>
      </c>
      <c r="S1292" s="8" t="s">
        <v>8317</v>
      </c>
      <c r="T1292" s="5" t="s">
        <v>8318</v>
      </c>
    </row>
    <row r="1293" spans="1:20" ht="33.75">
      <c r="A1293" s="5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11">
        <f>(Tabla1[[#This Row],[deadline]]/86400)+25569+(-5/24)</f>
        <v>42101.083333333336</v>
      </c>
      <c r="K1293" s="5">
        <v>1425224391</v>
      </c>
      <c r="L1293" s="11">
        <f>(Tabla1[[#This Row],[launched_at]]/86400)+25569+(-5/24)</f>
        <v>42064.444340277776</v>
      </c>
      <c r="M1293" s="5" t="b">
        <v>0</v>
      </c>
      <c r="N1293" s="5">
        <v>42</v>
      </c>
      <c r="O1293" s="5" t="b">
        <v>1</v>
      </c>
      <c r="P1293" s="5" t="s">
        <v>8271</v>
      </c>
      <c r="Q1293" s="7">
        <f>Tabla1[[#This Row],[pledged]]/Tabla1[[#This Row],[goal]]</f>
        <v>1.4570000000000001</v>
      </c>
      <c r="S1293" s="8" t="s">
        <v>8317</v>
      </c>
      <c r="T1293" s="5" t="s">
        <v>8318</v>
      </c>
    </row>
    <row r="1294" spans="1:20" ht="33.75">
      <c r="A1294" s="5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11">
        <f>(Tabla1[[#This Row],[deadline]]/86400)+25569+(-5/24)</f>
        <v>42283.749305555553</v>
      </c>
      <c r="K1294" s="5">
        <v>1441822828</v>
      </c>
      <c r="L1294" s="11">
        <f>(Tabla1[[#This Row],[launched_at]]/86400)+25569+(-5/24)</f>
        <v>42256.555879629632</v>
      </c>
      <c r="M1294" s="5" t="b">
        <v>0</v>
      </c>
      <c r="N1294" s="5">
        <v>52</v>
      </c>
      <c r="O1294" s="5" t="b">
        <v>1</v>
      </c>
      <c r="P1294" s="5" t="s">
        <v>8271</v>
      </c>
      <c r="Q1294" s="7">
        <f>Tabla1[[#This Row],[pledged]]/Tabla1[[#This Row],[goal]]</f>
        <v>1.1000000000000001</v>
      </c>
      <c r="S1294" s="8" t="s">
        <v>8317</v>
      </c>
      <c r="T1294" s="5" t="s">
        <v>8318</v>
      </c>
    </row>
    <row r="1295" spans="1:20" ht="33.75">
      <c r="A1295" s="5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11">
        <f>(Tabla1[[#This Row],[deadline]]/86400)+25569+(-5/24)</f>
        <v>42322.534386574072</v>
      </c>
      <c r="K1295" s="5">
        <v>1444927771</v>
      </c>
      <c r="L1295" s="11">
        <f>(Tabla1[[#This Row],[launched_at]]/86400)+25569+(-5/24)</f>
        <v>42292.492719907408</v>
      </c>
      <c r="M1295" s="5" t="b">
        <v>0</v>
      </c>
      <c r="N1295" s="5">
        <v>120</v>
      </c>
      <c r="O1295" s="5" t="b">
        <v>1</v>
      </c>
      <c r="P1295" s="5" t="s">
        <v>8271</v>
      </c>
      <c r="Q1295" s="7">
        <f>Tabla1[[#This Row],[pledged]]/Tabla1[[#This Row],[goal]]</f>
        <v>1.0223333333333333</v>
      </c>
      <c r="S1295" s="8" t="s">
        <v>8317</v>
      </c>
      <c r="T1295" s="5" t="s">
        <v>8318</v>
      </c>
    </row>
    <row r="1296" spans="1:20" ht="33.75">
      <c r="A1296" s="5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11">
        <f>(Tabla1[[#This Row],[deadline]]/86400)+25569+(-5/24)</f>
        <v>42296.249999999993</v>
      </c>
      <c r="K1296" s="5">
        <v>1443696797</v>
      </c>
      <c r="L1296" s="11">
        <f>(Tabla1[[#This Row],[launched_at]]/86400)+25569+(-5/24)</f>
        <v>42278.245335648149</v>
      </c>
      <c r="M1296" s="5" t="b">
        <v>0</v>
      </c>
      <c r="N1296" s="5">
        <v>22</v>
      </c>
      <c r="O1296" s="5" t="b">
        <v>1</v>
      </c>
      <c r="P1296" s="5" t="s">
        <v>8271</v>
      </c>
      <c r="Q1296" s="7">
        <f>Tabla1[[#This Row],[pledged]]/Tabla1[[#This Row],[goal]]</f>
        <v>1.22</v>
      </c>
      <c r="S1296" s="8" t="s">
        <v>8317</v>
      </c>
      <c r="T1296" s="5" t="s">
        <v>8318</v>
      </c>
    </row>
    <row r="1297" spans="1:20" ht="33.75">
      <c r="A1297" s="5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11">
        <f>(Tabla1[[#This Row],[deadline]]/86400)+25569+(-5/24)</f>
        <v>42214.499999999993</v>
      </c>
      <c r="K1297" s="5">
        <v>1435585497</v>
      </c>
      <c r="L1297" s="11">
        <f>(Tabla1[[#This Row],[launched_at]]/86400)+25569+(-5/24)</f>
        <v>42184.364548611113</v>
      </c>
      <c r="M1297" s="5" t="b">
        <v>0</v>
      </c>
      <c r="N1297" s="5">
        <v>64</v>
      </c>
      <c r="O1297" s="5" t="b">
        <v>1</v>
      </c>
      <c r="P1297" s="5" t="s">
        <v>8271</v>
      </c>
      <c r="Q1297" s="7">
        <f>Tabla1[[#This Row],[pledged]]/Tabla1[[#This Row],[goal]]</f>
        <v>1.0196000000000001</v>
      </c>
      <c r="S1297" s="8" t="s">
        <v>8317</v>
      </c>
      <c r="T1297" s="5" t="s">
        <v>8318</v>
      </c>
    </row>
    <row r="1298" spans="1:20" ht="33.75">
      <c r="A1298" s="5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11">
        <f>(Tabla1[[#This Row],[deadline]]/86400)+25569+(-5/24)</f>
        <v>42442.800613425927</v>
      </c>
      <c r="K1298" s="5">
        <v>1456189973</v>
      </c>
      <c r="L1298" s="11">
        <f>(Tabla1[[#This Row],[launched_at]]/86400)+25569+(-5/24)</f>
        <v>42422.842280092591</v>
      </c>
      <c r="M1298" s="5" t="b">
        <v>0</v>
      </c>
      <c r="N1298" s="5">
        <v>23</v>
      </c>
      <c r="O1298" s="5" t="b">
        <v>1</v>
      </c>
      <c r="P1298" s="5" t="s">
        <v>8271</v>
      </c>
      <c r="Q1298" s="7">
        <f>Tabla1[[#This Row],[pledged]]/Tabla1[[#This Row],[goal]]</f>
        <v>1.411764705882353</v>
      </c>
      <c r="S1298" s="8" t="s">
        <v>8317</v>
      </c>
      <c r="T1298" s="5" t="s">
        <v>8318</v>
      </c>
    </row>
    <row r="1299" spans="1:20" ht="33.75">
      <c r="A1299" s="5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11">
        <f>(Tabla1[[#This Row],[deadline]]/86400)+25569+(-5/24)</f>
        <v>42491.538865740738</v>
      </c>
      <c r="K1299" s="5">
        <v>1459533358</v>
      </c>
      <c r="L1299" s="11">
        <f>(Tabla1[[#This Row],[launched_at]]/86400)+25569+(-5/24)</f>
        <v>42461.538865740738</v>
      </c>
      <c r="M1299" s="5" t="b">
        <v>0</v>
      </c>
      <c r="N1299" s="5">
        <v>238</v>
      </c>
      <c r="O1299" s="5" t="b">
        <v>1</v>
      </c>
      <c r="P1299" s="5" t="s">
        <v>8271</v>
      </c>
      <c r="Q1299" s="7">
        <f>Tabla1[[#This Row],[pledged]]/Tabla1[[#This Row],[goal]]</f>
        <v>1.0952500000000001</v>
      </c>
      <c r="S1299" s="8" t="s">
        <v>8317</v>
      </c>
      <c r="T1299" s="5" t="s">
        <v>8318</v>
      </c>
    </row>
    <row r="1300" spans="1:20" ht="33.75">
      <c r="A1300" s="5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11">
        <f>(Tabla1[[#This Row],[deadline]]/86400)+25569+(-5/24)</f>
        <v>42488.472592592589</v>
      </c>
      <c r="K1300" s="5">
        <v>1459268432</v>
      </c>
      <c r="L1300" s="11">
        <f>(Tabla1[[#This Row],[launched_at]]/86400)+25569+(-5/24)</f>
        <v>42458.472592592589</v>
      </c>
      <c r="M1300" s="5" t="b">
        <v>0</v>
      </c>
      <c r="N1300" s="5">
        <v>33</v>
      </c>
      <c r="O1300" s="5" t="b">
        <v>1</v>
      </c>
      <c r="P1300" s="5" t="s">
        <v>8271</v>
      </c>
      <c r="Q1300" s="7">
        <f>Tabla1[[#This Row],[pledged]]/Tabla1[[#This Row],[goal]]</f>
        <v>1.0465</v>
      </c>
      <c r="S1300" s="8" t="s">
        <v>8317</v>
      </c>
      <c r="T1300" s="5" t="s">
        <v>8318</v>
      </c>
    </row>
    <row r="1301" spans="1:20" ht="22.5">
      <c r="A1301" s="5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11">
        <f>(Tabla1[[#This Row],[deadline]]/86400)+25569+(-5/24)</f>
        <v>42199.606006944443</v>
      </c>
      <c r="K1301" s="5">
        <v>1434310359</v>
      </c>
      <c r="L1301" s="11">
        <f>(Tabla1[[#This Row],[launched_at]]/86400)+25569+(-5/24)</f>
        <v>42169.606006944443</v>
      </c>
      <c r="M1301" s="5" t="b">
        <v>0</v>
      </c>
      <c r="N1301" s="5">
        <v>32</v>
      </c>
      <c r="O1301" s="5" t="b">
        <v>1</v>
      </c>
      <c r="P1301" s="5" t="s">
        <v>8271</v>
      </c>
      <c r="Q1301" s="7">
        <f>Tabla1[[#This Row],[pledged]]/Tabla1[[#This Row],[goal]]</f>
        <v>1.24</v>
      </c>
      <c r="S1301" s="8" t="s">
        <v>8317</v>
      </c>
      <c r="T1301" s="5" t="s">
        <v>8318</v>
      </c>
    </row>
    <row r="1302" spans="1:20" ht="33.75">
      <c r="A1302" s="5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11">
        <f>(Tabla1[[#This Row],[deadline]]/86400)+25569+(-5/24)</f>
        <v>42522.581249999996</v>
      </c>
      <c r="K1302" s="5">
        <v>1461427938</v>
      </c>
      <c r="L1302" s="11">
        <f>(Tabla1[[#This Row],[launched_at]]/86400)+25569+(-5/24)</f>
        <v>42483.466874999998</v>
      </c>
      <c r="M1302" s="5" t="b">
        <v>0</v>
      </c>
      <c r="N1302" s="5">
        <v>24</v>
      </c>
      <c r="O1302" s="5" t="b">
        <v>1</v>
      </c>
      <c r="P1302" s="5" t="s">
        <v>8271</v>
      </c>
      <c r="Q1302" s="7">
        <f>Tabla1[[#This Row],[pledged]]/Tabla1[[#This Row],[goal]]</f>
        <v>1.35</v>
      </c>
      <c r="S1302" s="8" t="s">
        <v>8317</v>
      </c>
      <c r="T1302" s="5" t="s">
        <v>8318</v>
      </c>
    </row>
    <row r="1303" spans="1:20" ht="33.75">
      <c r="A1303" s="5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11">
        <f>(Tabla1[[#This Row],[deadline]]/86400)+25569+(-5/24)</f>
        <v>42205.916666666664</v>
      </c>
      <c r="K1303" s="5">
        <v>1436551178</v>
      </c>
      <c r="L1303" s="11">
        <f>(Tabla1[[#This Row],[launched_at]]/86400)+25569+(-5/24)</f>
        <v>42195.541412037033</v>
      </c>
      <c r="M1303" s="5" t="b">
        <v>0</v>
      </c>
      <c r="N1303" s="5">
        <v>29</v>
      </c>
      <c r="O1303" s="5" t="b">
        <v>1</v>
      </c>
      <c r="P1303" s="5" t="s">
        <v>8271</v>
      </c>
      <c r="Q1303" s="7">
        <f>Tabla1[[#This Row],[pledged]]/Tabla1[[#This Row],[goal]]</f>
        <v>1.0275000000000001</v>
      </c>
      <c r="S1303" s="8" t="s">
        <v>8317</v>
      </c>
      <c r="T1303" s="5" t="s">
        <v>8318</v>
      </c>
    </row>
    <row r="1304" spans="1:20" ht="22.5">
      <c r="A1304" s="5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11">
        <f>(Tabla1[[#This Row],[deadline]]/86400)+25569+(-5/24)</f>
        <v>42704.891331018516</v>
      </c>
      <c r="K1304" s="5">
        <v>1477963411</v>
      </c>
      <c r="L1304" s="11">
        <f>(Tabla1[[#This Row],[launched_at]]/86400)+25569+(-5/24)</f>
        <v>42674.849664351852</v>
      </c>
      <c r="M1304" s="5" t="b">
        <v>0</v>
      </c>
      <c r="N1304" s="5">
        <v>50</v>
      </c>
      <c r="O1304" s="5" t="b">
        <v>1</v>
      </c>
      <c r="P1304" s="5" t="s">
        <v>8271</v>
      </c>
      <c r="Q1304" s="7">
        <f>Tabla1[[#This Row],[pledged]]/Tabla1[[#This Row],[goal]]</f>
        <v>1</v>
      </c>
      <c r="S1304" s="8" t="s">
        <v>8317</v>
      </c>
      <c r="T1304" s="5" t="s">
        <v>8318</v>
      </c>
    </row>
    <row r="1305" spans="1:20">
      <c r="A1305" s="5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11">
        <f>(Tabla1[[#This Row],[deadline]]/86400)+25569+(-5/24)</f>
        <v>42582.249999999993</v>
      </c>
      <c r="K1305" s="5">
        <v>1468578920</v>
      </c>
      <c r="L1305" s="11">
        <f>(Tabla1[[#This Row],[launched_at]]/86400)+25569+(-5/24)</f>
        <v>42566.232870370368</v>
      </c>
      <c r="M1305" s="5" t="b">
        <v>0</v>
      </c>
      <c r="N1305" s="5">
        <v>108</v>
      </c>
      <c r="O1305" s="5" t="b">
        <v>1</v>
      </c>
      <c r="P1305" s="5" t="s">
        <v>8271</v>
      </c>
      <c r="Q1305" s="7">
        <f>Tabla1[[#This Row],[pledged]]/Tabla1[[#This Row],[goal]]</f>
        <v>1.3026085714285716</v>
      </c>
      <c r="S1305" s="8" t="s">
        <v>8317</v>
      </c>
      <c r="T1305" s="5" t="s">
        <v>8318</v>
      </c>
    </row>
    <row r="1306" spans="1:20" ht="33.75">
      <c r="A1306" s="5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11">
        <f>(Tabla1[[#This Row],[deadline]]/86400)+25569+(-5/24)</f>
        <v>42806.944502314807</v>
      </c>
      <c r="K1306" s="5">
        <v>1484196005</v>
      </c>
      <c r="L1306" s="11">
        <f>(Tabla1[[#This Row],[launched_at]]/86400)+25569+(-5/24)</f>
        <v>42746.986168981479</v>
      </c>
      <c r="M1306" s="5" t="b">
        <v>0</v>
      </c>
      <c r="N1306" s="5">
        <v>104</v>
      </c>
      <c r="O1306" s="5" t="b">
        <v>0</v>
      </c>
      <c r="P1306" s="5" t="s">
        <v>8273</v>
      </c>
      <c r="Q1306" s="7">
        <f>Tabla1[[#This Row],[pledged]]/Tabla1[[#This Row],[goal]]</f>
        <v>0.39627499999999999</v>
      </c>
      <c r="S1306" s="8" t="s">
        <v>8319</v>
      </c>
      <c r="T1306" s="5" t="s">
        <v>8321</v>
      </c>
    </row>
    <row r="1307" spans="1:20" ht="33.75">
      <c r="A1307" s="5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11">
        <f>(Tabla1[[#This Row],[deadline]]/86400)+25569+(-5/24)</f>
        <v>42572.520833333336</v>
      </c>
      <c r="K1307" s="5">
        <v>1466611108</v>
      </c>
      <c r="L1307" s="11">
        <f>(Tabla1[[#This Row],[launched_at]]/86400)+25569+(-5/24)</f>
        <v>42543.457268518519</v>
      </c>
      <c r="M1307" s="5" t="b">
        <v>0</v>
      </c>
      <c r="N1307" s="5">
        <v>86</v>
      </c>
      <c r="O1307" s="5" t="b">
        <v>0</v>
      </c>
      <c r="P1307" s="5" t="s">
        <v>8273</v>
      </c>
      <c r="Q1307" s="7">
        <f>Tabla1[[#This Row],[pledged]]/Tabla1[[#This Row],[goal]]</f>
        <v>0.25976666666666665</v>
      </c>
      <c r="S1307" s="8" t="s">
        <v>8319</v>
      </c>
      <c r="T1307" s="5" t="s">
        <v>8321</v>
      </c>
    </row>
    <row r="1308" spans="1:20" ht="33.75">
      <c r="A1308" s="5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11">
        <f>(Tabla1[[#This Row],[deadline]]/86400)+25569+(-5/24)</f>
        <v>41977.249236111107</v>
      </c>
      <c r="K1308" s="5">
        <v>1415098734</v>
      </c>
      <c r="L1308" s="11">
        <f>(Tabla1[[#This Row],[launched_at]]/86400)+25569+(-5/24)</f>
        <v>41947.249236111107</v>
      </c>
      <c r="M1308" s="5" t="b">
        <v>0</v>
      </c>
      <c r="N1308" s="5">
        <v>356</v>
      </c>
      <c r="O1308" s="5" t="b">
        <v>0</v>
      </c>
      <c r="P1308" s="5" t="s">
        <v>8273</v>
      </c>
      <c r="Q1308" s="7">
        <f>Tabla1[[#This Row],[pledged]]/Tabla1[[#This Row],[goal]]</f>
        <v>0.65246363636363636</v>
      </c>
      <c r="S1308" s="8" t="s">
        <v>8319</v>
      </c>
      <c r="T1308" s="5" t="s">
        <v>8321</v>
      </c>
    </row>
    <row r="1309" spans="1:20">
      <c r="A1309" s="5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11">
        <f>(Tabla1[[#This Row],[deadline]]/86400)+25569+(-5/24)</f>
        <v>42417.294895833336</v>
      </c>
      <c r="K1309" s="5">
        <v>1453118679</v>
      </c>
      <c r="L1309" s="11">
        <f>(Tabla1[[#This Row],[launched_at]]/86400)+25569+(-5/24)</f>
        <v>42387.294895833336</v>
      </c>
      <c r="M1309" s="5" t="b">
        <v>0</v>
      </c>
      <c r="N1309" s="5">
        <v>45</v>
      </c>
      <c r="O1309" s="5" t="b">
        <v>0</v>
      </c>
      <c r="P1309" s="5" t="s">
        <v>8273</v>
      </c>
      <c r="Q1309" s="7">
        <f>Tabla1[[#This Row],[pledged]]/Tabla1[[#This Row],[goal]]</f>
        <v>0.11514000000000001</v>
      </c>
      <c r="S1309" s="8" t="s">
        <v>8319</v>
      </c>
      <c r="T1309" s="5" t="s">
        <v>8321</v>
      </c>
    </row>
    <row r="1310" spans="1:20">
      <c r="A1310" s="5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11">
        <f>(Tabla1[[#This Row],[deadline]]/86400)+25569+(-5/24)</f>
        <v>42651.405231481483</v>
      </c>
      <c r="K1310" s="5">
        <v>1472481812</v>
      </c>
      <c r="L1310" s="11">
        <f>(Tabla1[[#This Row],[launched_at]]/86400)+25569+(-5/24)</f>
        <v>42611.405231481483</v>
      </c>
      <c r="M1310" s="5" t="b">
        <v>0</v>
      </c>
      <c r="N1310" s="5">
        <v>38</v>
      </c>
      <c r="O1310" s="5" t="b">
        <v>0</v>
      </c>
      <c r="P1310" s="5" t="s">
        <v>8273</v>
      </c>
      <c r="Q1310" s="7">
        <f>Tabla1[[#This Row],[pledged]]/Tabla1[[#This Row],[goal]]</f>
        <v>0.11360000000000001</v>
      </c>
      <c r="S1310" s="8" t="s">
        <v>8319</v>
      </c>
      <c r="T1310" s="5" t="s">
        <v>8321</v>
      </c>
    </row>
    <row r="1311" spans="1:20" ht="22.5">
      <c r="A1311" s="5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11">
        <f>(Tabla1[[#This Row],[deadline]]/86400)+25569+(-5/24)</f>
        <v>42292.674398148149</v>
      </c>
      <c r="K1311" s="5">
        <v>1441919468</v>
      </c>
      <c r="L1311" s="11">
        <f>(Tabla1[[#This Row],[launched_at]]/86400)+25569+(-5/24)</f>
        <v>42257.674398148149</v>
      </c>
      <c r="M1311" s="5" t="b">
        <v>0</v>
      </c>
      <c r="N1311" s="5">
        <v>35</v>
      </c>
      <c r="O1311" s="5" t="b">
        <v>0</v>
      </c>
      <c r="P1311" s="5" t="s">
        <v>8273</v>
      </c>
      <c r="Q1311" s="7">
        <f>Tabla1[[#This Row],[pledged]]/Tabla1[[#This Row],[goal]]</f>
        <v>1.1199130434782609</v>
      </c>
      <c r="S1311" s="8" t="s">
        <v>8319</v>
      </c>
      <c r="T1311" s="5" t="s">
        <v>8321</v>
      </c>
    </row>
    <row r="1312" spans="1:20" ht="22.5">
      <c r="A1312" s="5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11">
        <f>(Tabla1[[#This Row],[deadline]]/86400)+25569+(-5/24)</f>
        <v>42601.458912037029</v>
      </c>
      <c r="K1312" s="5">
        <v>1467734450</v>
      </c>
      <c r="L1312" s="11">
        <f>(Tabla1[[#This Row],[launched_at]]/86400)+25569+(-5/24)</f>
        <v>42556.458912037029</v>
      </c>
      <c r="M1312" s="5" t="b">
        <v>0</v>
      </c>
      <c r="N1312" s="5">
        <v>24</v>
      </c>
      <c r="O1312" s="5" t="b">
        <v>0</v>
      </c>
      <c r="P1312" s="5" t="s">
        <v>8273</v>
      </c>
      <c r="Q1312" s="7">
        <f>Tabla1[[#This Row],[pledged]]/Tabla1[[#This Row],[goal]]</f>
        <v>0.155</v>
      </c>
      <c r="S1312" s="8" t="s">
        <v>8319</v>
      </c>
      <c r="T1312" s="5" t="s">
        <v>8321</v>
      </c>
    </row>
    <row r="1313" spans="1:20" ht="33.75">
      <c r="A1313" s="5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11">
        <f>(Tabla1[[#This Row],[deadline]]/86400)+25569+(-5/24)</f>
        <v>42704.635636574072</v>
      </c>
      <c r="K1313" s="5">
        <v>1477509319</v>
      </c>
      <c r="L1313" s="11">
        <f>(Tabla1[[#This Row],[launched_at]]/86400)+25569+(-5/24)</f>
        <v>42669.593969907401</v>
      </c>
      <c r="M1313" s="5" t="b">
        <v>0</v>
      </c>
      <c r="N1313" s="5">
        <v>100</v>
      </c>
      <c r="O1313" s="5" t="b">
        <v>0</v>
      </c>
      <c r="P1313" s="5" t="s">
        <v>8273</v>
      </c>
      <c r="Q1313" s="7">
        <f>Tabla1[[#This Row],[pledged]]/Tabla1[[#This Row],[goal]]</f>
        <v>0.32028000000000001</v>
      </c>
      <c r="S1313" s="8" t="s">
        <v>8319</v>
      </c>
      <c r="T1313" s="5" t="s">
        <v>8321</v>
      </c>
    </row>
    <row r="1314" spans="1:20" ht="22.5">
      <c r="A1314" s="5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11">
        <f>(Tabla1[[#This Row],[deadline]]/86400)+25569+(-5/24)</f>
        <v>42112.494467592587</v>
      </c>
      <c r="K1314" s="5">
        <v>1426783922</v>
      </c>
      <c r="L1314" s="11">
        <f>(Tabla1[[#This Row],[launched_at]]/86400)+25569+(-5/24)</f>
        <v>42082.494467592587</v>
      </c>
      <c r="M1314" s="5" t="b">
        <v>0</v>
      </c>
      <c r="N1314" s="5">
        <v>1</v>
      </c>
      <c r="O1314" s="5" t="b">
        <v>0</v>
      </c>
      <c r="P1314" s="5" t="s">
        <v>8273</v>
      </c>
      <c r="Q1314" s="7">
        <f>Tabla1[[#This Row],[pledged]]/Tabla1[[#This Row],[goal]]</f>
        <v>6.0869565217391303E-3</v>
      </c>
      <c r="S1314" s="8" t="s">
        <v>8319</v>
      </c>
      <c r="T1314" s="5" t="s">
        <v>8321</v>
      </c>
    </row>
    <row r="1315" spans="1:20" ht="33.75">
      <c r="A1315" s="5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11">
        <f>(Tabla1[[#This Row],[deadline]]/86400)+25569+(-5/24)</f>
        <v>42432.50131944444</v>
      </c>
      <c r="K1315" s="5">
        <v>1454432514</v>
      </c>
      <c r="L1315" s="11">
        <f>(Tabla1[[#This Row],[launched_at]]/86400)+25569+(-5/24)</f>
        <v>42402.50131944444</v>
      </c>
      <c r="M1315" s="5" t="b">
        <v>0</v>
      </c>
      <c r="N1315" s="5">
        <v>122</v>
      </c>
      <c r="O1315" s="5" t="b">
        <v>0</v>
      </c>
      <c r="P1315" s="5" t="s">
        <v>8273</v>
      </c>
      <c r="Q1315" s="7">
        <f>Tabla1[[#This Row],[pledged]]/Tabla1[[#This Row],[goal]]</f>
        <v>0.31114999999999998</v>
      </c>
      <c r="S1315" s="8" t="s">
        <v>8319</v>
      </c>
      <c r="T1315" s="5" t="s">
        <v>8321</v>
      </c>
    </row>
    <row r="1316" spans="1:20" ht="33.75">
      <c r="A1316" s="5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11">
        <f>(Tabla1[[#This Row],[deadline]]/86400)+25569+(-5/24)</f>
        <v>42664.461342592585</v>
      </c>
      <c r="K1316" s="5">
        <v>1471881860</v>
      </c>
      <c r="L1316" s="11">
        <f>(Tabla1[[#This Row],[launched_at]]/86400)+25569+(-5/24)</f>
        <v>42604.461342592585</v>
      </c>
      <c r="M1316" s="5" t="b">
        <v>0</v>
      </c>
      <c r="N1316" s="5">
        <v>11</v>
      </c>
      <c r="O1316" s="5" t="b">
        <v>0</v>
      </c>
      <c r="P1316" s="5" t="s">
        <v>8273</v>
      </c>
      <c r="Q1316" s="7">
        <f>Tabla1[[#This Row],[pledged]]/Tabla1[[#This Row],[goal]]</f>
        <v>1.1266666666666666E-2</v>
      </c>
      <c r="S1316" s="8" t="s">
        <v>8319</v>
      </c>
      <c r="T1316" s="5" t="s">
        <v>8321</v>
      </c>
    </row>
    <row r="1317" spans="1:20" ht="22.5">
      <c r="A1317" s="5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11">
        <f>(Tabla1[[#This Row],[deadline]]/86400)+25569+(-5/24)</f>
        <v>42313.833333333336</v>
      </c>
      <c r="K1317" s="5">
        <v>1443700648</v>
      </c>
      <c r="L1317" s="11">
        <f>(Tabla1[[#This Row],[launched_at]]/86400)+25569+(-5/24)</f>
        <v>42278.289907407401</v>
      </c>
      <c r="M1317" s="5" t="b">
        <v>0</v>
      </c>
      <c r="N1317" s="5">
        <v>248</v>
      </c>
      <c r="O1317" s="5" t="b">
        <v>0</v>
      </c>
      <c r="P1317" s="5" t="s">
        <v>8273</v>
      </c>
      <c r="Q1317" s="7">
        <f>Tabla1[[#This Row],[pledged]]/Tabla1[[#This Row],[goal]]</f>
        <v>0.40404000000000001</v>
      </c>
      <c r="S1317" s="8" t="s">
        <v>8319</v>
      </c>
      <c r="T1317" s="5" t="s">
        <v>8321</v>
      </c>
    </row>
    <row r="1318" spans="1:20" ht="33.75">
      <c r="A1318" s="5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11">
        <f>(Tabla1[[#This Row],[deadline]]/86400)+25569+(-5/24)</f>
        <v>42428.753576388888</v>
      </c>
      <c r="K1318" s="5">
        <v>1453676709</v>
      </c>
      <c r="L1318" s="11">
        <f>(Tabla1[[#This Row],[launched_at]]/86400)+25569+(-5/24)</f>
        <v>42393.753576388888</v>
      </c>
      <c r="M1318" s="5" t="b">
        <v>0</v>
      </c>
      <c r="N1318" s="5">
        <v>1</v>
      </c>
      <c r="O1318" s="5" t="b">
        <v>0</v>
      </c>
      <c r="P1318" s="5" t="s">
        <v>8273</v>
      </c>
      <c r="Q1318" s="7">
        <f>Tabla1[[#This Row],[pledged]]/Tabla1[[#This Row],[goal]]</f>
        <v>1.3333333333333333E-5</v>
      </c>
      <c r="S1318" s="8" t="s">
        <v>8319</v>
      </c>
      <c r="T1318" s="5" t="s">
        <v>8321</v>
      </c>
    </row>
    <row r="1319" spans="1:20" ht="33.75">
      <c r="A1319" s="5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11">
        <f>(Tabla1[[#This Row],[deadline]]/86400)+25569+(-5/24)</f>
        <v>42572.374999999993</v>
      </c>
      <c r="K1319" s="5">
        <v>1464586746</v>
      </c>
      <c r="L1319" s="11">
        <f>(Tabla1[[#This Row],[launched_at]]/86400)+25569+(-5/24)</f>
        <v>42520.027152777773</v>
      </c>
      <c r="M1319" s="5" t="b">
        <v>0</v>
      </c>
      <c r="N1319" s="5">
        <v>19</v>
      </c>
      <c r="O1319" s="5" t="b">
        <v>0</v>
      </c>
      <c r="P1319" s="5" t="s">
        <v>8273</v>
      </c>
      <c r="Q1319" s="7">
        <f>Tabla1[[#This Row],[pledged]]/Tabla1[[#This Row],[goal]]</f>
        <v>5.7334999999999997E-2</v>
      </c>
      <c r="S1319" s="8" t="s">
        <v>8319</v>
      </c>
      <c r="T1319" s="5" t="s">
        <v>8321</v>
      </c>
    </row>
    <row r="1320" spans="1:20" ht="33.75">
      <c r="A1320" s="5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11">
        <f>(Tabla1[[#This Row],[deadline]]/86400)+25569+(-5/24)</f>
        <v>42014.835324074076</v>
      </c>
      <c r="K1320" s="5">
        <v>1418346172</v>
      </c>
      <c r="L1320" s="11">
        <f>(Tabla1[[#This Row],[launched_at]]/86400)+25569+(-5/24)</f>
        <v>41984.835324074076</v>
      </c>
      <c r="M1320" s="5" t="b">
        <v>0</v>
      </c>
      <c r="N1320" s="5">
        <v>135</v>
      </c>
      <c r="O1320" s="5" t="b">
        <v>0</v>
      </c>
      <c r="P1320" s="5" t="s">
        <v>8273</v>
      </c>
      <c r="Q1320" s="7">
        <f>Tabla1[[#This Row],[pledged]]/Tabla1[[#This Row],[goal]]</f>
        <v>0.15325</v>
      </c>
      <c r="S1320" s="8" t="s">
        <v>8319</v>
      </c>
      <c r="T1320" s="5" t="s">
        <v>8321</v>
      </c>
    </row>
    <row r="1321" spans="1:20" ht="33.75">
      <c r="A1321" s="5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11">
        <f>(Tabla1[[#This Row],[deadline]]/86400)+25569+(-5/24)</f>
        <v>41831.458333333328</v>
      </c>
      <c r="K1321" s="5">
        <v>1403810965</v>
      </c>
      <c r="L1321" s="11">
        <f>(Tabla1[[#This Row],[launched_at]]/86400)+25569+(-5/24)</f>
        <v>41816.603761574072</v>
      </c>
      <c r="M1321" s="5" t="b">
        <v>0</v>
      </c>
      <c r="N1321" s="5">
        <v>9</v>
      </c>
      <c r="O1321" s="5" t="b">
        <v>0</v>
      </c>
      <c r="P1321" s="5" t="s">
        <v>8273</v>
      </c>
      <c r="Q1321" s="7">
        <f>Tabla1[[#This Row],[pledged]]/Tabla1[[#This Row],[goal]]</f>
        <v>0.15103448275862069</v>
      </c>
      <c r="S1321" s="8" t="s">
        <v>8319</v>
      </c>
      <c r="T1321" s="5" t="s">
        <v>8321</v>
      </c>
    </row>
    <row r="1322" spans="1:20" ht="33.75">
      <c r="A1322" s="5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11">
        <f>(Tabla1[[#This Row],[deadline]]/86400)+25569+(-5/24)</f>
        <v>42734.749999999993</v>
      </c>
      <c r="K1322" s="5">
        <v>1480610046</v>
      </c>
      <c r="L1322" s="11">
        <f>(Tabla1[[#This Row],[launched_at]]/86400)+25569+(-5/24)</f>
        <v>42705.482013888883</v>
      </c>
      <c r="M1322" s="5" t="b">
        <v>0</v>
      </c>
      <c r="N1322" s="5">
        <v>3</v>
      </c>
      <c r="O1322" s="5" t="b">
        <v>0</v>
      </c>
      <c r="P1322" s="5" t="s">
        <v>8273</v>
      </c>
      <c r="Q1322" s="7">
        <f>Tabla1[[#This Row],[pledged]]/Tabla1[[#This Row],[goal]]</f>
        <v>5.0299999999999997E-3</v>
      </c>
      <c r="S1322" s="8" t="s">
        <v>8319</v>
      </c>
      <c r="T1322" s="5" t="s">
        <v>8321</v>
      </c>
    </row>
    <row r="1323" spans="1:20" ht="33.75">
      <c r="A1323" s="5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11">
        <f>(Tabla1[[#This Row],[deadline]]/86400)+25569+(-5/24)</f>
        <v>42727.540937499994</v>
      </c>
      <c r="K1323" s="5">
        <v>1479923937</v>
      </c>
      <c r="L1323" s="11">
        <f>(Tabla1[[#This Row],[launched_at]]/86400)+25569+(-5/24)</f>
        <v>42697.540937499994</v>
      </c>
      <c r="M1323" s="5" t="b">
        <v>0</v>
      </c>
      <c r="N1323" s="5">
        <v>7</v>
      </c>
      <c r="O1323" s="5" t="b">
        <v>0</v>
      </c>
      <c r="P1323" s="5" t="s">
        <v>8273</v>
      </c>
      <c r="Q1323" s="7">
        <f>Tabla1[[#This Row],[pledged]]/Tabla1[[#This Row],[goal]]</f>
        <v>1.3028138528138528E-2</v>
      </c>
      <c r="S1323" s="8" t="s">
        <v>8319</v>
      </c>
      <c r="T1323" s="5" t="s">
        <v>8321</v>
      </c>
    </row>
    <row r="1324" spans="1:20" ht="33.75">
      <c r="A1324" s="5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11">
        <f>(Tabla1[[#This Row],[deadline]]/86400)+25569+(-5/24)</f>
        <v>42145.448206018518</v>
      </c>
      <c r="K1324" s="5">
        <v>1429631125</v>
      </c>
      <c r="L1324" s="11">
        <f>(Tabla1[[#This Row],[launched_at]]/86400)+25569+(-5/24)</f>
        <v>42115.448206018518</v>
      </c>
      <c r="M1324" s="5" t="b">
        <v>0</v>
      </c>
      <c r="N1324" s="5">
        <v>4</v>
      </c>
      <c r="O1324" s="5" t="b">
        <v>0</v>
      </c>
      <c r="P1324" s="5" t="s">
        <v>8273</v>
      </c>
      <c r="Q1324" s="7">
        <f>Tabla1[[#This Row],[pledged]]/Tabla1[[#This Row],[goal]]</f>
        <v>3.0285714285714286E-3</v>
      </c>
      <c r="S1324" s="8" t="s">
        <v>8319</v>
      </c>
      <c r="T1324" s="5" t="s">
        <v>8321</v>
      </c>
    </row>
    <row r="1325" spans="1:20" ht="33.75">
      <c r="A1325" s="5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11">
        <f>(Tabla1[[#This Row],[deadline]]/86400)+25569+(-5/24)</f>
        <v>42486.079861111109</v>
      </c>
      <c r="K1325" s="5">
        <v>1458665146</v>
      </c>
      <c r="L1325" s="11">
        <f>(Tabla1[[#This Row],[launched_at]]/86400)+25569+(-5/24)</f>
        <v>42451.490115740737</v>
      </c>
      <c r="M1325" s="5" t="b">
        <v>0</v>
      </c>
      <c r="N1325" s="5">
        <v>44</v>
      </c>
      <c r="O1325" s="5" t="b">
        <v>0</v>
      </c>
      <c r="P1325" s="5" t="s">
        <v>8273</v>
      </c>
      <c r="Q1325" s="7">
        <f>Tabla1[[#This Row],[pledged]]/Tabla1[[#This Row],[goal]]</f>
        <v>8.8800000000000004E-2</v>
      </c>
      <c r="S1325" s="8" t="s">
        <v>8319</v>
      </c>
      <c r="T1325" s="5" t="s">
        <v>8321</v>
      </c>
    </row>
    <row r="1326" spans="1:20" ht="33.75">
      <c r="A1326" s="5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11">
        <f>(Tabla1[[#This Row],[deadline]]/86400)+25569+(-5/24)</f>
        <v>42656.425370370365</v>
      </c>
      <c r="K1326" s="5">
        <v>1473779552</v>
      </c>
      <c r="L1326" s="11">
        <f>(Tabla1[[#This Row],[launched_at]]/86400)+25569+(-5/24)</f>
        <v>42626.425370370365</v>
      </c>
      <c r="M1326" s="5" t="b">
        <v>0</v>
      </c>
      <c r="N1326" s="5">
        <v>90</v>
      </c>
      <c r="O1326" s="5" t="b">
        <v>0</v>
      </c>
      <c r="P1326" s="5" t="s">
        <v>8273</v>
      </c>
      <c r="Q1326" s="7">
        <f>Tabla1[[#This Row],[pledged]]/Tabla1[[#This Row],[goal]]</f>
        <v>9.8400000000000001E-2</v>
      </c>
      <c r="S1326" s="8" t="s">
        <v>8319</v>
      </c>
      <c r="T1326" s="5" t="s">
        <v>8321</v>
      </c>
    </row>
    <row r="1327" spans="1:20" ht="33.75">
      <c r="A1327" s="5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11">
        <f>(Tabla1[[#This Row],[deadline]]/86400)+25569+(-5/24)</f>
        <v>42733.877719907403</v>
      </c>
      <c r="K1327" s="5">
        <v>1480471435</v>
      </c>
      <c r="L1327" s="11">
        <f>(Tabla1[[#This Row],[launched_at]]/86400)+25569+(-5/24)</f>
        <v>42703.877719907403</v>
      </c>
      <c r="M1327" s="5" t="b">
        <v>0</v>
      </c>
      <c r="N1327" s="5">
        <v>8</v>
      </c>
      <c r="O1327" s="5" t="b">
        <v>0</v>
      </c>
      <c r="P1327" s="5" t="s">
        <v>8273</v>
      </c>
      <c r="Q1327" s="7">
        <f>Tabla1[[#This Row],[pledged]]/Tabla1[[#This Row],[goal]]</f>
        <v>2.4299999999999999E-2</v>
      </c>
      <c r="S1327" s="8" t="s">
        <v>8319</v>
      </c>
      <c r="T1327" s="5" t="s">
        <v>8321</v>
      </c>
    </row>
    <row r="1328" spans="1:20" ht="33.75">
      <c r="A1328" s="5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11">
        <f>(Tabla1[[#This Row],[deadline]]/86400)+25569+(-5/24)</f>
        <v>42019.583657407406</v>
      </c>
      <c r="K1328" s="5">
        <v>1417460428</v>
      </c>
      <c r="L1328" s="11">
        <f>(Tabla1[[#This Row],[launched_at]]/86400)+25569+(-5/24)</f>
        <v>41974.583657407406</v>
      </c>
      <c r="M1328" s="5" t="b">
        <v>0</v>
      </c>
      <c r="N1328" s="5">
        <v>11</v>
      </c>
      <c r="O1328" s="5" t="b">
        <v>0</v>
      </c>
      <c r="P1328" s="5" t="s">
        <v>8273</v>
      </c>
      <c r="Q1328" s="7">
        <f>Tabla1[[#This Row],[pledged]]/Tabla1[[#This Row],[goal]]</f>
        <v>1.1299999999999999E-2</v>
      </c>
      <c r="S1328" s="8" t="s">
        <v>8319</v>
      </c>
      <c r="T1328" s="5" t="s">
        <v>8321</v>
      </c>
    </row>
    <row r="1329" spans="1:20" ht="33.75">
      <c r="A1329" s="5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11">
        <f>(Tabla1[[#This Row],[deadline]]/86400)+25569+(-5/24)</f>
        <v>42153.470312500001</v>
      </c>
      <c r="K1329" s="5">
        <v>1430324235</v>
      </c>
      <c r="L1329" s="11">
        <f>(Tabla1[[#This Row],[launched_at]]/86400)+25569+(-5/24)</f>
        <v>42123.470312500001</v>
      </c>
      <c r="M1329" s="5" t="b">
        <v>0</v>
      </c>
      <c r="N1329" s="5">
        <v>41</v>
      </c>
      <c r="O1329" s="5" t="b">
        <v>0</v>
      </c>
      <c r="P1329" s="5" t="s">
        <v>8273</v>
      </c>
      <c r="Q1329" s="7">
        <f>Tabla1[[#This Row],[pledged]]/Tabla1[[#This Row],[goal]]</f>
        <v>3.5520833333333335E-2</v>
      </c>
      <c r="S1329" s="8" t="s">
        <v>8319</v>
      </c>
      <c r="T1329" s="5" t="s">
        <v>8321</v>
      </c>
    </row>
    <row r="1330" spans="1:20" ht="33.75">
      <c r="A1330" s="5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11">
        <f>(Tabla1[[#This Row],[deadline]]/86400)+25569+(-5/24)</f>
        <v>42657.434421296297</v>
      </c>
      <c r="K1330" s="5">
        <v>1472570734</v>
      </c>
      <c r="L1330" s="11">
        <f>(Tabla1[[#This Row],[launched_at]]/86400)+25569+(-5/24)</f>
        <v>42612.434421296297</v>
      </c>
      <c r="M1330" s="5" t="b">
        <v>0</v>
      </c>
      <c r="N1330" s="5">
        <v>15</v>
      </c>
      <c r="O1330" s="5" t="b">
        <v>0</v>
      </c>
      <c r="P1330" s="5" t="s">
        <v>8273</v>
      </c>
      <c r="Q1330" s="7">
        <f>Tabla1[[#This Row],[pledged]]/Tabla1[[#This Row],[goal]]</f>
        <v>2.3306666666666667E-2</v>
      </c>
      <c r="S1330" s="8" t="s">
        <v>8319</v>
      </c>
      <c r="T1330" s="5" t="s">
        <v>8321</v>
      </c>
    </row>
    <row r="1331" spans="1:20" ht="33.75">
      <c r="A1331" s="5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11">
        <f>(Tabla1[[#This Row],[deadline]]/86400)+25569+(-5/24)</f>
        <v>41975.054918981477</v>
      </c>
      <c r="K1331" s="5">
        <v>1414041545</v>
      </c>
      <c r="L1331" s="11">
        <f>(Tabla1[[#This Row],[launched_at]]/86400)+25569+(-5/24)</f>
        <v>41935.013252314813</v>
      </c>
      <c r="M1331" s="5" t="b">
        <v>0</v>
      </c>
      <c r="N1331" s="5">
        <v>9</v>
      </c>
      <c r="O1331" s="5" t="b">
        <v>0</v>
      </c>
      <c r="P1331" s="5" t="s">
        <v>8273</v>
      </c>
      <c r="Q1331" s="7">
        <f>Tabla1[[#This Row],[pledged]]/Tabla1[[#This Row],[goal]]</f>
        <v>8.1600000000000006E-3</v>
      </c>
      <c r="S1331" s="8" t="s">
        <v>8319</v>
      </c>
      <c r="T1331" s="5" t="s">
        <v>8321</v>
      </c>
    </row>
    <row r="1332" spans="1:20" ht="22.5">
      <c r="A1332" s="5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11">
        <f>(Tabla1[[#This Row],[deadline]]/86400)+25569+(-5/24)</f>
        <v>42552.958333333336</v>
      </c>
      <c r="K1332" s="5">
        <v>1464763109</v>
      </c>
      <c r="L1332" s="11">
        <f>(Tabla1[[#This Row],[launched_at]]/86400)+25569+(-5/24)</f>
        <v>42522.068391203698</v>
      </c>
      <c r="M1332" s="5" t="b">
        <v>0</v>
      </c>
      <c r="N1332" s="5">
        <v>50</v>
      </c>
      <c r="O1332" s="5" t="b">
        <v>0</v>
      </c>
      <c r="P1332" s="5" t="s">
        <v>8273</v>
      </c>
      <c r="Q1332" s="7">
        <f>Tabla1[[#This Row],[pledged]]/Tabla1[[#This Row],[goal]]</f>
        <v>0.22494285714285714</v>
      </c>
      <c r="S1332" s="8" t="s">
        <v>8319</v>
      </c>
      <c r="T1332" s="5" t="s">
        <v>8321</v>
      </c>
    </row>
    <row r="1333" spans="1:20" ht="33.75">
      <c r="A1333" s="5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11">
        <f>(Tabla1[[#This Row],[deadline]]/86400)+25569+(-5/24)</f>
        <v>42599.295763888884</v>
      </c>
      <c r="K1333" s="5">
        <v>1468843554</v>
      </c>
      <c r="L1333" s="11">
        <f>(Tabla1[[#This Row],[launched_at]]/86400)+25569+(-5/24)</f>
        <v>42569.295763888884</v>
      </c>
      <c r="M1333" s="5" t="b">
        <v>0</v>
      </c>
      <c r="N1333" s="5">
        <v>34</v>
      </c>
      <c r="O1333" s="5" t="b">
        <v>0</v>
      </c>
      <c r="P1333" s="5" t="s">
        <v>8273</v>
      </c>
      <c r="Q1333" s="7">
        <f>Tabla1[[#This Row],[pledged]]/Tabla1[[#This Row],[goal]]</f>
        <v>1.3668E-2</v>
      </c>
      <c r="S1333" s="8" t="s">
        <v>8319</v>
      </c>
      <c r="T1333" s="5" t="s">
        <v>8321</v>
      </c>
    </row>
    <row r="1334" spans="1:20" ht="33.75">
      <c r="A1334" s="5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11">
        <f>(Tabla1[[#This Row],[deadline]]/86400)+25569+(-5/24)</f>
        <v>42761.851944444446</v>
      </c>
      <c r="K1334" s="5">
        <v>1482888408</v>
      </c>
      <c r="L1334" s="11">
        <f>(Tabla1[[#This Row],[launched_at]]/86400)+25569+(-5/24)</f>
        <v>42731.851944444446</v>
      </c>
      <c r="M1334" s="5" t="b">
        <v>0</v>
      </c>
      <c r="N1334" s="5">
        <v>0</v>
      </c>
      <c r="O1334" s="5" t="b">
        <v>0</v>
      </c>
      <c r="P1334" s="5" t="s">
        <v>8273</v>
      </c>
      <c r="Q1334" s="7">
        <f>Tabla1[[#This Row],[pledged]]/Tabla1[[#This Row],[goal]]</f>
        <v>0</v>
      </c>
      <c r="S1334" s="8" t="s">
        <v>8319</v>
      </c>
      <c r="T1334" s="5" t="s">
        <v>8321</v>
      </c>
    </row>
    <row r="1335" spans="1:20" ht="33.75">
      <c r="A1335" s="5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11">
        <f>(Tabla1[[#This Row],[deadline]]/86400)+25569+(-5/24)</f>
        <v>41835.8984375</v>
      </c>
      <c r="K1335" s="5">
        <v>1402886025</v>
      </c>
      <c r="L1335" s="11">
        <f>(Tabla1[[#This Row],[launched_at]]/86400)+25569+(-5/24)</f>
        <v>41805.8984375</v>
      </c>
      <c r="M1335" s="5" t="b">
        <v>0</v>
      </c>
      <c r="N1335" s="5">
        <v>0</v>
      </c>
      <c r="O1335" s="5" t="b">
        <v>0</v>
      </c>
      <c r="P1335" s="5" t="s">
        <v>8273</v>
      </c>
      <c r="Q1335" s="7">
        <f>Tabla1[[#This Row],[pledged]]/Tabla1[[#This Row],[goal]]</f>
        <v>0</v>
      </c>
      <c r="S1335" s="8" t="s">
        <v>8319</v>
      </c>
      <c r="T1335" s="5" t="s">
        <v>8321</v>
      </c>
    </row>
    <row r="1336" spans="1:20" ht="22.5">
      <c r="A1336" s="5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11">
        <f>(Tabla1[[#This Row],[deadline]]/86400)+25569+(-5/24)</f>
        <v>42440.565821759257</v>
      </c>
      <c r="K1336" s="5">
        <v>1455129287</v>
      </c>
      <c r="L1336" s="11">
        <f>(Tabla1[[#This Row],[launched_at]]/86400)+25569+(-5/24)</f>
        <v>42410.565821759257</v>
      </c>
      <c r="M1336" s="5" t="b">
        <v>0</v>
      </c>
      <c r="N1336" s="5">
        <v>276</v>
      </c>
      <c r="O1336" s="5" t="b">
        <v>0</v>
      </c>
      <c r="P1336" s="5" t="s">
        <v>8273</v>
      </c>
      <c r="Q1336" s="7">
        <f>Tabla1[[#This Row],[pledged]]/Tabla1[[#This Row],[goal]]</f>
        <v>0.10754135338345865</v>
      </c>
      <c r="S1336" s="8" t="s">
        <v>8319</v>
      </c>
      <c r="T1336" s="5" t="s">
        <v>8321</v>
      </c>
    </row>
    <row r="1337" spans="1:20" ht="33.75">
      <c r="A1337" s="5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11">
        <f>(Tabla1[[#This Row],[deadline]]/86400)+25569+(-5/24)</f>
        <v>42343.728032407402</v>
      </c>
      <c r="K1337" s="5">
        <v>1446762502</v>
      </c>
      <c r="L1337" s="11">
        <f>(Tabla1[[#This Row],[launched_at]]/86400)+25569+(-5/24)</f>
        <v>42313.728032407402</v>
      </c>
      <c r="M1337" s="5" t="b">
        <v>0</v>
      </c>
      <c r="N1337" s="5">
        <v>16</v>
      </c>
      <c r="O1337" s="5" t="b">
        <v>0</v>
      </c>
      <c r="P1337" s="5" t="s">
        <v>8273</v>
      </c>
      <c r="Q1337" s="7">
        <f>Tabla1[[#This Row],[pledged]]/Tabla1[[#This Row],[goal]]</f>
        <v>0.1976</v>
      </c>
      <c r="S1337" s="8" t="s">
        <v>8319</v>
      </c>
      <c r="T1337" s="5" t="s">
        <v>8321</v>
      </c>
    </row>
    <row r="1338" spans="1:20" ht="33.75">
      <c r="A1338" s="5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11">
        <f>(Tabla1[[#This Row],[deadline]]/86400)+25569+(-5/24)</f>
        <v>41990.655416666668</v>
      </c>
      <c r="K1338" s="5">
        <v>1415825028</v>
      </c>
      <c r="L1338" s="11">
        <f>(Tabla1[[#This Row],[launched_at]]/86400)+25569+(-5/24)</f>
        <v>41955.655416666668</v>
      </c>
      <c r="M1338" s="5" t="b">
        <v>0</v>
      </c>
      <c r="N1338" s="5">
        <v>224</v>
      </c>
      <c r="O1338" s="5" t="b">
        <v>0</v>
      </c>
      <c r="P1338" s="5" t="s">
        <v>8273</v>
      </c>
      <c r="Q1338" s="7">
        <f>Tabla1[[#This Row],[pledged]]/Tabla1[[#This Row],[goal]]</f>
        <v>0.84946999999999995</v>
      </c>
      <c r="S1338" s="8" t="s">
        <v>8319</v>
      </c>
      <c r="T1338" s="5" t="s">
        <v>8321</v>
      </c>
    </row>
    <row r="1339" spans="1:20" ht="33.75">
      <c r="A1339" s="5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11">
        <f>(Tabla1[[#This Row],[deadline]]/86400)+25569+(-5/24)</f>
        <v>42797.368969907409</v>
      </c>
      <c r="K1339" s="5">
        <v>1485957079</v>
      </c>
      <c r="L1339" s="11">
        <f>(Tabla1[[#This Row],[launched_at]]/86400)+25569+(-5/24)</f>
        <v>42767.368969907409</v>
      </c>
      <c r="M1339" s="5" t="b">
        <v>0</v>
      </c>
      <c r="N1339" s="5">
        <v>140</v>
      </c>
      <c r="O1339" s="5" t="b">
        <v>0</v>
      </c>
      <c r="P1339" s="5" t="s">
        <v>8273</v>
      </c>
      <c r="Q1339" s="7">
        <f>Tabla1[[#This Row],[pledged]]/Tabla1[[#This Row],[goal]]</f>
        <v>0.49381999999999998</v>
      </c>
      <c r="S1339" s="8" t="s">
        <v>8319</v>
      </c>
      <c r="T1339" s="5" t="s">
        <v>8321</v>
      </c>
    </row>
    <row r="1340" spans="1:20" ht="33.75">
      <c r="A1340" s="5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11">
        <f>(Tabla1[[#This Row],[deadline]]/86400)+25569+(-5/24)</f>
        <v>42218.595289351848</v>
      </c>
      <c r="K1340" s="5">
        <v>1435951033</v>
      </c>
      <c r="L1340" s="11">
        <f>(Tabla1[[#This Row],[launched_at]]/86400)+25569+(-5/24)</f>
        <v>42188.595289351848</v>
      </c>
      <c r="M1340" s="5" t="b">
        <v>0</v>
      </c>
      <c r="N1340" s="5">
        <v>15</v>
      </c>
      <c r="O1340" s="5" t="b">
        <v>0</v>
      </c>
      <c r="P1340" s="5" t="s">
        <v>8273</v>
      </c>
      <c r="Q1340" s="7">
        <f>Tabla1[[#This Row],[pledged]]/Tabla1[[#This Row],[goal]]</f>
        <v>3.3033333333333331E-2</v>
      </c>
      <c r="S1340" s="8" t="s">
        <v>8319</v>
      </c>
      <c r="T1340" s="5" t="s">
        <v>8321</v>
      </c>
    </row>
    <row r="1341" spans="1:20" ht="22.5">
      <c r="A1341" s="5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11">
        <f>(Tabla1[[#This Row],[deadline]]/86400)+25569+(-5/24)</f>
        <v>41981.480497685181</v>
      </c>
      <c r="K1341" s="5">
        <v>1414164715</v>
      </c>
      <c r="L1341" s="11">
        <f>(Tabla1[[#This Row],[launched_at]]/86400)+25569+(-5/24)</f>
        <v>41936.438831018517</v>
      </c>
      <c r="M1341" s="5" t="b">
        <v>0</v>
      </c>
      <c r="N1341" s="5">
        <v>37</v>
      </c>
      <c r="O1341" s="5" t="b">
        <v>0</v>
      </c>
      <c r="P1341" s="5" t="s">
        <v>8273</v>
      </c>
      <c r="Q1341" s="7">
        <f>Tabla1[[#This Row],[pledged]]/Tabla1[[#This Row],[goal]]</f>
        <v>6.6339999999999996E-2</v>
      </c>
      <c r="S1341" s="8" t="s">
        <v>8319</v>
      </c>
      <c r="T1341" s="5" t="s">
        <v>8321</v>
      </c>
    </row>
    <row r="1342" spans="1:20" ht="22.5">
      <c r="A1342" s="5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11">
        <f>(Tabla1[[#This Row],[deadline]]/86400)+25569+(-5/24)</f>
        <v>41866.387187499997</v>
      </c>
      <c r="K1342" s="5">
        <v>1405520253</v>
      </c>
      <c r="L1342" s="11">
        <f>(Tabla1[[#This Row],[launched_at]]/86400)+25569+(-5/24)</f>
        <v>41836.387187499997</v>
      </c>
      <c r="M1342" s="5" t="b">
        <v>0</v>
      </c>
      <c r="N1342" s="5">
        <v>0</v>
      </c>
      <c r="O1342" s="5" t="b">
        <v>0</v>
      </c>
      <c r="P1342" s="5" t="s">
        <v>8273</v>
      </c>
      <c r="Q1342" s="7">
        <f>Tabla1[[#This Row],[pledged]]/Tabla1[[#This Row],[goal]]</f>
        <v>0</v>
      </c>
      <c r="S1342" s="8" t="s">
        <v>8319</v>
      </c>
      <c r="T1342" s="5" t="s">
        <v>8321</v>
      </c>
    </row>
    <row r="1343" spans="1:20" ht="33.75">
      <c r="A1343" s="5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11">
        <f>(Tabla1[[#This Row],[deadline]]/86400)+25569+(-5/24)</f>
        <v>42644.415706018517</v>
      </c>
      <c r="K1343" s="5">
        <v>1472569117</v>
      </c>
      <c r="L1343" s="11">
        <f>(Tabla1[[#This Row],[launched_at]]/86400)+25569+(-5/24)</f>
        <v>42612.415706018517</v>
      </c>
      <c r="M1343" s="5" t="b">
        <v>0</v>
      </c>
      <c r="N1343" s="5">
        <v>46</v>
      </c>
      <c r="O1343" s="5" t="b">
        <v>0</v>
      </c>
      <c r="P1343" s="5" t="s">
        <v>8273</v>
      </c>
      <c r="Q1343" s="7">
        <f>Tabla1[[#This Row],[pledged]]/Tabla1[[#This Row],[goal]]</f>
        <v>0.7036</v>
      </c>
      <c r="S1343" s="8" t="s">
        <v>8319</v>
      </c>
      <c r="T1343" s="5" t="s">
        <v>8321</v>
      </c>
    </row>
    <row r="1344" spans="1:20" ht="33.75">
      <c r="A1344" s="5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11">
        <f>(Tabla1[[#This Row],[deadline]]/86400)+25569+(-5/24)</f>
        <v>42202.608090277776</v>
      </c>
      <c r="K1344" s="5">
        <v>1434569739</v>
      </c>
      <c r="L1344" s="11">
        <f>(Tabla1[[#This Row],[launched_at]]/86400)+25569+(-5/24)</f>
        <v>42172.608090277776</v>
      </c>
      <c r="M1344" s="5" t="b">
        <v>0</v>
      </c>
      <c r="N1344" s="5">
        <v>1</v>
      </c>
      <c r="O1344" s="5" t="b">
        <v>0</v>
      </c>
      <c r="P1344" s="5" t="s">
        <v>8273</v>
      </c>
      <c r="Q1344" s="7">
        <f>Tabla1[[#This Row],[pledged]]/Tabla1[[#This Row],[goal]]</f>
        <v>2E-3</v>
      </c>
      <c r="S1344" s="8" t="s">
        <v>8319</v>
      </c>
      <c r="T1344" s="5" t="s">
        <v>8321</v>
      </c>
    </row>
    <row r="1345" spans="1:20" ht="33.75">
      <c r="A1345" s="5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11">
        <f>(Tabla1[[#This Row],[deadline]]/86400)+25569+(-5/24)</f>
        <v>42600.957638888889</v>
      </c>
      <c r="K1345" s="5">
        <v>1466512683</v>
      </c>
      <c r="L1345" s="11">
        <f>(Tabla1[[#This Row],[launched_at]]/86400)+25569+(-5/24)</f>
        <v>42542.318090277775</v>
      </c>
      <c r="M1345" s="5" t="b">
        <v>0</v>
      </c>
      <c r="N1345" s="5">
        <v>323</v>
      </c>
      <c r="O1345" s="5" t="b">
        <v>0</v>
      </c>
      <c r="P1345" s="5" t="s">
        <v>8273</v>
      </c>
      <c r="Q1345" s="7">
        <f>Tabla1[[#This Row],[pledged]]/Tabla1[[#This Row],[goal]]</f>
        <v>1.02298</v>
      </c>
      <c r="S1345" s="8" t="s">
        <v>8319</v>
      </c>
      <c r="T1345" s="5" t="s">
        <v>8321</v>
      </c>
    </row>
    <row r="1346" spans="1:20" ht="33.75">
      <c r="A1346" s="5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11">
        <f>(Tabla1[[#This Row],[deadline]]/86400)+25569+(-5/24)</f>
        <v>42551.581469907404</v>
      </c>
      <c r="K1346" s="5">
        <v>1464807439</v>
      </c>
      <c r="L1346" s="11">
        <f>(Tabla1[[#This Row],[launched_at]]/86400)+25569+(-5/24)</f>
        <v>42522.581469907404</v>
      </c>
      <c r="M1346" s="5" t="b">
        <v>0</v>
      </c>
      <c r="N1346" s="5">
        <v>139</v>
      </c>
      <c r="O1346" s="5" t="b">
        <v>1</v>
      </c>
      <c r="P1346" s="5" t="s">
        <v>8274</v>
      </c>
      <c r="Q1346" s="7">
        <f>Tabla1[[#This Row],[pledged]]/Tabla1[[#This Row],[goal]]</f>
        <v>3.7773333333333334</v>
      </c>
      <c r="S1346" s="8" t="s">
        <v>8322</v>
      </c>
      <c r="T1346" s="5" t="s">
        <v>8323</v>
      </c>
    </row>
    <row r="1347" spans="1:20" ht="33.75">
      <c r="A1347" s="5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11">
        <f>(Tabla1[[#This Row],[deadline]]/86400)+25569+(-5/24)</f>
        <v>41834.606006944443</v>
      </c>
      <c r="K1347" s="5">
        <v>1402342359</v>
      </c>
      <c r="L1347" s="11">
        <f>(Tabla1[[#This Row],[launched_at]]/86400)+25569+(-5/24)</f>
        <v>41799.606006944443</v>
      </c>
      <c r="M1347" s="5" t="b">
        <v>0</v>
      </c>
      <c r="N1347" s="5">
        <v>7</v>
      </c>
      <c r="O1347" s="5" t="b">
        <v>1</v>
      </c>
      <c r="P1347" s="5" t="s">
        <v>8274</v>
      </c>
      <c r="Q1347" s="7">
        <f>Tabla1[[#This Row],[pledged]]/Tabla1[[#This Row],[goal]]</f>
        <v>1.25</v>
      </c>
      <c r="S1347" s="8" t="s">
        <v>8322</v>
      </c>
      <c r="T1347" s="5" t="s">
        <v>8323</v>
      </c>
    </row>
    <row r="1348" spans="1:20" ht="33.75">
      <c r="A1348" s="5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11">
        <f>(Tabla1[[#This Row],[deadline]]/86400)+25569+(-5/24)</f>
        <v>41451.867488425924</v>
      </c>
      <c r="K1348" s="5">
        <v>1369705751</v>
      </c>
      <c r="L1348" s="11">
        <f>(Tabla1[[#This Row],[launched_at]]/86400)+25569+(-5/24)</f>
        <v>41421.867488425924</v>
      </c>
      <c r="M1348" s="5" t="b">
        <v>0</v>
      </c>
      <c r="N1348" s="5">
        <v>149</v>
      </c>
      <c r="O1348" s="5" t="b">
        <v>1</v>
      </c>
      <c r="P1348" s="5" t="s">
        <v>8274</v>
      </c>
      <c r="Q1348" s="7">
        <f>Tabla1[[#This Row],[pledged]]/Tabla1[[#This Row],[goal]]</f>
        <v>1.473265306122449</v>
      </c>
      <c r="S1348" s="8" t="s">
        <v>8322</v>
      </c>
      <c r="T1348" s="5" t="s">
        <v>8323</v>
      </c>
    </row>
    <row r="1349" spans="1:20" ht="33.75">
      <c r="A1349" s="5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11">
        <f>(Tabla1[[#This Row],[deadline]]/86400)+25569+(-5/24)</f>
        <v>42070.429687499993</v>
      </c>
      <c r="K1349" s="5">
        <v>1423149525</v>
      </c>
      <c r="L1349" s="11">
        <f>(Tabla1[[#This Row],[launched_at]]/86400)+25569+(-5/24)</f>
        <v>42040.429687499993</v>
      </c>
      <c r="M1349" s="5" t="b">
        <v>0</v>
      </c>
      <c r="N1349" s="5">
        <v>31</v>
      </c>
      <c r="O1349" s="5" t="b">
        <v>1</v>
      </c>
      <c r="P1349" s="5" t="s">
        <v>8274</v>
      </c>
      <c r="Q1349" s="7">
        <f>Tabla1[[#This Row],[pledged]]/Tabla1[[#This Row],[goal]]</f>
        <v>1.022</v>
      </c>
      <c r="S1349" s="8" t="s">
        <v>8322</v>
      </c>
      <c r="T1349" s="5" t="s">
        <v>8323</v>
      </c>
    </row>
    <row r="1350" spans="1:20" ht="33.75">
      <c r="A1350" s="5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11">
        <f>(Tabla1[[#This Row],[deadline]]/86400)+25569+(-5/24)</f>
        <v>41991.297835648147</v>
      </c>
      <c r="K1350" s="5">
        <v>1416485333</v>
      </c>
      <c r="L1350" s="11">
        <f>(Tabla1[[#This Row],[launched_at]]/86400)+25569+(-5/24)</f>
        <v>41963.297835648147</v>
      </c>
      <c r="M1350" s="5" t="b">
        <v>0</v>
      </c>
      <c r="N1350" s="5">
        <v>26</v>
      </c>
      <c r="O1350" s="5" t="b">
        <v>1</v>
      </c>
      <c r="P1350" s="5" t="s">
        <v>8274</v>
      </c>
      <c r="Q1350" s="7">
        <f>Tabla1[[#This Row],[pledged]]/Tabla1[[#This Row],[goal]]</f>
        <v>1.018723404255319</v>
      </c>
      <c r="S1350" s="8" t="s">
        <v>8322</v>
      </c>
      <c r="T1350" s="5" t="s">
        <v>8323</v>
      </c>
    </row>
    <row r="1351" spans="1:20" ht="33.75">
      <c r="A1351" s="5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11">
        <f>(Tabla1[[#This Row],[deadline]]/86400)+25569+(-5/24)</f>
        <v>42354.082638888889</v>
      </c>
      <c r="K1351" s="5">
        <v>1447055935</v>
      </c>
      <c r="L1351" s="11">
        <f>(Tabla1[[#This Row],[launched_at]]/86400)+25569+(-5/24)</f>
        <v>42317.124247685184</v>
      </c>
      <c r="M1351" s="5" t="b">
        <v>0</v>
      </c>
      <c r="N1351" s="5">
        <v>172</v>
      </c>
      <c r="O1351" s="5" t="b">
        <v>1</v>
      </c>
      <c r="P1351" s="5" t="s">
        <v>8274</v>
      </c>
      <c r="Q1351" s="7">
        <f>Tabla1[[#This Row],[pledged]]/Tabla1[[#This Row],[goal]]</f>
        <v>2.0419999999999998</v>
      </c>
      <c r="S1351" s="8" t="s">
        <v>8322</v>
      </c>
      <c r="T1351" s="5" t="s">
        <v>8323</v>
      </c>
    </row>
    <row r="1352" spans="1:20" ht="33.75">
      <c r="A1352" s="5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11">
        <f>(Tabla1[[#This Row],[deadline]]/86400)+25569+(-5/24)</f>
        <v>42363.804791666662</v>
      </c>
      <c r="K1352" s="5">
        <v>1448497134</v>
      </c>
      <c r="L1352" s="11">
        <f>(Tabla1[[#This Row],[launched_at]]/86400)+25569+(-5/24)</f>
        <v>42333.804791666662</v>
      </c>
      <c r="M1352" s="5" t="b">
        <v>0</v>
      </c>
      <c r="N1352" s="5">
        <v>78</v>
      </c>
      <c r="O1352" s="5" t="b">
        <v>1</v>
      </c>
      <c r="P1352" s="5" t="s">
        <v>8274</v>
      </c>
      <c r="Q1352" s="7">
        <f>Tabla1[[#This Row],[pledged]]/Tabla1[[#This Row],[goal]]</f>
        <v>1.0405</v>
      </c>
      <c r="S1352" s="8" t="s">
        <v>8322</v>
      </c>
      <c r="T1352" s="5" t="s">
        <v>8323</v>
      </c>
    </row>
    <row r="1353" spans="1:20" ht="22.5">
      <c r="A1353" s="5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11">
        <f>(Tabla1[[#This Row],[deadline]]/86400)+25569+(-5/24)</f>
        <v>42412.531759259255</v>
      </c>
      <c r="K1353" s="5">
        <v>1452707144</v>
      </c>
      <c r="L1353" s="11">
        <f>(Tabla1[[#This Row],[launched_at]]/86400)+25569+(-5/24)</f>
        <v>42382.531759259255</v>
      </c>
      <c r="M1353" s="5" t="b">
        <v>0</v>
      </c>
      <c r="N1353" s="5">
        <v>120</v>
      </c>
      <c r="O1353" s="5" t="b">
        <v>1</v>
      </c>
      <c r="P1353" s="5" t="s">
        <v>8274</v>
      </c>
      <c r="Q1353" s="7">
        <f>Tabla1[[#This Row],[pledged]]/Tabla1[[#This Row],[goal]]</f>
        <v>1.0126500000000001</v>
      </c>
      <c r="S1353" s="8" t="s">
        <v>8322</v>
      </c>
      <c r="T1353" s="5" t="s">
        <v>8323</v>
      </c>
    </row>
    <row r="1354" spans="1:20" ht="33.75">
      <c r="A1354" s="5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11">
        <f>(Tabla1[[#This Row],[deadline]]/86400)+25569+(-5/24)</f>
        <v>42251.957638888889</v>
      </c>
      <c r="K1354" s="5">
        <v>1436968366</v>
      </c>
      <c r="L1354" s="11">
        <f>(Tabla1[[#This Row],[launched_at]]/86400)+25569+(-5/24)</f>
        <v>42200.369976851849</v>
      </c>
      <c r="M1354" s="5" t="b">
        <v>0</v>
      </c>
      <c r="N1354" s="5">
        <v>227</v>
      </c>
      <c r="O1354" s="5" t="b">
        <v>1</v>
      </c>
      <c r="P1354" s="5" t="s">
        <v>8274</v>
      </c>
      <c r="Q1354" s="7">
        <f>Tabla1[[#This Row],[pledged]]/Tabla1[[#This Row],[goal]]</f>
        <v>1.3613999999999999</v>
      </c>
      <c r="S1354" s="8" t="s">
        <v>8322</v>
      </c>
      <c r="T1354" s="5" t="s">
        <v>8323</v>
      </c>
    </row>
    <row r="1355" spans="1:20" ht="22.5">
      <c r="A1355" s="5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11">
        <f>(Tabla1[[#This Row],[deadline]]/86400)+25569+(-5/24)</f>
        <v>41343.791666666664</v>
      </c>
      <c r="K1355" s="5">
        <v>1359946188</v>
      </c>
      <c r="L1355" s="11">
        <f>(Tabla1[[#This Row],[launched_at]]/86400)+25569+(-5/24)</f>
        <v>41308.909583333334</v>
      </c>
      <c r="M1355" s="5" t="b">
        <v>0</v>
      </c>
      <c r="N1355" s="5">
        <v>42</v>
      </c>
      <c r="O1355" s="5" t="b">
        <v>1</v>
      </c>
      <c r="P1355" s="5" t="s">
        <v>8274</v>
      </c>
      <c r="Q1355" s="7">
        <f>Tabla1[[#This Row],[pledged]]/Tabla1[[#This Row],[goal]]</f>
        <v>1.3360000000000001</v>
      </c>
      <c r="S1355" s="8" t="s">
        <v>8322</v>
      </c>
      <c r="T1355" s="5" t="s">
        <v>8323</v>
      </c>
    </row>
    <row r="1356" spans="1:20" ht="33.75">
      <c r="A1356" s="5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11">
        <f>(Tabla1[[#This Row],[deadline]]/86400)+25569+(-5/24)</f>
        <v>42532.599293981482</v>
      </c>
      <c r="K1356" s="5">
        <v>1463080979</v>
      </c>
      <c r="L1356" s="11">
        <f>(Tabla1[[#This Row],[launched_at]]/86400)+25569+(-5/24)</f>
        <v>42502.599293981482</v>
      </c>
      <c r="M1356" s="5" t="b">
        <v>0</v>
      </c>
      <c r="N1356" s="5">
        <v>64</v>
      </c>
      <c r="O1356" s="5" t="b">
        <v>1</v>
      </c>
      <c r="P1356" s="5" t="s">
        <v>8274</v>
      </c>
      <c r="Q1356" s="7">
        <f>Tabla1[[#This Row],[pledged]]/Tabla1[[#This Row],[goal]]</f>
        <v>1.3025</v>
      </c>
      <c r="S1356" s="8" t="s">
        <v>8322</v>
      </c>
      <c r="T1356" s="5" t="s">
        <v>8323</v>
      </c>
    </row>
    <row r="1357" spans="1:20" ht="33.75">
      <c r="A1357" s="5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11">
        <f>(Tabla1[[#This Row],[deadline]]/86400)+25569+(-5/24)</f>
        <v>41243.208333333328</v>
      </c>
      <c r="K1357" s="5">
        <v>1351663605</v>
      </c>
      <c r="L1357" s="11">
        <f>(Tabla1[[#This Row],[launched_at]]/86400)+25569+(-5/24)</f>
        <v>41213.046354166661</v>
      </c>
      <c r="M1357" s="5" t="b">
        <v>0</v>
      </c>
      <c r="N1357" s="5">
        <v>121</v>
      </c>
      <c r="O1357" s="5" t="b">
        <v>1</v>
      </c>
      <c r="P1357" s="5" t="s">
        <v>8274</v>
      </c>
      <c r="Q1357" s="7">
        <f>Tabla1[[#This Row],[pledged]]/Tabla1[[#This Row],[goal]]</f>
        <v>1.2267999999999999</v>
      </c>
      <c r="S1357" s="8" t="s">
        <v>8322</v>
      </c>
      <c r="T1357" s="5" t="s">
        <v>8323</v>
      </c>
    </row>
    <row r="1358" spans="1:20" ht="33.75">
      <c r="A1358" s="5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11">
        <f>(Tabla1[[#This Row],[deadline]]/86400)+25569+(-5/24)</f>
        <v>41459.830555555549</v>
      </c>
      <c r="K1358" s="5">
        <v>1370393760</v>
      </c>
      <c r="L1358" s="11">
        <f>(Tabla1[[#This Row],[launched_at]]/86400)+25569+(-5/24)</f>
        <v>41429.830555555549</v>
      </c>
      <c r="M1358" s="5" t="b">
        <v>0</v>
      </c>
      <c r="N1358" s="5">
        <v>87</v>
      </c>
      <c r="O1358" s="5" t="b">
        <v>1</v>
      </c>
      <c r="P1358" s="5" t="s">
        <v>8274</v>
      </c>
      <c r="Q1358" s="7">
        <f>Tabla1[[#This Row],[pledged]]/Tabla1[[#This Row],[goal]]</f>
        <v>1.8281058823529412</v>
      </c>
      <c r="S1358" s="8" t="s">
        <v>8322</v>
      </c>
      <c r="T1358" s="5" t="s">
        <v>8323</v>
      </c>
    </row>
    <row r="1359" spans="1:20" ht="33.75">
      <c r="A1359" s="5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11">
        <f>(Tabla1[[#This Row],[deadline]]/86400)+25569+(-5/24)</f>
        <v>41334.040972222218</v>
      </c>
      <c r="K1359" s="5">
        <v>1359587137</v>
      </c>
      <c r="L1359" s="11">
        <f>(Tabla1[[#This Row],[launched_at]]/86400)+25569+(-5/24)</f>
        <v>41304.753900462958</v>
      </c>
      <c r="M1359" s="5" t="b">
        <v>0</v>
      </c>
      <c r="N1359" s="5">
        <v>65</v>
      </c>
      <c r="O1359" s="5" t="b">
        <v>1</v>
      </c>
      <c r="P1359" s="5" t="s">
        <v>8274</v>
      </c>
      <c r="Q1359" s="7">
        <f>Tabla1[[#This Row],[pledged]]/Tabla1[[#This Row],[goal]]</f>
        <v>1.2529999999999999</v>
      </c>
      <c r="S1359" s="8" t="s">
        <v>8322</v>
      </c>
      <c r="T1359" s="5" t="s">
        <v>8323</v>
      </c>
    </row>
    <row r="1360" spans="1:20" ht="22.5">
      <c r="A1360" s="5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11">
        <f>(Tabla1[[#This Row],[deadline]]/86400)+25569+(-5/24)</f>
        <v>40719.362534722219</v>
      </c>
      <c r="K1360" s="5">
        <v>1306417323</v>
      </c>
      <c r="L1360" s="11">
        <f>(Tabla1[[#This Row],[launched_at]]/86400)+25569+(-5/24)</f>
        <v>40689.362534722219</v>
      </c>
      <c r="M1360" s="5" t="b">
        <v>0</v>
      </c>
      <c r="N1360" s="5">
        <v>49</v>
      </c>
      <c r="O1360" s="5" t="b">
        <v>1</v>
      </c>
      <c r="P1360" s="5" t="s">
        <v>8274</v>
      </c>
      <c r="Q1360" s="7">
        <f>Tabla1[[#This Row],[pledged]]/Tabla1[[#This Row],[goal]]</f>
        <v>1.1166666666666667</v>
      </c>
      <c r="S1360" s="8" t="s">
        <v>8322</v>
      </c>
      <c r="T1360" s="5" t="s">
        <v>8323</v>
      </c>
    </row>
    <row r="1361" spans="1:20" ht="33.75">
      <c r="A1361" s="5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11">
        <f>(Tabla1[[#This Row],[deadline]]/86400)+25569+(-5/24)</f>
        <v>40730.606365740736</v>
      </c>
      <c r="K1361" s="5">
        <v>1304623990</v>
      </c>
      <c r="L1361" s="11">
        <f>(Tabla1[[#This Row],[launched_at]]/86400)+25569+(-5/24)</f>
        <v>40668.606365740736</v>
      </c>
      <c r="M1361" s="5" t="b">
        <v>0</v>
      </c>
      <c r="N1361" s="5">
        <v>19</v>
      </c>
      <c r="O1361" s="5" t="b">
        <v>1</v>
      </c>
      <c r="P1361" s="5" t="s">
        <v>8274</v>
      </c>
      <c r="Q1361" s="7">
        <f>Tabla1[[#This Row],[pledged]]/Tabla1[[#This Row],[goal]]</f>
        <v>1.1575757575757575</v>
      </c>
      <c r="S1361" s="8" t="s">
        <v>8322</v>
      </c>
      <c r="T1361" s="5" t="s">
        <v>8323</v>
      </c>
    </row>
    <row r="1362" spans="1:20" ht="22.5">
      <c r="A1362" s="5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11">
        <f>(Tabla1[[#This Row],[deadline]]/86400)+25569+(-5/24)</f>
        <v>41123.692361111105</v>
      </c>
      <c r="K1362" s="5">
        <v>1341524220</v>
      </c>
      <c r="L1362" s="11">
        <f>(Tabla1[[#This Row],[launched_at]]/86400)+25569+(-5/24)</f>
        <v>41095.692361111105</v>
      </c>
      <c r="M1362" s="5" t="b">
        <v>0</v>
      </c>
      <c r="N1362" s="5">
        <v>81</v>
      </c>
      <c r="O1362" s="5" t="b">
        <v>1</v>
      </c>
      <c r="P1362" s="5" t="s">
        <v>8274</v>
      </c>
      <c r="Q1362" s="7">
        <f>Tabla1[[#This Row],[pledged]]/Tabla1[[#This Row],[goal]]</f>
        <v>1.732</v>
      </c>
      <c r="S1362" s="8" t="s">
        <v>8322</v>
      </c>
      <c r="T1362" s="5" t="s">
        <v>8323</v>
      </c>
    </row>
    <row r="1363" spans="1:20" ht="33.75">
      <c r="A1363" s="5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11">
        <f>(Tabla1[[#This Row],[deadline]]/86400)+25569+(-5/24)</f>
        <v>41811.508935185186</v>
      </c>
      <c r="K1363" s="5">
        <v>1400778772</v>
      </c>
      <c r="L1363" s="11">
        <f>(Tabla1[[#This Row],[launched_at]]/86400)+25569+(-5/24)</f>
        <v>41781.508935185186</v>
      </c>
      <c r="M1363" s="5" t="b">
        <v>0</v>
      </c>
      <c r="N1363" s="5">
        <v>264</v>
      </c>
      <c r="O1363" s="5" t="b">
        <v>1</v>
      </c>
      <c r="P1363" s="5" t="s">
        <v>8274</v>
      </c>
      <c r="Q1363" s="7">
        <f>Tabla1[[#This Row],[pledged]]/Tabla1[[#This Row],[goal]]</f>
        <v>1.2598333333333334</v>
      </c>
      <c r="S1363" s="8" t="s">
        <v>8322</v>
      </c>
      <c r="T1363" s="5" t="s">
        <v>8323</v>
      </c>
    </row>
    <row r="1364" spans="1:20" ht="22.5">
      <c r="A1364" s="5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11">
        <f>(Tabla1[[#This Row],[deadline]]/86400)+25569+(-5/24)</f>
        <v>41524.726053240738</v>
      </c>
      <c r="K1364" s="5">
        <v>1373408731</v>
      </c>
      <c r="L1364" s="11">
        <f>(Tabla1[[#This Row],[launched_at]]/86400)+25569+(-5/24)</f>
        <v>41464.726053240738</v>
      </c>
      <c r="M1364" s="5" t="b">
        <v>0</v>
      </c>
      <c r="N1364" s="5">
        <v>25</v>
      </c>
      <c r="O1364" s="5" t="b">
        <v>1</v>
      </c>
      <c r="P1364" s="5" t="s">
        <v>8274</v>
      </c>
      <c r="Q1364" s="7">
        <f>Tabla1[[#This Row],[pledged]]/Tabla1[[#This Row],[goal]]</f>
        <v>1.091</v>
      </c>
      <c r="S1364" s="8" t="s">
        <v>8322</v>
      </c>
      <c r="T1364" s="5" t="s">
        <v>8323</v>
      </c>
    </row>
    <row r="1365" spans="1:20" ht="33.75">
      <c r="A1365" s="5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11">
        <f>(Tabla1[[#This Row],[deadline]]/86400)+25569+(-5/24)</f>
        <v>42415.124305555553</v>
      </c>
      <c r="K1365" s="5">
        <v>1453925727</v>
      </c>
      <c r="L1365" s="11">
        <f>(Tabla1[[#This Row],[launched_at]]/86400)+25569+(-5/24)</f>
        <v>42396.635729166665</v>
      </c>
      <c r="M1365" s="5" t="b">
        <v>0</v>
      </c>
      <c r="N1365" s="5">
        <v>5</v>
      </c>
      <c r="O1365" s="5" t="b">
        <v>1</v>
      </c>
      <c r="P1365" s="5" t="s">
        <v>8274</v>
      </c>
      <c r="Q1365" s="7">
        <f>Tabla1[[#This Row],[pledged]]/Tabla1[[#This Row],[goal]]</f>
        <v>1</v>
      </c>
      <c r="S1365" s="8" t="s">
        <v>8322</v>
      </c>
      <c r="T1365" s="5" t="s">
        <v>8323</v>
      </c>
    </row>
    <row r="1366" spans="1:20" ht="33.75">
      <c r="A1366" s="5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11">
        <f>(Tabla1[[#This Row],[deadline]]/86400)+25569+(-5/24)</f>
        <v>42011.487337962964</v>
      </c>
      <c r="K1366" s="5">
        <v>1415464906</v>
      </c>
      <c r="L1366" s="11">
        <f>(Tabla1[[#This Row],[launched_at]]/86400)+25569+(-5/24)</f>
        <v>41951.487337962964</v>
      </c>
      <c r="M1366" s="5" t="b">
        <v>0</v>
      </c>
      <c r="N1366" s="5">
        <v>144</v>
      </c>
      <c r="O1366" s="5" t="b">
        <v>1</v>
      </c>
      <c r="P1366" s="5" t="s">
        <v>8276</v>
      </c>
      <c r="Q1366" s="7">
        <f>Tabla1[[#This Row],[pledged]]/Tabla1[[#This Row],[goal]]</f>
        <v>1.1864285714285714</v>
      </c>
      <c r="S1366" s="8" t="s">
        <v>8325</v>
      </c>
      <c r="T1366" s="5" t="s">
        <v>8326</v>
      </c>
    </row>
    <row r="1367" spans="1:20" ht="33.75">
      <c r="A1367" s="5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11">
        <f>(Tabla1[[#This Row],[deadline]]/86400)+25569+(-5/24)</f>
        <v>42079.483240740738</v>
      </c>
      <c r="K1367" s="5">
        <v>1423935352</v>
      </c>
      <c r="L1367" s="11">
        <f>(Tabla1[[#This Row],[launched_at]]/86400)+25569+(-5/24)</f>
        <v>42049.524907407402</v>
      </c>
      <c r="M1367" s="5" t="b">
        <v>0</v>
      </c>
      <c r="N1367" s="5">
        <v>92</v>
      </c>
      <c r="O1367" s="5" t="b">
        <v>1</v>
      </c>
      <c r="P1367" s="5" t="s">
        <v>8276</v>
      </c>
      <c r="Q1367" s="7">
        <f>Tabla1[[#This Row],[pledged]]/Tabla1[[#This Row],[goal]]</f>
        <v>1.0026666666666666</v>
      </c>
      <c r="S1367" s="8" t="s">
        <v>8325</v>
      </c>
      <c r="T1367" s="5" t="s">
        <v>8326</v>
      </c>
    </row>
    <row r="1368" spans="1:20">
      <c r="A1368" s="5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11">
        <f>(Tabla1[[#This Row],[deadline]]/86400)+25569+(-5/24)</f>
        <v>41969.829432870371</v>
      </c>
      <c r="K1368" s="5">
        <v>1413158063</v>
      </c>
      <c r="L1368" s="11">
        <f>(Tabla1[[#This Row],[launched_at]]/86400)+25569+(-5/24)</f>
        <v>41924.787766203699</v>
      </c>
      <c r="M1368" s="5" t="b">
        <v>0</v>
      </c>
      <c r="N1368" s="5">
        <v>147</v>
      </c>
      <c r="O1368" s="5" t="b">
        <v>1</v>
      </c>
      <c r="P1368" s="5" t="s">
        <v>8276</v>
      </c>
      <c r="Q1368" s="7">
        <f>Tabla1[[#This Row],[pledged]]/Tabla1[[#This Row],[goal]]</f>
        <v>1.2648920000000001</v>
      </c>
      <c r="S1368" s="8" t="s">
        <v>8325</v>
      </c>
      <c r="T1368" s="5" t="s">
        <v>8326</v>
      </c>
    </row>
    <row r="1369" spans="1:20" ht="33.75">
      <c r="A1369" s="5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11">
        <f>(Tabla1[[#This Row],[deadline]]/86400)+25569+(-5/24)</f>
        <v>42321.836226851847</v>
      </c>
      <c r="K1369" s="5">
        <v>1444867450</v>
      </c>
      <c r="L1369" s="11">
        <f>(Tabla1[[#This Row],[launched_at]]/86400)+25569+(-5/24)</f>
        <v>42291.794560185182</v>
      </c>
      <c r="M1369" s="5" t="b">
        <v>0</v>
      </c>
      <c r="N1369" s="5">
        <v>90</v>
      </c>
      <c r="O1369" s="5" t="b">
        <v>1</v>
      </c>
      <c r="P1369" s="5" t="s">
        <v>8276</v>
      </c>
      <c r="Q1369" s="7">
        <f>Tabla1[[#This Row],[pledged]]/Tabla1[[#This Row],[goal]]</f>
        <v>1.1426000000000001</v>
      </c>
      <c r="S1369" s="8" t="s">
        <v>8325</v>
      </c>
      <c r="T1369" s="5" t="s">
        <v>8326</v>
      </c>
    </row>
    <row r="1370" spans="1:20" ht="33.75">
      <c r="A1370" s="5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11">
        <f>(Tabla1[[#This Row],[deadline]]/86400)+25569+(-5/24)</f>
        <v>42169.982569444437</v>
      </c>
      <c r="K1370" s="5">
        <v>1432269294</v>
      </c>
      <c r="L1370" s="11">
        <f>(Tabla1[[#This Row],[launched_at]]/86400)+25569+(-5/24)</f>
        <v>42145.982569444437</v>
      </c>
      <c r="M1370" s="5" t="b">
        <v>0</v>
      </c>
      <c r="N1370" s="5">
        <v>87</v>
      </c>
      <c r="O1370" s="5" t="b">
        <v>1</v>
      </c>
      <c r="P1370" s="5" t="s">
        <v>8276</v>
      </c>
      <c r="Q1370" s="7">
        <f>Tabla1[[#This Row],[pledged]]/Tabla1[[#This Row],[goal]]</f>
        <v>1.107</v>
      </c>
      <c r="S1370" s="8" t="s">
        <v>8325</v>
      </c>
      <c r="T1370" s="5" t="s">
        <v>8326</v>
      </c>
    </row>
    <row r="1371" spans="1:20" ht="33.75">
      <c r="A1371" s="5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11">
        <f>(Tabla1[[#This Row],[deadline]]/86400)+25569+(-5/24)</f>
        <v>41740.385949074072</v>
      </c>
      <c r="K1371" s="5">
        <v>1394633746</v>
      </c>
      <c r="L1371" s="11">
        <f>(Tabla1[[#This Row],[launched_at]]/86400)+25569+(-5/24)</f>
        <v>41710.385949074072</v>
      </c>
      <c r="M1371" s="5" t="b">
        <v>0</v>
      </c>
      <c r="N1371" s="5">
        <v>406</v>
      </c>
      <c r="O1371" s="5" t="b">
        <v>1</v>
      </c>
      <c r="P1371" s="5" t="s">
        <v>8276</v>
      </c>
      <c r="Q1371" s="7">
        <f>Tabla1[[#This Row],[pledged]]/Tabla1[[#This Row],[goal]]</f>
        <v>1.0534805315203954</v>
      </c>
      <c r="S1371" s="8" t="s">
        <v>8325</v>
      </c>
      <c r="T1371" s="5" t="s">
        <v>8326</v>
      </c>
    </row>
    <row r="1372" spans="1:20" ht="22.5">
      <c r="A1372" s="5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11">
        <f>(Tabla1[[#This Row],[deadline]]/86400)+25569+(-5/24)</f>
        <v>41562.795023148145</v>
      </c>
      <c r="K1372" s="5">
        <v>1380585890</v>
      </c>
      <c r="L1372" s="11">
        <f>(Tabla1[[#This Row],[launched_at]]/86400)+25569+(-5/24)</f>
        <v>41547.795023148145</v>
      </c>
      <c r="M1372" s="5" t="b">
        <v>0</v>
      </c>
      <c r="N1372" s="5">
        <v>20</v>
      </c>
      <c r="O1372" s="5" t="b">
        <v>1</v>
      </c>
      <c r="P1372" s="5" t="s">
        <v>8276</v>
      </c>
      <c r="Q1372" s="7">
        <f>Tabla1[[#This Row],[pledged]]/Tabla1[[#This Row],[goal]]</f>
        <v>1.0366666666666666</v>
      </c>
      <c r="S1372" s="8" t="s">
        <v>8325</v>
      </c>
      <c r="T1372" s="5" t="s">
        <v>8326</v>
      </c>
    </row>
    <row r="1373" spans="1:20" ht="33.75">
      <c r="A1373" s="5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11">
        <f>(Tabla1[[#This Row],[deadline]]/86400)+25569+(-5/24)</f>
        <v>42131.550254629627</v>
      </c>
      <c r="K1373" s="5">
        <v>1428430342</v>
      </c>
      <c r="L1373" s="11">
        <f>(Tabla1[[#This Row],[launched_at]]/86400)+25569+(-5/24)</f>
        <v>42101.550254629627</v>
      </c>
      <c r="M1373" s="5" t="b">
        <v>0</v>
      </c>
      <c r="N1373" s="5">
        <v>70</v>
      </c>
      <c r="O1373" s="5" t="b">
        <v>1</v>
      </c>
      <c r="P1373" s="5" t="s">
        <v>8276</v>
      </c>
      <c r="Q1373" s="7">
        <f>Tabla1[[#This Row],[pledged]]/Tabla1[[#This Row],[goal]]</f>
        <v>1.0708672667523933</v>
      </c>
      <c r="S1373" s="8" t="s">
        <v>8325</v>
      </c>
      <c r="T1373" s="5" t="s">
        <v>8326</v>
      </c>
    </row>
    <row r="1374" spans="1:20">
      <c r="A1374" s="5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11">
        <f>(Tabla1[[#This Row],[deadline]]/86400)+25569+(-5/24)</f>
        <v>41102.53162037037</v>
      </c>
      <c r="K1374" s="5">
        <v>1339523132</v>
      </c>
      <c r="L1374" s="11">
        <f>(Tabla1[[#This Row],[launched_at]]/86400)+25569+(-5/24)</f>
        <v>41072.53162037037</v>
      </c>
      <c r="M1374" s="5" t="b">
        <v>0</v>
      </c>
      <c r="N1374" s="5">
        <v>16</v>
      </c>
      <c r="O1374" s="5" t="b">
        <v>1</v>
      </c>
      <c r="P1374" s="5" t="s">
        <v>8276</v>
      </c>
      <c r="Q1374" s="7">
        <f>Tabla1[[#This Row],[pledged]]/Tabla1[[#This Row],[goal]]</f>
        <v>1.24</v>
      </c>
      <c r="S1374" s="8" t="s">
        <v>8325</v>
      </c>
      <c r="T1374" s="5" t="s">
        <v>8326</v>
      </c>
    </row>
    <row r="1375" spans="1:20" ht="22.5">
      <c r="A1375" s="5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11">
        <f>(Tabla1[[#This Row],[deadline]]/86400)+25569+(-5/24)</f>
        <v>42734.743437499994</v>
      </c>
      <c r="K1375" s="5">
        <v>1480546233</v>
      </c>
      <c r="L1375" s="11">
        <f>(Tabla1[[#This Row],[launched_at]]/86400)+25569+(-5/24)</f>
        <v>42704.743437499994</v>
      </c>
      <c r="M1375" s="5" t="b">
        <v>0</v>
      </c>
      <c r="N1375" s="5">
        <v>52</v>
      </c>
      <c r="O1375" s="5" t="b">
        <v>1</v>
      </c>
      <c r="P1375" s="5" t="s">
        <v>8276</v>
      </c>
      <c r="Q1375" s="7">
        <f>Tabla1[[#This Row],[pledged]]/Tabla1[[#This Row],[goal]]</f>
        <v>1.0501</v>
      </c>
      <c r="S1375" s="8" t="s">
        <v>8325</v>
      </c>
      <c r="T1375" s="5" t="s">
        <v>8326</v>
      </c>
    </row>
    <row r="1376" spans="1:20" ht="33.75">
      <c r="A1376" s="5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11">
        <f>(Tabla1[[#This Row],[deadline]]/86400)+25569+(-5/24)</f>
        <v>42453.911898148144</v>
      </c>
      <c r="K1376" s="5">
        <v>1456285988</v>
      </c>
      <c r="L1376" s="11">
        <f>(Tabla1[[#This Row],[launched_at]]/86400)+25569+(-5/24)</f>
        <v>42423.953564814808</v>
      </c>
      <c r="M1376" s="5" t="b">
        <v>0</v>
      </c>
      <c r="N1376" s="5">
        <v>66</v>
      </c>
      <c r="O1376" s="5" t="b">
        <v>1</v>
      </c>
      <c r="P1376" s="5" t="s">
        <v>8276</v>
      </c>
      <c r="Q1376" s="7">
        <f>Tabla1[[#This Row],[pledged]]/Tabla1[[#This Row],[goal]]</f>
        <v>1.8946666666666667</v>
      </c>
      <c r="S1376" s="8" t="s">
        <v>8325</v>
      </c>
      <c r="T1376" s="5" t="s">
        <v>8326</v>
      </c>
    </row>
    <row r="1377" spans="1:20" ht="33.75">
      <c r="A1377" s="5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11">
        <f>(Tabla1[[#This Row],[deadline]]/86400)+25569+(-5/24)</f>
        <v>42749.857858796291</v>
      </c>
      <c r="K1377" s="5">
        <v>1481852119</v>
      </c>
      <c r="L1377" s="11">
        <f>(Tabla1[[#This Row],[launched_at]]/86400)+25569+(-5/24)</f>
        <v>42719.857858796291</v>
      </c>
      <c r="M1377" s="5" t="b">
        <v>0</v>
      </c>
      <c r="N1377" s="5">
        <v>109</v>
      </c>
      <c r="O1377" s="5" t="b">
        <v>1</v>
      </c>
      <c r="P1377" s="5" t="s">
        <v>8276</v>
      </c>
      <c r="Q1377" s="7">
        <f>Tabla1[[#This Row],[pledged]]/Tabla1[[#This Row],[goal]]</f>
        <v>1.7132499999999999</v>
      </c>
      <c r="S1377" s="8" t="s">
        <v>8325</v>
      </c>
      <c r="T1377" s="5" t="s">
        <v>8326</v>
      </c>
    </row>
    <row r="1378" spans="1:20" ht="22.5">
      <c r="A1378" s="5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11">
        <f>(Tabla1[[#This Row],[deadline]]/86400)+25569+(-5/24)</f>
        <v>42707.502384259256</v>
      </c>
      <c r="K1378" s="5">
        <v>1478189006</v>
      </c>
      <c r="L1378" s="11">
        <f>(Tabla1[[#This Row],[launched_at]]/86400)+25569+(-5/24)</f>
        <v>42677.460717592585</v>
      </c>
      <c r="M1378" s="5" t="b">
        <v>0</v>
      </c>
      <c r="N1378" s="5">
        <v>168</v>
      </c>
      <c r="O1378" s="5" t="b">
        <v>1</v>
      </c>
      <c r="P1378" s="5" t="s">
        <v>8276</v>
      </c>
      <c r="Q1378" s="7">
        <f>Tabla1[[#This Row],[pledged]]/Tabla1[[#This Row],[goal]]</f>
        <v>2.5248648648648651</v>
      </c>
      <c r="S1378" s="8" t="s">
        <v>8325</v>
      </c>
      <c r="T1378" s="5" t="s">
        <v>8326</v>
      </c>
    </row>
    <row r="1379" spans="1:20" ht="33.75">
      <c r="A1379" s="5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11">
        <f>(Tabla1[[#This Row],[deadline]]/86400)+25569+(-5/24)</f>
        <v>42768.96597222222</v>
      </c>
      <c r="K1379" s="5">
        <v>1484198170</v>
      </c>
      <c r="L1379" s="11">
        <f>(Tabla1[[#This Row],[launched_at]]/86400)+25569+(-5/24)</f>
        <v>42747.01122685185</v>
      </c>
      <c r="M1379" s="5" t="b">
        <v>0</v>
      </c>
      <c r="N1379" s="5">
        <v>31</v>
      </c>
      <c r="O1379" s="5" t="b">
        <v>1</v>
      </c>
      <c r="P1379" s="5" t="s">
        <v>8276</v>
      </c>
      <c r="Q1379" s="7">
        <f>Tabla1[[#This Row],[pledged]]/Tabla1[[#This Row],[goal]]</f>
        <v>1.1615384615384616</v>
      </c>
      <c r="S1379" s="8" t="s">
        <v>8325</v>
      </c>
      <c r="T1379" s="5" t="s">
        <v>8326</v>
      </c>
    </row>
    <row r="1380" spans="1:20">
      <c r="A1380" s="5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11">
        <f>(Tabla1[[#This Row],[deadline]]/86400)+25569+(-5/24)</f>
        <v>42583.551041666666</v>
      </c>
      <c r="K1380" s="5">
        <v>1468779210</v>
      </c>
      <c r="L1380" s="11">
        <f>(Tabla1[[#This Row],[launched_at]]/86400)+25569+(-5/24)</f>
        <v>42568.551041666666</v>
      </c>
      <c r="M1380" s="5" t="b">
        <v>0</v>
      </c>
      <c r="N1380" s="5">
        <v>133</v>
      </c>
      <c r="O1380" s="5" t="b">
        <v>1</v>
      </c>
      <c r="P1380" s="5" t="s">
        <v>8276</v>
      </c>
      <c r="Q1380" s="7">
        <f>Tabla1[[#This Row],[pledged]]/Tabla1[[#This Row],[goal]]</f>
        <v>2.0335000000000001</v>
      </c>
      <c r="S1380" s="8" t="s">
        <v>8325</v>
      </c>
      <c r="T1380" s="5" t="s">
        <v>8326</v>
      </c>
    </row>
    <row r="1381" spans="1:20" ht="22.5">
      <c r="A1381" s="5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11">
        <f>(Tabla1[[#This Row],[deadline]]/86400)+25569+(-5/24)</f>
        <v>42160.283287037033</v>
      </c>
      <c r="K1381" s="5">
        <v>1430912876</v>
      </c>
      <c r="L1381" s="11">
        <f>(Tabla1[[#This Row],[launched_at]]/86400)+25569+(-5/24)</f>
        <v>42130.283287037033</v>
      </c>
      <c r="M1381" s="5" t="b">
        <v>0</v>
      </c>
      <c r="N1381" s="5">
        <v>151</v>
      </c>
      <c r="O1381" s="5" t="b">
        <v>1</v>
      </c>
      <c r="P1381" s="5" t="s">
        <v>8276</v>
      </c>
      <c r="Q1381" s="7">
        <f>Tabla1[[#This Row],[pledged]]/Tabla1[[#This Row],[goal]]</f>
        <v>1.1160000000000001</v>
      </c>
      <c r="S1381" s="8" t="s">
        <v>8325</v>
      </c>
      <c r="T1381" s="5" t="s">
        <v>8326</v>
      </c>
    </row>
    <row r="1382" spans="1:20" ht="22.5">
      <c r="A1382" s="5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11">
        <f>(Tabla1[[#This Row],[deadline]]/86400)+25569+(-5/24)</f>
        <v>42163.874999999993</v>
      </c>
      <c r="K1382" s="5">
        <v>1431886706</v>
      </c>
      <c r="L1382" s="11">
        <f>(Tabla1[[#This Row],[launched_at]]/86400)+25569+(-5/24)</f>
        <v>42141.554467592585</v>
      </c>
      <c r="M1382" s="5" t="b">
        <v>0</v>
      </c>
      <c r="N1382" s="5">
        <v>5</v>
      </c>
      <c r="O1382" s="5" t="b">
        <v>1</v>
      </c>
      <c r="P1382" s="5" t="s">
        <v>8276</v>
      </c>
      <c r="Q1382" s="7">
        <f>Tabla1[[#This Row],[pledged]]/Tabla1[[#This Row],[goal]]</f>
        <v>4.24</v>
      </c>
      <c r="S1382" s="8" t="s">
        <v>8325</v>
      </c>
      <c r="T1382" s="5" t="s">
        <v>8326</v>
      </c>
    </row>
    <row r="1383" spans="1:20" ht="33.75">
      <c r="A1383" s="5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11">
        <f>(Tabla1[[#This Row],[deadline]]/86400)+25569+(-5/24)</f>
        <v>42733.006076388883</v>
      </c>
      <c r="K1383" s="5">
        <v>1480396125</v>
      </c>
      <c r="L1383" s="11">
        <f>(Tabla1[[#This Row],[launched_at]]/86400)+25569+(-5/24)</f>
        <v>42703.006076388883</v>
      </c>
      <c r="M1383" s="5" t="b">
        <v>0</v>
      </c>
      <c r="N1383" s="5">
        <v>73</v>
      </c>
      <c r="O1383" s="5" t="b">
        <v>1</v>
      </c>
      <c r="P1383" s="5" t="s">
        <v>8276</v>
      </c>
      <c r="Q1383" s="7">
        <f>Tabla1[[#This Row],[pledged]]/Tabla1[[#This Row],[goal]]</f>
        <v>1.071</v>
      </c>
      <c r="S1383" s="8" t="s">
        <v>8325</v>
      </c>
      <c r="T1383" s="5" t="s">
        <v>8326</v>
      </c>
    </row>
    <row r="1384" spans="1:20" ht="33.75">
      <c r="A1384" s="5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11">
        <f>(Tabla1[[#This Row],[deadline]]/86400)+25569+(-5/24)</f>
        <v>41400.591851851852</v>
      </c>
      <c r="K1384" s="5">
        <v>1365275536</v>
      </c>
      <c r="L1384" s="11">
        <f>(Tabla1[[#This Row],[launched_at]]/86400)+25569+(-5/24)</f>
        <v>41370.591851851852</v>
      </c>
      <c r="M1384" s="5" t="b">
        <v>0</v>
      </c>
      <c r="N1384" s="5">
        <v>148</v>
      </c>
      <c r="O1384" s="5" t="b">
        <v>1</v>
      </c>
      <c r="P1384" s="5" t="s">
        <v>8276</v>
      </c>
      <c r="Q1384" s="7">
        <f>Tabla1[[#This Row],[pledged]]/Tabla1[[#This Row],[goal]]</f>
        <v>1.043625</v>
      </c>
      <c r="S1384" s="8" t="s">
        <v>8325</v>
      </c>
      <c r="T1384" s="5" t="s">
        <v>8326</v>
      </c>
    </row>
    <row r="1385" spans="1:20" ht="33.75">
      <c r="A1385" s="5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11">
        <f>(Tabla1[[#This Row],[deadline]]/86400)+25569+(-5/24)</f>
        <v>42726.866643518515</v>
      </c>
      <c r="K1385" s="5">
        <v>1480729678</v>
      </c>
      <c r="L1385" s="11">
        <f>(Tabla1[[#This Row],[launched_at]]/86400)+25569+(-5/24)</f>
        <v>42706.866643518515</v>
      </c>
      <c r="M1385" s="5" t="b">
        <v>0</v>
      </c>
      <c r="N1385" s="5">
        <v>93</v>
      </c>
      <c r="O1385" s="5" t="b">
        <v>1</v>
      </c>
      <c r="P1385" s="5" t="s">
        <v>8276</v>
      </c>
      <c r="Q1385" s="7">
        <f>Tabla1[[#This Row],[pledged]]/Tabla1[[#This Row],[goal]]</f>
        <v>2.124090909090909</v>
      </c>
      <c r="S1385" s="8" t="s">
        <v>8325</v>
      </c>
      <c r="T1385" s="5" t="s">
        <v>8326</v>
      </c>
    </row>
    <row r="1386" spans="1:20" ht="22.5">
      <c r="A1386" s="5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11">
        <f>(Tabla1[[#This Row],[deadline]]/86400)+25569+(-5/24)</f>
        <v>42190.526874999996</v>
      </c>
      <c r="K1386" s="5">
        <v>1433525922</v>
      </c>
      <c r="L1386" s="11">
        <f>(Tabla1[[#This Row],[launched_at]]/86400)+25569+(-5/24)</f>
        <v>42160.526874999996</v>
      </c>
      <c r="M1386" s="5" t="b">
        <v>0</v>
      </c>
      <c r="N1386" s="5">
        <v>63</v>
      </c>
      <c r="O1386" s="5" t="b">
        <v>1</v>
      </c>
      <c r="P1386" s="5" t="s">
        <v>8276</v>
      </c>
      <c r="Q1386" s="7">
        <f>Tabla1[[#This Row],[pledged]]/Tabla1[[#This Row],[goal]]</f>
        <v>1.2408571428571429</v>
      </c>
      <c r="S1386" s="8" t="s">
        <v>8325</v>
      </c>
      <c r="T1386" s="5" t="s">
        <v>8326</v>
      </c>
    </row>
    <row r="1387" spans="1:20" ht="33.75">
      <c r="A1387" s="5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11">
        <f>(Tabla1[[#This Row],[deadline]]/86400)+25569+(-5/24)</f>
        <v>42489.299305555549</v>
      </c>
      <c r="K1387" s="5">
        <v>1457109121</v>
      </c>
      <c r="L1387" s="11">
        <f>(Tabla1[[#This Row],[launched_at]]/86400)+25569+(-5/24)</f>
        <v>42433.480567129627</v>
      </c>
      <c r="M1387" s="5" t="b">
        <v>0</v>
      </c>
      <c r="N1387" s="5">
        <v>134</v>
      </c>
      <c r="O1387" s="5" t="b">
        <v>1</v>
      </c>
      <c r="P1387" s="5" t="s">
        <v>8276</v>
      </c>
      <c r="Q1387" s="7">
        <f>Tabla1[[#This Row],[pledged]]/Tabla1[[#This Row],[goal]]</f>
        <v>1.10406125</v>
      </c>
      <c r="S1387" s="8" t="s">
        <v>8325</v>
      </c>
      <c r="T1387" s="5" t="s">
        <v>8326</v>
      </c>
    </row>
    <row r="1388" spans="1:20" ht="22.5">
      <c r="A1388" s="5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11">
        <f>(Tabla1[[#This Row],[deadline]]/86400)+25569+(-5/24)</f>
        <v>42214.438530092586</v>
      </c>
      <c r="K1388" s="5">
        <v>1435591889</v>
      </c>
      <c r="L1388" s="11">
        <f>(Tabla1[[#This Row],[launched_at]]/86400)+25569+(-5/24)</f>
        <v>42184.438530092586</v>
      </c>
      <c r="M1388" s="5" t="b">
        <v>0</v>
      </c>
      <c r="N1388" s="5">
        <v>14</v>
      </c>
      <c r="O1388" s="5" t="b">
        <v>1</v>
      </c>
      <c r="P1388" s="5" t="s">
        <v>8276</v>
      </c>
      <c r="Q1388" s="7">
        <f>Tabla1[[#This Row],[pledged]]/Tabla1[[#This Row],[goal]]</f>
        <v>2.1875</v>
      </c>
      <c r="S1388" s="8" t="s">
        <v>8325</v>
      </c>
      <c r="T1388" s="5" t="s">
        <v>8326</v>
      </c>
    </row>
    <row r="1389" spans="1:20" ht="33.75">
      <c r="A1389" s="5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11">
        <f>(Tabla1[[#This Row],[deadline]]/86400)+25569+(-5/24)</f>
        <v>42157.979166666664</v>
      </c>
      <c r="K1389" s="5">
        <v>1430604395</v>
      </c>
      <c r="L1389" s="11">
        <f>(Tabla1[[#This Row],[launched_at]]/86400)+25569+(-5/24)</f>
        <v>42126.712905092594</v>
      </c>
      <c r="M1389" s="5" t="b">
        <v>0</v>
      </c>
      <c r="N1389" s="5">
        <v>78</v>
      </c>
      <c r="O1389" s="5" t="b">
        <v>1</v>
      </c>
      <c r="P1389" s="5" t="s">
        <v>8276</v>
      </c>
      <c r="Q1389" s="7">
        <f>Tabla1[[#This Row],[pledged]]/Tabla1[[#This Row],[goal]]</f>
        <v>1.36625</v>
      </c>
      <c r="S1389" s="8" t="s">
        <v>8325</v>
      </c>
      <c r="T1389" s="5" t="s">
        <v>8326</v>
      </c>
    </row>
    <row r="1390" spans="1:20" ht="33.75">
      <c r="A1390" s="5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11">
        <f>(Tabla1[[#This Row],[deadline]]/86400)+25569+(-5/24)</f>
        <v>42660.468055555553</v>
      </c>
      <c r="K1390" s="5">
        <v>1474469117</v>
      </c>
      <c r="L1390" s="11">
        <f>(Tabla1[[#This Row],[launched_at]]/86400)+25569+(-5/24)</f>
        <v>42634.406446759262</v>
      </c>
      <c r="M1390" s="5" t="b">
        <v>0</v>
      </c>
      <c r="N1390" s="5">
        <v>112</v>
      </c>
      <c r="O1390" s="5" t="b">
        <v>1</v>
      </c>
      <c r="P1390" s="5" t="s">
        <v>8276</v>
      </c>
      <c r="Q1390" s="7">
        <f>Tabla1[[#This Row],[pledged]]/Tabla1[[#This Row],[goal]]</f>
        <v>1.348074</v>
      </c>
      <c r="S1390" s="8" t="s">
        <v>8325</v>
      </c>
      <c r="T1390" s="5" t="s">
        <v>8326</v>
      </c>
    </row>
    <row r="1391" spans="1:20" ht="22.5">
      <c r="A1391" s="5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11">
        <f>(Tabla1[[#This Row],[deadline]]/86400)+25569+(-5/24)</f>
        <v>42595.272650462961</v>
      </c>
      <c r="K1391" s="5">
        <v>1468495957</v>
      </c>
      <c r="L1391" s="11">
        <f>(Tabla1[[#This Row],[launched_at]]/86400)+25569+(-5/24)</f>
        <v>42565.272650462961</v>
      </c>
      <c r="M1391" s="5" t="b">
        <v>0</v>
      </c>
      <c r="N1391" s="5">
        <v>34</v>
      </c>
      <c r="O1391" s="5" t="b">
        <v>1</v>
      </c>
      <c r="P1391" s="5" t="s">
        <v>8276</v>
      </c>
      <c r="Q1391" s="7">
        <f>Tabla1[[#This Row],[pledged]]/Tabla1[[#This Row],[goal]]</f>
        <v>1.454</v>
      </c>
      <c r="S1391" s="8" t="s">
        <v>8325</v>
      </c>
      <c r="T1391" s="5" t="s">
        <v>8326</v>
      </c>
    </row>
    <row r="1392" spans="1:20" ht="22.5">
      <c r="A1392" s="5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11">
        <f>(Tabla1[[#This Row],[deadline]]/86400)+25569+(-5/24)</f>
        <v>42121.508333333331</v>
      </c>
      <c r="K1392" s="5">
        <v>1427224606</v>
      </c>
      <c r="L1392" s="11">
        <f>(Tabla1[[#This Row],[launched_at]]/86400)+25569+(-5/24)</f>
        <v>42087.594976851855</v>
      </c>
      <c r="M1392" s="5" t="b">
        <v>0</v>
      </c>
      <c r="N1392" s="5">
        <v>19</v>
      </c>
      <c r="O1392" s="5" t="b">
        <v>1</v>
      </c>
      <c r="P1392" s="5" t="s">
        <v>8276</v>
      </c>
      <c r="Q1392" s="7">
        <f>Tabla1[[#This Row],[pledged]]/Tabla1[[#This Row],[goal]]</f>
        <v>1.0910714285714285</v>
      </c>
      <c r="S1392" s="8" t="s">
        <v>8325</v>
      </c>
      <c r="T1392" s="5" t="s">
        <v>8326</v>
      </c>
    </row>
    <row r="1393" spans="1:20" ht="22.5">
      <c r="A1393" s="5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11">
        <f>(Tabla1[[#This Row],[deadline]]/86400)+25569+(-5/24)</f>
        <v>42237.999305555553</v>
      </c>
      <c r="K1393" s="5">
        <v>1436369818</v>
      </c>
      <c r="L1393" s="11">
        <f>(Tabla1[[#This Row],[launched_at]]/86400)+25569+(-5/24)</f>
        <v>42193.442337962959</v>
      </c>
      <c r="M1393" s="5" t="b">
        <v>0</v>
      </c>
      <c r="N1393" s="5">
        <v>13</v>
      </c>
      <c r="O1393" s="5" t="b">
        <v>1</v>
      </c>
      <c r="P1393" s="5" t="s">
        <v>8276</v>
      </c>
      <c r="Q1393" s="7">
        <f>Tabla1[[#This Row],[pledged]]/Tabla1[[#This Row],[goal]]</f>
        <v>1.1020000000000001</v>
      </c>
      <c r="S1393" s="8" t="s">
        <v>8325</v>
      </c>
      <c r="T1393" s="5" t="s">
        <v>8326</v>
      </c>
    </row>
    <row r="1394" spans="1:20" ht="22.5">
      <c r="A1394" s="5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11">
        <f>(Tabla1[[#This Row],[deadline]]/86400)+25569+(-5/24)</f>
        <v>42431.946597222217</v>
      </c>
      <c r="K1394" s="5">
        <v>1454298186</v>
      </c>
      <c r="L1394" s="11">
        <f>(Tabla1[[#This Row],[launched_at]]/86400)+25569+(-5/24)</f>
        <v>42400.946597222217</v>
      </c>
      <c r="M1394" s="5" t="b">
        <v>0</v>
      </c>
      <c r="N1394" s="5">
        <v>104</v>
      </c>
      <c r="O1394" s="5" t="b">
        <v>1</v>
      </c>
      <c r="P1394" s="5" t="s">
        <v>8276</v>
      </c>
      <c r="Q1394" s="7">
        <f>Tabla1[[#This Row],[pledged]]/Tabla1[[#This Row],[goal]]</f>
        <v>1.1364000000000001</v>
      </c>
      <c r="S1394" s="8" t="s">
        <v>8325</v>
      </c>
      <c r="T1394" s="5" t="s">
        <v>8326</v>
      </c>
    </row>
    <row r="1395" spans="1:20">
      <c r="A1395" s="5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11">
        <f>(Tabla1[[#This Row],[deadline]]/86400)+25569+(-5/24)</f>
        <v>42583.473645833328</v>
      </c>
      <c r="K1395" s="5">
        <v>1467476523</v>
      </c>
      <c r="L1395" s="11">
        <f>(Tabla1[[#This Row],[launched_at]]/86400)+25569+(-5/24)</f>
        <v>42553.473645833328</v>
      </c>
      <c r="M1395" s="5" t="b">
        <v>0</v>
      </c>
      <c r="N1395" s="5">
        <v>52</v>
      </c>
      <c r="O1395" s="5" t="b">
        <v>1</v>
      </c>
      <c r="P1395" s="5" t="s">
        <v>8276</v>
      </c>
      <c r="Q1395" s="7">
        <f>Tabla1[[#This Row],[pledged]]/Tabla1[[#This Row],[goal]]</f>
        <v>1.0235000000000001</v>
      </c>
      <c r="S1395" s="8" t="s">
        <v>8325</v>
      </c>
      <c r="T1395" s="5" t="s">
        <v>8326</v>
      </c>
    </row>
    <row r="1396" spans="1:20" ht="33.75">
      <c r="A1396" s="5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11">
        <f>(Tabla1[[#This Row],[deadline]]/86400)+25569+(-5/24)</f>
        <v>42794.916666666664</v>
      </c>
      <c r="K1396" s="5">
        <v>1484623726</v>
      </c>
      <c r="L1396" s="11">
        <f>(Tabla1[[#This Row],[launched_at]]/86400)+25569+(-5/24)</f>
        <v>42751.936643518515</v>
      </c>
      <c r="M1396" s="5" t="b">
        <v>0</v>
      </c>
      <c r="N1396" s="5">
        <v>17</v>
      </c>
      <c r="O1396" s="5" t="b">
        <v>1</v>
      </c>
      <c r="P1396" s="5" t="s">
        <v>8276</v>
      </c>
      <c r="Q1396" s="7">
        <f>Tabla1[[#This Row],[pledged]]/Tabla1[[#This Row],[goal]]</f>
        <v>1.2213333333333334</v>
      </c>
      <c r="S1396" s="8" t="s">
        <v>8325</v>
      </c>
      <c r="T1396" s="5" t="s">
        <v>8326</v>
      </c>
    </row>
    <row r="1397" spans="1:20">
      <c r="A1397" s="5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11">
        <f>(Tabla1[[#This Row],[deadline]]/86400)+25569+(-5/24)</f>
        <v>42749.700011574074</v>
      </c>
      <c r="K1397" s="5">
        <v>1481838481</v>
      </c>
      <c r="L1397" s="11">
        <f>(Tabla1[[#This Row],[launched_at]]/86400)+25569+(-5/24)</f>
        <v>42719.700011574074</v>
      </c>
      <c r="M1397" s="5" t="b">
        <v>0</v>
      </c>
      <c r="N1397" s="5">
        <v>82</v>
      </c>
      <c r="O1397" s="5" t="b">
        <v>1</v>
      </c>
      <c r="P1397" s="5" t="s">
        <v>8276</v>
      </c>
      <c r="Q1397" s="7">
        <f>Tabla1[[#This Row],[pledged]]/Tabla1[[#This Row],[goal]]</f>
        <v>1.1188571428571428</v>
      </c>
      <c r="S1397" s="8" t="s">
        <v>8325</v>
      </c>
      <c r="T1397" s="5" t="s">
        <v>8326</v>
      </c>
    </row>
    <row r="1398" spans="1:20" ht="33.75">
      <c r="A1398" s="5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11">
        <f>(Tabla1[[#This Row],[deadline]]/86400)+25569+(-5/24)</f>
        <v>42048.790300925924</v>
      </c>
      <c r="K1398" s="5">
        <v>1421279882</v>
      </c>
      <c r="L1398" s="11">
        <f>(Tabla1[[#This Row],[launched_at]]/86400)+25569+(-5/24)</f>
        <v>42018.790300925924</v>
      </c>
      <c r="M1398" s="5" t="b">
        <v>0</v>
      </c>
      <c r="N1398" s="5">
        <v>73</v>
      </c>
      <c r="O1398" s="5" t="b">
        <v>1</v>
      </c>
      <c r="P1398" s="5" t="s">
        <v>8276</v>
      </c>
      <c r="Q1398" s="7">
        <f>Tabla1[[#This Row],[pledged]]/Tabla1[[#This Row],[goal]]</f>
        <v>1.073</v>
      </c>
      <c r="S1398" s="8" t="s">
        <v>8325</v>
      </c>
      <c r="T1398" s="5" t="s">
        <v>8326</v>
      </c>
    </row>
    <row r="1399" spans="1:20" ht="33.75">
      <c r="A1399" s="5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11">
        <f>(Tabla1[[#This Row],[deadline]]/86400)+25569+(-5/24)</f>
        <v>42670.679861111108</v>
      </c>
      <c r="K1399" s="5">
        <v>1475013710</v>
      </c>
      <c r="L1399" s="11">
        <f>(Tabla1[[#This Row],[launched_at]]/86400)+25569+(-5/24)</f>
        <v>42640.709606481476</v>
      </c>
      <c r="M1399" s="5" t="b">
        <v>0</v>
      </c>
      <c r="N1399" s="5">
        <v>158</v>
      </c>
      <c r="O1399" s="5" t="b">
        <v>1</v>
      </c>
      <c r="P1399" s="5" t="s">
        <v>8276</v>
      </c>
      <c r="Q1399" s="7">
        <f>Tabla1[[#This Row],[pledged]]/Tabla1[[#This Row],[goal]]</f>
        <v>1.1385000000000001</v>
      </c>
      <c r="S1399" s="8" t="s">
        <v>8325</v>
      </c>
      <c r="T1399" s="5" t="s">
        <v>8326</v>
      </c>
    </row>
    <row r="1400" spans="1:20" ht="33.75">
      <c r="A1400" s="5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11">
        <f>(Tabla1[[#This Row],[deadline]]/86400)+25569+(-5/24)</f>
        <v>42556.665902777771</v>
      </c>
      <c r="K1400" s="5">
        <v>1465160334</v>
      </c>
      <c r="L1400" s="11">
        <f>(Tabla1[[#This Row],[launched_at]]/86400)+25569+(-5/24)</f>
        <v>42526.665902777771</v>
      </c>
      <c r="M1400" s="5" t="b">
        <v>0</v>
      </c>
      <c r="N1400" s="5">
        <v>65</v>
      </c>
      <c r="O1400" s="5" t="b">
        <v>1</v>
      </c>
      <c r="P1400" s="5" t="s">
        <v>8276</v>
      </c>
      <c r="Q1400" s="7">
        <f>Tabla1[[#This Row],[pledged]]/Tabla1[[#This Row],[goal]]</f>
        <v>1.0968181818181819</v>
      </c>
      <c r="S1400" s="8" t="s">
        <v>8325</v>
      </c>
      <c r="T1400" s="5" t="s">
        <v>8326</v>
      </c>
    </row>
    <row r="1401" spans="1:20" ht="33.75">
      <c r="A1401" s="5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11">
        <f>(Tabla1[[#This Row],[deadline]]/86400)+25569+(-5/24)</f>
        <v>41918.795983796292</v>
      </c>
      <c r="K1401" s="5">
        <v>1410048373</v>
      </c>
      <c r="L1401" s="11">
        <f>(Tabla1[[#This Row],[launched_at]]/86400)+25569+(-5/24)</f>
        <v>41888.795983796292</v>
      </c>
      <c r="M1401" s="5" t="b">
        <v>0</v>
      </c>
      <c r="N1401" s="5">
        <v>184</v>
      </c>
      <c r="O1401" s="5" t="b">
        <v>1</v>
      </c>
      <c r="P1401" s="5" t="s">
        <v>8276</v>
      </c>
      <c r="Q1401" s="7">
        <f>Tabla1[[#This Row],[pledged]]/Tabla1[[#This Row],[goal]]</f>
        <v>1.2614444444444444</v>
      </c>
      <c r="S1401" s="8" t="s">
        <v>8325</v>
      </c>
      <c r="T1401" s="5" t="s">
        <v>8326</v>
      </c>
    </row>
    <row r="1402" spans="1:20" ht="33.75">
      <c r="A1402" s="5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11">
        <f>(Tabla1[[#This Row],[deadline]]/86400)+25569+(-5/24)</f>
        <v>42533.020833333336</v>
      </c>
      <c r="K1402" s="5">
        <v>1462695073</v>
      </c>
      <c r="L1402" s="11">
        <f>(Tabla1[[#This Row],[launched_at]]/86400)+25569+(-5/24)</f>
        <v>42498.132789351854</v>
      </c>
      <c r="M1402" s="5" t="b">
        <v>0</v>
      </c>
      <c r="N1402" s="5">
        <v>34</v>
      </c>
      <c r="O1402" s="5" t="b">
        <v>1</v>
      </c>
      <c r="P1402" s="5" t="s">
        <v>8276</v>
      </c>
      <c r="Q1402" s="7">
        <f>Tabla1[[#This Row],[pledged]]/Tabla1[[#This Row],[goal]]</f>
        <v>1.6742857142857144</v>
      </c>
      <c r="S1402" s="8" t="s">
        <v>8325</v>
      </c>
      <c r="T1402" s="5" t="s">
        <v>8326</v>
      </c>
    </row>
    <row r="1403" spans="1:20" ht="33.75">
      <c r="A1403" s="5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11">
        <f>(Tabla1[[#This Row],[deadline]]/86400)+25569+(-5/24)</f>
        <v>41420.787893518514</v>
      </c>
      <c r="K1403" s="5">
        <v>1367798074</v>
      </c>
      <c r="L1403" s="11">
        <f>(Tabla1[[#This Row],[launched_at]]/86400)+25569+(-5/24)</f>
        <v>41399.787893518514</v>
      </c>
      <c r="M1403" s="5" t="b">
        <v>0</v>
      </c>
      <c r="N1403" s="5">
        <v>240</v>
      </c>
      <c r="O1403" s="5" t="b">
        <v>1</v>
      </c>
      <c r="P1403" s="5" t="s">
        <v>8276</v>
      </c>
      <c r="Q1403" s="7">
        <f>Tabla1[[#This Row],[pledged]]/Tabla1[[#This Row],[goal]]</f>
        <v>4.9652000000000003</v>
      </c>
      <c r="S1403" s="8" t="s">
        <v>8325</v>
      </c>
      <c r="T1403" s="5" t="s">
        <v>8326</v>
      </c>
    </row>
    <row r="1404" spans="1:20" ht="33.75">
      <c r="A1404" s="5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11">
        <f>(Tabla1[[#This Row],[deadline]]/86400)+25569+(-5/24)</f>
        <v>42124.803368055553</v>
      </c>
      <c r="K1404" s="5">
        <v>1425259011</v>
      </c>
      <c r="L1404" s="11">
        <f>(Tabla1[[#This Row],[launched_at]]/86400)+25569+(-5/24)</f>
        <v>42064.845034722217</v>
      </c>
      <c r="M1404" s="5" t="b">
        <v>0</v>
      </c>
      <c r="N1404" s="5">
        <v>113</v>
      </c>
      <c r="O1404" s="5" t="b">
        <v>1</v>
      </c>
      <c r="P1404" s="5" t="s">
        <v>8276</v>
      </c>
      <c r="Q1404" s="7">
        <f>Tabla1[[#This Row],[pledged]]/Tabla1[[#This Row],[goal]]</f>
        <v>1.0915999999999999</v>
      </c>
      <c r="S1404" s="8" t="s">
        <v>8325</v>
      </c>
      <c r="T1404" s="5" t="s">
        <v>8326</v>
      </c>
    </row>
    <row r="1405" spans="1:20" ht="33.75">
      <c r="A1405" s="5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11">
        <f>(Tabla1[[#This Row],[deadline]]/86400)+25569+(-5/24)</f>
        <v>41480.854571759257</v>
      </c>
      <c r="K1405" s="5">
        <v>1372210235</v>
      </c>
      <c r="L1405" s="11">
        <f>(Tabla1[[#This Row],[launched_at]]/86400)+25569+(-5/24)</f>
        <v>41450.854571759257</v>
      </c>
      <c r="M1405" s="5" t="b">
        <v>0</v>
      </c>
      <c r="N1405" s="5">
        <v>66</v>
      </c>
      <c r="O1405" s="5" t="b">
        <v>1</v>
      </c>
      <c r="P1405" s="5" t="s">
        <v>8276</v>
      </c>
      <c r="Q1405" s="7">
        <f>Tabla1[[#This Row],[pledged]]/Tabla1[[#This Row],[goal]]</f>
        <v>1.0257499999999999</v>
      </c>
      <c r="S1405" s="8" t="s">
        <v>8325</v>
      </c>
      <c r="T1405" s="5" t="s">
        <v>8326</v>
      </c>
    </row>
    <row r="1406" spans="1:20" ht="33.75">
      <c r="A1406" s="5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11">
        <f>(Tabla1[[#This Row],[deadline]]/86400)+25569+(-5/24)</f>
        <v>42057.30190972222</v>
      </c>
      <c r="K1406" s="5">
        <v>1422447285</v>
      </c>
      <c r="L1406" s="11">
        <f>(Tabla1[[#This Row],[launched_at]]/86400)+25569+(-5/24)</f>
        <v>42032.30190972222</v>
      </c>
      <c r="M1406" s="5" t="b">
        <v>1</v>
      </c>
      <c r="N1406" s="5">
        <v>5</v>
      </c>
      <c r="O1406" s="5" t="b">
        <v>0</v>
      </c>
      <c r="P1406" s="5" t="s">
        <v>8287</v>
      </c>
      <c r="Q1406" s="7">
        <f>Tabla1[[#This Row],[pledged]]/Tabla1[[#This Row],[goal]]</f>
        <v>1.6620689655172414E-2</v>
      </c>
      <c r="S1406" s="8" t="s">
        <v>8322</v>
      </c>
      <c r="T1406" s="5" t="s">
        <v>8341</v>
      </c>
    </row>
    <row r="1407" spans="1:20" ht="22.5">
      <c r="A1407" s="5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11">
        <f>(Tabla1[[#This Row],[deadline]]/86400)+25569+(-5/24)</f>
        <v>41971.51390046296</v>
      </c>
      <c r="K1407" s="5">
        <v>1414599601</v>
      </c>
      <c r="L1407" s="11">
        <f>(Tabla1[[#This Row],[launched_at]]/86400)+25569+(-5/24)</f>
        <v>41941.472233796296</v>
      </c>
      <c r="M1407" s="5" t="b">
        <v>1</v>
      </c>
      <c r="N1407" s="5">
        <v>17</v>
      </c>
      <c r="O1407" s="5" t="b">
        <v>0</v>
      </c>
      <c r="P1407" s="5" t="s">
        <v>8287</v>
      </c>
      <c r="Q1407" s="7">
        <f>Tabla1[[#This Row],[pledged]]/Tabla1[[#This Row],[goal]]</f>
        <v>4.1999999999999997E-3</v>
      </c>
      <c r="S1407" s="8" t="s">
        <v>8322</v>
      </c>
      <c r="T1407" s="5" t="s">
        <v>8341</v>
      </c>
    </row>
    <row r="1408" spans="1:20">
      <c r="A1408" s="5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11">
        <f>(Tabla1[[#This Row],[deadline]]/86400)+25569+(-5/24)</f>
        <v>42350.208333333336</v>
      </c>
      <c r="K1408" s="5">
        <v>1445336607</v>
      </c>
      <c r="L1408" s="11">
        <f>(Tabla1[[#This Row],[launched_at]]/86400)+25569+(-5/24)</f>
        <v>42297.224618055552</v>
      </c>
      <c r="M1408" s="5" t="b">
        <v>0</v>
      </c>
      <c r="N1408" s="5">
        <v>3</v>
      </c>
      <c r="O1408" s="5" t="b">
        <v>0</v>
      </c>
      <c r="P1408" s="5" t="s">
        <v>8287</v>
      </c>
      <c r="Q1408" s="7">
        <f>Tabla1[[#This Row],[pledged]]/Tabla1[[#This Row],[goal]]</f>
        <v>1.25E-3</v>
      </c>
      <c r="S1408" s="8" t="s">
        <v>8322</v>
      </c>
      <c r="T1408" s="5" t="s">
        <v>8341</v>
      </c>
    </row>
    <row r="1409" spans="1:20" ht="33.75">
      <c r="A1409" s="5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11">
        <f>(Tabla1[[#This Row],[deadline]]/86400)+25569+(-5/24)</f>
        <v>41863.32844907407</v>
      </c>
      <c r="K1409" s="5">
        <v>1405687978</v>
      </c>
      <c r="L1409" s="11">
        <f>(Tabla1[[#This Row],[launched_at]]/86400)+25569+(-5/24)</f>
        <v>41838.32844907407</v>
      </c>
      <c r="M1409" s="5" t="b">
        <v>0</v>
      </c>
      <c r="N1409" s="5">
        <v>2</v>
      </c>
      <c r="O1409" s="5" t="b">
        <v>0</v>
      </c>
      <c r="P1409" s="5" t="s">
        <v>8287</v>
      </c>
      <c r="Q1409" s="7">
        <f>Tabla1[[#This Row],[pledged]]/Tabla1[[#This Row],[goal]]</f>
        <v>5.0000000000000001E-3</v>
      </c>
      <c r="S1409" s="8" t="s">
        <v>8322</v>
      </c>
      <c r="T1409" s="5" t="s">
        <v>8341</v>
      </c>
    </row>
    <row r="1410" spans="1:20" ht="33.75">
      <c r="A1410" s="5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11">
        <f>(Tabla1[[#This Row],[deadline]]/86400)+25569+(-5/24)</f>
        <v>42321.705509259256</v>
      </c>
      <c r="K1410" s="5">
        <v>1444856156</v>
      </c>
      <c r="L1410" s="11">
        <f>(Tabla1[[#This Row],[launched_at]]/86400)+25569+(-5/24)</f>
        <v>42291.663842592585</v>
      </c>
      <c r="M1410" s="5" t="b">
        <v>0</v>
      </c>
      <c r="N1410" s="5">
        <v>6</v>
      </c>
      <c r="O1410" s="5" t="b">
        <v>0</v>
      </c>
      <c r="P1410" s="5" t="s">
        <v>8287</v>
      </c>
      <c r="Q1410" s="7">
        <f>Tabla1[[#This Row],[pledged]]/Tabla1[[#This Row],[goal]]</f>
        <v>7.1999999999999995E-2</v>
      </c>
      <c r="S1410" s="8" t="s">
        <v>8322</v>
      </c>
      <c r="T1410" s="5" t="s">
        <v>8341</v>
      </c>
    </row>
    <row r="1411" spans="1:20" ht="33.75">
      <c r="A1411" s="5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11">
        <f>(Tabla1[[#This Row],[deadline]]/86400)+25569+(-5/24)</f>
        <v>42004.966840277775</v>
      </c>
      <c r="K1411" s="5">
        <v>1414897935</v>
      </c>
      <c r="L1411" s="11">
        <f>(Tabla1[[#This Row],[launched_at]]/86400)+25569+(-5/24)</f>
        <v>41944.925173611111</v>
      </c>
      <c r="M1411" s="5" t="b">
        <v>0</v>
      </c>
      <c r="N1411" s="5">
        <v>0</v>
      </c>
      <c r="O1411" s="5" t="b">
        <v>0</v>
      </c>
      <c r="P1411" s="5" t="s">
        <v>8287</v>
      </c>
      <c r="Q1411" s="7">
        <f>Tabla1[[#This Row],[pledged]]/Tabla1[[#This Row],[goal]]</f>
        <v>0</v>
      </c>
      <c r="S1411" s="8" t="s">
        <v>8322</v>
      </c>
      <c r="T1411" s="5" t="s">
        <v>8341</v>
      </c>
    </row>
    <row r="1412" spans="1:20" ht="33.75">
      <c r="A1412" s="5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11">
        <f>(Tabla1[[#This Row],[deadline]]/86400)+25569+(-5/24)</f>
        <v>42524.110185185178</v>
      </c>
      <c r="K1412" s="5">
        <v>1461051520</v>
      </c>
      <c r="L1412" s="11">
        <f>(Tabla1[[#This Row],[launched_at]]/86400)+25569+(-5/24)</f>
        <v>42479.110185185178</v>
      </c>
      <c r="M1412" s="5" t="b">
        <v>0</v>
      </c>
      <c r="N1412" s="5">
        <v>1</v>
      </c>
      <c r="O1412" s="5" t="b">
        <v>0</v>
      </c>
      <c r="P1412" s="5" t="s">
        <v>8287</v>
      </c>
      <c r="Q1412" s="7">
        <f>Tabla1[[#This Row],[pledged]]/Tabla1[[#This Row],[goal]]</f>
        <v>1.6666666666666666E-4</v>
      </c>
      <c r="S1412" s="8" t="s">
        <v>8322</v>
      </c>
      <c r="T1412" s="5" t="s">
        <v>8341</v>
      </c>
    </row>
    <row r="1413" spans="1:20" ht="33.75">
      <c r="A1413" s="5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11">
        <f>(Tabla1[[#This Row],[deadline]]/86400)+25569+(-5/24)</f>
        <v>42040.850694444445</v>
      </c>
      <c r="K1413" s="5">
        <v>1420766700</v>
      </c>
      <c r="L1413" s="11">
        <f>(Tabla1[[#This Row],[launched_at]]/86400)+25569+(-5/24)</f>
        <v>42012.850694444445</v>
      </c>
      <c r="M1413" s="5" t="b">
        <v>0</v>
      </c>
      <c r="N1413" s="5">
        <v>3</v>
      </c>
      <c r="O1413" s="5" t="b">
        <v>0</v>
      </c>
      <c r="P1413" s="5" t="s">
        <v>8287</v>
      </c>
      <c r="Q1413" s="7">
        <f>Tabla1[[#This Row],[pledged]]/Tabla1[[#This Row],[goal]]</f>
        <v>2.3333333333333335E-3</v>
      </c>
      <c r="S1413" s="8" t="s">
        <v>8322</v>
      </c>
      <c r="T1413" s="5" t="s">
        <v>8341</v>
      </c>
    </row>
    <row r="1414" spans="1:20" ht="22.5">
      <c r="A1414" s="5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11">
        <f>(Tabla1[[#This Row],[deadline]]/86400)+25569+(-5/24)</f>
        <v>41976.855312499996</v>
      </c>
      <c r="K1414" s="5">
        <v>1415064699</v>
      </c>
      <c r="L1414" s="11">
        <f>(Tabla1[[#This Row],[launched_at]]/86400)+25569+(-5/24)</f>
        <v>41946.855312499996</v>
      </c>
      <c r="M1414" s="5" t="b">
        <v>0</v>
      </c>
      <c r="N1414" s="5">
        <v>13</v>
      </c>
      <c r="O1414" s="5" t="b">
        <v>0</v>
      </c>
      <c r="P1414" s="5" t="s">
        <v>8287</v>
      </c>
      <c r="Q1414" s="7">
        <f>Tabla1[[#This Row],[pledged]]/Tabla1[[#This Row],[goal]]</f>
        <v>4.5714285714285714E-2</v>
      </c>
      <c r="S1414" s="8" t="s">
        <v>8322</v>
      </c>
      <c r="T1414" s="5" t="s">
        <v>8341</v>
      </c>
    </row>
    <row r="1415" spans="1:20" ht="33.75">
      <c r="A1415" s="5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11">
        <f>(Tabla1[[#This Row],[deadline]]/86400)+25569+(-5/24)</f>
        <v>42420.228819444441</v>
      </c>
      <c r="K1415" s="5">
        <v>1450780170</v>
      </c>
      <c r="L1415" s="11">
        <f>(Tabla1[[#This Row],[launched_at]]/86400)+25569+(-5/24)</f>
        <v>42360.228819444441</v>
      </c>
      <c r="M1415" s="5" t="b">
        <v>0</v>
      </c>
      <c r="N1415" s="5">
        <v>1</v>
      </c>
      <c r="O1415" s="5" t="b">
        <v>0</v>
      </c>
      <c r="P1415" s="5" t="s">
        <v>8287</v>
      </c>
      <c r="Q1415" s="7">
        <f>Tabla1[[#This Row],[pledged]]/Tabla1[[#This Row],[goal]]</f>
        <v>0.05</v>
      </c>
      <c r="S1415" s="8" t="s">
        <v>8322</v>
      </c>
      <c r="T1415" s="5" t="s">
        <v>8341</v>
      </c>
    </row>
    <row r="1416" spans="1:20" ht="33.75">
      <c r="A1416" s="5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11">
        <f>(Tabla1[[#This Row],[deadline]]/86400)+25569+(-5/24)</f>
        <v>42738.044756944444</v>
      </c>
      <c r="K1416" s="5">
        <v>1480831467</v>
      </c>
      <c r="L1416" s="11">
        <f>(Tabla1[[#This Row],[launched_at]]/86400)+25569+(-5/24)</f>
        <v>42708.044756944444</v>
      </c>
      <c r="M1416" s="5" t="b">
        <v>0</v>
      </c>
      <c r="N1416" s="5">
        <v>1</v>
      </c>
      <c r="O1416" s="5" t="b">
        <v>0</v>
      </c>
      <c r="P1416" s="5" t="s">
        <v>8287</v>
      </c>
      <c r="Q1416" s="7">
        <f>Tabla1[[#This Row],[pledged]]/Tabla1[[#This Row],[goal]]</f>
        <v>2E-3</v>
      </c>
      <c r="S1416" s="8" t="s">
        <v>8322</v>
      </c>
      <c r="T1416" s="5" t="s">
        <v>8341</v>
      </c>
    </row>
    <row r="1417" spans="1:20" ht="33.75">
      <c r="A1417" s="5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11">
        <f>(Tabla1[[#This Row],[deadline]]/86400)+25569+(-5/24)</f>
        <v>42232.467488425922</v>
      </c>
      <c r="K1417" s="5">
        <v>1436285591</v>
      </c>
      <c r="L1417" s="11">
        <f>(Tabla1[[#This Row],[launched_at]]/86400)+25569+(-5/24)</f>
        <v>42192.467488425922</v>
      </c>
      <c r="M1417" s="5" t="b">
        <v>0</v>
      </c>
      <c r="N1417" s="5">
        <v>9</v>
      </c>
      <c r="O1417" s="5" t="b">
        <v>0</v>
      </c>
      <c r="P1417" s="5" t="s">
        <v>8287</v>
      </c>
      <c r="Q1417" s="7">
        <f>Tabla1[[#This Row],[pledged]]/Tabla1[[#This Row],[goal]]</f>
        <v>0.18181818181818182</v>
      </c>
      <c r="S1417" s="8" t="s">
        <v>8322</v>
      </c>
      <c r="T1417" s="5" t="s">
        <v>8341</v>
      </c>
    </row>
    <row r="1418" spans="1:20" ht="33.75">
      <c r="A1418" s="5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11">
        <f>(Tabla1[[#This Row],[deadline]]/86400)+25569+(-5/24)</f>
        <v>42329.759479166663</v>
      </c>
      <c r="K1418" s="5">
        <v>1445552019</v>
      </c>
      <c r="L1418" s="11">
        <f>(Tabla1[[#This Row],[launched_at]]/86400)+25569+(-5/24)</f>
        <v>42299.717812499999</v>
      </c>
      <c r="M1418" s="5" t="b">
        <v>0</v>
      </c>
      <c r="N1418" s="5">
        <v>0</v>
      </c>
      <c r="O1418" s="5" t="b">
        <v>0</v>
      </c>
      <c r="P1418" s="5" t="s">
        <v>8287</v>
      </c>
      <c r="Q1418" s="7">
        <f>Tabla1[[#This Row],[pledged]]/Tabla1[[#This Row],[goal]]</f>
        <v>0</v>
      </c>
      <c r="S1418" s="8" t="s">
        <v>8322</v>
      </c>
      <c r="T1418" s="5" t="s">
        <v>8341</v>
      </c>
    </row>
    <row r="1419" spans="1:20" ht="33.75">
      <c r="A1419" s="5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11">
        <f>(Tabla1[[#This Row],[deadline]]/86400)+25569+(-5/24)</f>
        <v>42262.257638888885</v>
      </c>
      <c r="K1419" s="5">
        <v>1439696174</v>
      </c>
      <c r="L1419" s="11">
        <f>(Tabla1[[#This Row],[launched_at]]/86400)+25569+(-5/24)</f>
        <v>42231.941828703704</v>
      </c>
      <c r="M1419" s="5" t="b">
        <v>0</v>
      </c>
      <c r="N1419" s="5">
        <v>2</v>
      </c>
      <c r="O1419" s="5" t="b">
        <v>0</v>
      </c>
      <c r="P1419" s="5" t="s">
        <v>8287</v>
      </c>
      <c r="Q1419" s="7">
        <f>Tabla1[[#This Row],[pledged]]/Tabla1[[#This Row],[goal]]</f>
        <v>1.2222222222222223E-2</v>
      </c>
      <c r="S1419" s="8" t="s">
        <v>8322</v>
      </c>
      <c r="T1419" s="5" t="s">
        <v>8341</v>
      </c>
    </row>
    <row r="1420" spans="1:20" ht="45">
      <c r="A1420" s="5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11">
        <f>(Tabla1[[#This Row],[deadline]]/86400)+25569+(-5/24)</f>
        <v>42425.248078703698</v>
      </c>
      <c r="K1420" s="5">
        <v>1453805834</v>
      </c>
      <c r="L1420" s="11">
        <f>(Tabla1[[#This Row],[launched_at]]/86400)+25569+(-5/24)</f>
        <v>42395.248078703698</v>
      </c>
      <c r="M1420" s="5" t="b">
        <v>0</v>
      </c>
      <c r="N1420" s="5">
        <v>1</v>
      </c>
      <c r="O1420" s="5" t="b">
        <v>0</v>
      </c>
      <c r="P1420" s="5" t="s">
        <v>8287</v>
      </c>
      <c r="Q1420" s="7">
        <f>Tabla1[[#This Row],[pledged]]/Tabla1[[#This Row],[goal]]</f>
        <v>2E-3</v>
      </c>
      <c r="S1420" s="8" t="s">
        <v>8322</v>
      </c>
      <c r="T1420" s="5" t="s">
        <v>8341</v>
      </c>
    </row>
    <row r="1421" spans="1:20" ht="33.75">
      <c r="A1421" s="5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11">
        <f>(Tabla1[[#This Row],[deadline]]/86400)+25569+(-5/24)</f>
        <v>42652.24790509259</v>
      </c>
      <c r="K1421" s="5">
        <v>1473418619</v>
      </c>
      <c r="L1421" s="11">
        <f>(Tabla1[[#This Row],[launched_at]]/86400)+25569+(-5/24)</f>
        <v>42622.24790509259</v>
      </c>
      <c r="M1421" s="5" t="b">
        <v>0</v>
      </c>
      <c r="N1421" s="5">
        <v>10</v>
      </c>
      <c r="O1421" s="5" t="b">
        <v>0</v>
      </c>
      <c r="P1421" s="5" t="s">
        <v>8287</v>
      </c>
      <c r="Q1421" s="7">
        <f>Tabla1[[#This Row],[pledged]]/Tabla1[[#This Row],[goal]]</f>
        <v>7.0634920634920634E-2</v>
      </c>
      <c r="S1421" s="8" t="s">
        <v>8322</v>
      </c>
      <c r="T1421" s="5" t="s">
        <v>8341</v>
      </c>
    </row>
    <row r="1422" spans="1:20">
      <c r="A1422" s="5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11">
        <f>(Tabla1[[#This Row],[deadline]]/86400)+25569+(-5/24)</f>
        <v>42549.459328703706</v>
      </c>
      <c r="K1422" s="5">
        <v>1464969686</v>
      </c>
      <c r="L1422" s="11">
        <f>(Tabla1[[#This Row],[launched_at]]/86400)+25569+(-5/24)</f>
        <v>42524.459328703706</v>
      </c>
      <c r="M1422" s="5" t="b">
        <v>0</v>
      </c>
      <c r="N1422" s="5">
        <v>3</v>
      </c>
      <c r="O1422" s="5" t="b">
        <v>0</v>
      </c>
      <c r="P1422" s="5" t="s">
        <v>8287</v>
      </c>
      <c r="Q1422" s="7">
        <f>Tabla1[[#This Row],[pledged]]/Tabla1[[#This Row],[goal]]</f>
        <v>2.7272727272727271E-2</v>
      </c>
      <c r="S1422" s="8" t="s">
        <v>8322</v>
      </c>
      <c r="T1422" s="5" t="s">
        <v>8341</v>
      </c>
    </row>
    <row r="1423" spans="1:20" ht="33.75">
      <c r="A1423" s="5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11">
        <f>(Tabla1[[#This Row],[deadline]]/86400)+25569+(-5/24)</f>
        <v>42043.707280092589</v>
      </c>
      <c r="K1423" s="5">
        <v>1420840709</v>
      </c>
      <c r="L1423" s="11">
        <f>(Tabla1[[#This Row],[launched_at]]/86400)+25569+(-5/24)</f>
        <v>42013.707280092589</v>
      </c>
      <c r="M1423" s="5" t="b">
        <v>0</v>
      </c>
      <c r="N1423" s="5">
        <v>2</v>
      </c>
      <c r="O1423" s="5" t="b">
        <v>0</v>
      </c>
      <c r="P1423" s="5" t="s">
        <v>8287</v>
      </c>
      <c r="Q1423" s="7">
        <f>Tabla1[[#This Row],[pledged]]/Tabla1[[#This Row],[goal]]</f>
        <v>1E-3</v>
      </c>
      <c r="S1423" s="8" t="s">
        <v>8322</v>
      </c>
      <c r="T1423" s="5" t="s">
        <v>8341</v>
      </c>
    </row>
    <row r="1424" spans="1:20" ht="33.75">
      <c r="A1424" s="5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11">
        <f>(Tabla1[[#This Row],[deadline]]/86400)+25569+(-5/24)</f>
        <v>42634.031296296293</v>
      </c>
      <c r="K1424" s="5">
        <v>1471844704</v>
      </c>
      <c r="L1424" s="11">
        <f>(Tabla1[[#This Row],[launched_at]]/86400)+25569+(-5/24)</f>
        <v>42604.031296296293</v>
      </c>
      <c r="M1424" s="5" t="b">
        <v>0</v>
      </c>
      <c r="N1424" s="5">
        <v>2</v>
      </c>
      <c r="O1424" s="5" t="b">
        <v>0</v>
      </c>
      <c r="P1424" s="5" t="s">
        <v>8287</v>
      </c>
      <c r="Q1424" s="7">
        <f>Tabla1[[#This Row],[pledged]]/Tabla1[[#This Row],[goal]]</f>
        <v>1.0399999999999999E-3</v>
      </c>
      <c r="S1424" s="8" t="s">
        <v>8322</v>
      </c>
      <c r="T1424" s="5" t="s">
        <v>8341</v>
      </c>
    </row>
    <row r="1425" spans="1:20" ht="33.75">
      <c r="A1425" s="5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11">
        <f>(Tabla1[[#This Row],[deadline]]/86400)+25569+(-5/24)</f>
        <v>42370.151979166665</v>
      </c>
      <c r="K1425" s="5">
        <v>1449045531</v>
      </c>
      <c r="L1425" s="11">
        <f>(Tabla1[[#This Row],[launched_at]]/86400)+25569+(-5/24)</f>
        <v>42340.151979166665</v>
      </c>
      <c r="M1425" s="5" t="b">
        <v>0</v>
      </c>
      <c r="N1425" s="5">
        <v>1</v>
      </c>
      <c r="O1425" s="5" t="b">
        <v>0</v>
      </c>
      <c r="P1425" s="5" t="s">
        <v>8287</v>
      </c>
      <c r="Q1425" s="7">
        <f>Tabla1[[#This Row],[pledged]]/Tabla1[[#This Row],[goal]]</f>
        <v>3.3333333333333335E-3</v>
      </c>
      <c r="S1425" s="8" t="s">
        <v>8322</v>
      </c>
      <c r="T1425" s="5" t="s">
        <v>8341</v>
      </c>
    </row>
    <row r="1426" spans="1:20" ht="33.75">
      <c r="A1426" s="5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11">
        <f>(Tabla1[[#This Row],[deadline]]/86400)+25569+(-5/24)</f>
        <v>42689.550949074073</v>
      </c>
      <c r="K1426" s="5">
        <v>1478106802</v>
      </c>
      <c r="L1426" s="11">
        <f>(Tabla1[[#This Row],[launched_at]]/86400)+25569+(-5/24)</f>
        <v>42676.509282407402</v>
      </c>
      <c r="M1426" s="5" t="b">
        <v>0</v>
      </c>
      <c r="N1426" s="5">
        <v>14</v>
      </c>
      <c r="O1426" s="5" t="b">
        <v>0</v>
      </c>
      <c r="P1426" s="5" t="s">
        <v>8287</v>
      </c>
      <c r="Q1426" s="7">
        <f>Tabla1[[#This Row],[pledged]]/Tabla1[[#This Row],[goal]]</f>
        <v>0.2036</v>
      </c>
      <c r="S1426" s="8" t="s">
        <v>8322</v>
      </c>
      <c r="T1426" s="5" t="s">
        <v>8341</v>
      </c>
    </row>
    <row r="1427" spans="1:20" ht="33.75">
      <c r="A1427" s="5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11">
        <f>(Tabla1[[#This Row],[deadline]]/86400)+25569+(-5/24)</f>
        <v>42122.923136574071</v>
      </c>
      <c r="K1427" s="5">
        <v>1427684959</v>
      </c>
      <c r="L1427" s="11">
        <f>(Tabla1[[#This Row],[launched_at]]/86400)+25569+(-5/24)</f>
        <v>42092.923136574071</v>
      </c>
      <c r="M1427" s="5" t="b">
        <v>0</v>
      </c>
      <c r="N1427" s="5">
        <v>0</v>
      </c>
      <c r="O1427" s="5" t="b">
        <v>0</v>
      </c>
      <c r="P1427" s="5" t="s">
        <v>8287</v>
      </c>
      <c r="Q1427" s="7">
        <f>Tabla1[[#This Row],[pledged]]/Tabla1[[#This Row],[goal]]</f>
        <v>0</v>
      </c>
      <c r="S1427" s="8" t="s">
        <v>8322</v>
      </c>
      <c r="T1427" s="5" t="s">
        <v>8341</v>
      </c>
    </row>
    <row r="1428" spans="1:20" ht="33.75">
      <c r="A1428" s="5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11">
        <f>(Tabla1[[#This Row],[deadline]]/86400)+25569+(-5/24)</f>
        <v>42240.181944444441</v>
      </c>
      <c r="K1428" s="5">
        <v>1435224120</v>
      </c>
      <c r="L1428" s="11">
        <f>(Tabla1[[#This Row],[launched_at]]/86400)+25569+(-5/24)</f>
        <v>42180.181944444441</v>
      </c>
      <c r="M1428" s="5" t="b">
        <v>0</v>
      </c>
      <c r="N1428" s="5">
        <v>0</v>
      </c>
      <c r="O1428" s="5" t="b">
        <v>0</v>
      </c>
      <c r="P1428" s="5" t="s">
        <v>8287</v>
      </c>
      <c r="Q1428" s="7">
        <f>Tabla1[[#This Row],[pledged]]/Tabla1[[#This Row],[goal]]</f>
        <v>0</v>
      </c>
      <c r="S1428" s="8" t="s">
        <v>8322</v>
      </c>
      <c r="T1428" s="5" t="s">
        <v>8341</v>
      </c>
    </row>
    <row r="1429" spans="1:20" ht="33.75">
      <c r="A1429" s="5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11">
        <f>(Tabla1[[#This Row],[deadline]]/86400)+25569+(-5/24)</f>
        <v>42631.643344907403</v>
      </c>
      <c r="K1429" s="5">
        <v>1471638385</v>
      </c>
      <c r="L1429" s="11">
        <f>(Tabla1[[#This Row],[launched_at]]/86400)+25569+(-5/24)</f>
        <v>42601.643344907403</v>
      </c>
      <c r="M1429" s="5" t="b">
        <v>0</v>
      </c>
      <c r="N1429" s="5">
        <v>4</v>
      </c>
      <c r="O1429" s="5" t="b">
        <v>0</v>
      </c>
      <c r="P1429" s="5" t="s">
        <v>8287</v>
      </c>
      <c r="Q1429" s="7">
        <f>Tabla1[[#This Row],[pledged]]/Tabla1[[#This Row],[goal]]</f>
        <v>8.3799999999999999E-2</v>
      </c>
      <c r="S1429" s="8" t="s">
        <v>8322</v>
      </c>
      <c r="T1429" s="5" t="s">
        <v>8341</v>
      </c>
    </row>
    <row r="1430" spans="1:20" ht="33.75">
      <c r="A1430" s="5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11">
        <f>(Tabla1[[#This Row],[deadline]]/86400)+25569+(-5/24)</f>
        <v>42462.129826388882</v>
      </c>
      <c r="K1430" s="5">
        <v>1456996017</v>
      </c>
      <c r="L1430" s="11">
        <f>(Tabla1[[#This Row],[launched_at]]/86400)+25569+(-5/24)</f>
        <v>42432.171493055554</v>
      </c>
      <c r="M1430" s="5" t="b">
        <v>0</v>
      </c>
      <c r="N1430" s="5">
        <v>3</v>
      </c>
      <c r="O1430" s="5" t="b">
        <v>0</v>
      </c>
      <c r="P1430" s="5" t="s">
        <v>8287</v>
      </c>
      <c r="Q1430" s="7">
        <f>Tabla1[[#This Row],[pledged]]/Tabla1[[#This Row],[goal]]</f>
        <v>4.4999999999999998E-2</v>
      </c>
      <c r="S1430" s="8" t="s">
        <v>8322</v>
      </c>
      <c r="T1430" s="5" t="s">
        <v>8341</v>
      </c>
    </row>
    <row r="1431" spans="1:20" ht="22.5">
      <c r="A1431" s="5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11">
        <f>(Tabla1[[#This Row],[deadline]]/86400)+25569+(-5/24)</f>
        <v>42103.852337962962</v>
      </c>
      <c r="K1431" s="5">
        <v>1426037242</v>
      </c>
      <c r="L1431" s="11">
        <f>(Tabla1[[#This Row],[launched_at]]/86400)+25569+(-5/24)</f>
        <v>42073.852337962962</v>
      </c>
      <c r="M1431" s="5" t="b">
        <v>0</v>
      </c>
      <c r="N1431" s="5">
        <v>0</v>
      </c>
      <c r="O1431" s="5" t="b">
        <v>0</v>
      </c>
      <c r="P1431" s="5" t="s">
        <v>8287</v>
      </c>
      <c r="Q1431" s="7">
        <f>Tabla1[[#This Row],[pledged]]/Tabla1[[#This Row],[goal]]</f>
        <v>0</v>
      </c>
      <c r="S1431" s="8" t="s">
        <v>8322</v>
      </c>
      <c r="T1431" s="5" t="s">
        <v>8341</v>
      </c>
    </row>
    <row r="1432" spans="1:20" ht="22.5">
      <c r="A1432" s="5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11">
        <f>(Tabla1[[#This Row],[deadline]]/86400)+25569+(-5/24)</f>
        <v>41992.605185185188</v>
      </c>
      <c r="K1432" s="5">
        <v>1416339088</v>
      </c>
      <c r="L1432" s="11">
        <f>(Tabla1[[#This Row],[launched_at]]/86400)+25569+(-5/24)</f>
        <v>41961.605185185188</v>
      </c>
      <c r="M1432" s="5" t="b">
        <v>0</v>
      </c>
      <c r="N1432" s="5">
        <v>5</v>
      </c>
      <c r="O1432" s="5" t="b">
        <v>0</v>
      </c>
      <c r="P1432" s="5" t="s">
        <v>8287</v>
      </c>
      <c r="Q1432" s="7">
        <f>Tabla1[[#This Row],[pledged]]/Tabla1[[#This Row],[goal]]</f>
        <v>8.0600000000000005E-2</v>
      </c>
      <c r="S1432" s="8" t="s">
        <v>8322</v>
      </c>
      <c r="T1432" s="5" t="s">
        <v>8341</v>
      </c>
    </row>
    <row r="1433" spans="1:20" ht="33.75">
      <c r="A1433" s="5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11">
        <f>(Tabla1[[#This Row],[deadline]]/86400)+25569+(-5/24)</f>
        <v>42334.044166666667</v>
      </c>
      <c r="K1433" s="5">
        <v>1445922216</v>
      </c>
      <c r="L1433" s="11">
        <f>(Tabla1[[#This Row],[launched_at]]/86400)+25569+(-5/24)</f>
        <v>42304.002499999995</v>
      </c>
      <c r="M1433" s="5" t="b">
        <v>0</v>
      </c>
      <c r="N1433" s="5">
        <v>47</v>
      </c>
      <c r="O1433" s="5" t="b">
        <v>0</v>
      </c>
      <c r="P1433" s="5" t="s">
        <v>8287</v>
      </c>
      <c r="Q1433" s="7">
        <f>Tabla1[[#This Row],[pledged]]/Tabla1[[#This Row],[goal]]</f>
        <v>0.31947058823529412</v>
      </c>
      <c r="S1433" s="8" t="s">
        <v>8322</v>
      </c>
      <c r="T1433" s="5" t="s">
        <v>8341</v>
      </c>
    </row>
    <row r="1434" spans="1:20" ht="33.75">
      <c r="A1434" s="5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11">
        <f>(Tabla1[[#This Row],[deadline]]/86400)+25569+(-5/24)</f>
        <v>42205.572083333333</v>
      </c>
      <c r="K1434" s="5">
        <v>1434825828</v>
      </c>
      <c r="L1434" s="11">
        <f>(Tabla1[[#This Row],[launched_at]]/86400)+25569+(-5/24)</f>
        <v>42175.572083333333</v>
      </c>
      <c r="M1434" s="5" t="b">
        <v>0</v>
      </c>
      <c r="N1434" s="5">
        <v>0</v>
      </c>
      <c r="O1434" s="5" t="b">
        <v>0</v>
      </c>
      <c r="P1434" s="5" t="s">
        <v>8287</v>
      </c>
      <c r="Q1434" s="7">
        <f>Tabla1[[#This Row],[pledged]]/Tabla1[[#This Row],[goal]]</f>
        <v>0</v>
      </c>
      <c r="S1434" s="8" t="s">
        <v>8322</v>
      </c>
      <c r="T1434" s="5" t="s">
        <v>8341</v>
      </c>
    </row>
    <row r="1435" spans="1:20" ht="33.75">
      <c r="A1435" s="5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11">
        <f>(Tabla1[[#This Row],[deadline]]/86400)+25569+(-5/24)</f>
        <v>42714.249999999993</v>
      </c>
      <c r="K1435" s="5">
        <v>1477839675</v>
      </c>
      <c r="L1435" s="11">
        <f>(Tabla1[[#This Row],[launched_at]]/86400)+25569+(-5/24)</f>
        <v>42673.417534722219</v>
      </c>
      <c r="M1435" s="5" t="b">
        <v>0</v>
      </c>
      <c r="N1435" s="5">
        <v>10</v>
      </c>
      <c r="O1435" s="5" t="b">
        <v>0</v>
      </c>
      <c r="P1435" s="5" t="s">
        <v>8287</v>
      </c>
      <c r="Q1435" s="7">
        <f>Tabla1[[#This Row],[pledged]]/Tabla1[[#This Row],[goal]]</f>
        <v>6.7083333333333328E-2</v>
      </c>
      <c r="S1435" s="8" t="s">
        <v>8322</v>
      </c>
      <c r="T1435" s="5" t="s">
        <v>8341</v>
      </c>
    </row>
    <row r="1436" spans="1:20" ht="33.75">
      <c r="A1436" s="5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11">
        <f>(Tabla1[[#This Row],[deadline]]/86400)+25569+(-5/24)</f>
        <v>42163.416666666664</v>
      </c>
      <c r="K1436" s="5">
        <v>1431973478</v>
      </c>
      <c r="L1436" s="11">
        <f>(Tabla1[[#This Row],[launched_at]]/86400)+25569+(-5/24)</f>
        <v>42142.558773148143</v>
      </c>
      <c r="M1436" s="5" t="b">
        <v>0</v>
      </c>
      <c r="N1436" s="5">
        <v>11</v>
      </c>
      <c r="O1436" s="5" t="b">
        <v>0</v>
      </c>
      <c r="P1436" s="5" t="s">
        <v>8287</v>
      </c>
      <c r="Q1436" s="7">
        <f>Tabla1[[#This Row],[pledged]]/Tabla1[[#This Row],[goal]]</f>
        <v>9.987804878048781E-2</v>
      </c>
      <c r="S1436" s="8" t="s">
        <v>8322</v>
      </c>
      <c r="T1436" s="5" t="s">
        <v>8341</v>
      </c>
    </row>
    <row r="1437" spans="1:20" ht="22.5">
      <c r="A1437" s="5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11">
        <f>(Tabla1[[#This Row],[deadline]]/86400)+25569+(-5/24)</f>
        <v>42288.57199074074</v>
      </c>
      <c r="K1437" s="5">
        <v>1441997020</v>
      </c>
      <c r="L1437" s="11">
        <f>(Tabla1[[#This Row],[launched_at]]/86400)+25569+(-5/24)</f>
        <v>42258.57199074074</v>
      </c>
      <c r="M1437" s="5" t="b">
        <v>0</v>
      </c>
      <c r="N1437" s="5">
        <v>2</v>
      </c>
      <c r="O1437" s="5" t="b">
        <v>0</v>
      </c>
      <c r="P1437" s="5" t="s">
        <v>8287</v>
      </c>
      <c r="Q1437" s="7">
        <f>Tabla1[[#This Row],[pledged]]/Tabla1[[#This Row],[goal]]</f>
        <v>1E-3</v>
      </c>
      <c r="S1437" s="8" t="s">
        <v>8322</v>
      </c>
      <c r="T1437" s="5" t="s">
        <v>8341</v>
      </c>
    </row>
    <row r="1438" spans="1:20" ht="33.75">
      <c r="A1438" s="5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11">
        <f>(Tabla1[[#This Row],[deadline]]/86400)+25569+(-5/24)</f>
        <v>42421.141863425924</v>
      </c>
      <c r="K1438" s="5">
        <v>1453451057</v>
      </c>
      <c r="L1438" s="11">
        <f>(Tabla1[[#This Row],[launched_at]]/86400)+25569+(-5/24)</f>
        <v>42391.141863425924</v>
      </c>
      <c r="M1438" s="5" t="b">
        <v>0</v>
      </c>
      <c r="N1438" s="5">
        <v>2</v>
      </c>
      <c r="O1438" s="5" t="b">
        <v>0</v>
      </c>
      <c r="P1438" s="5" t="s">
        <v>8287</v>
      </c>
      <c r="Q1438" s="7">
        <f>Tabla1[[#This Row],[pledged]]/Tabla1[[#This Row],[goal]]</f>
        <v>7.7000000000000002E-3</v>
      </c>
      <c r="S1438" s="8" t="s">
        <v>8322</v>
      </c>
      <c r="T1438" s="5" t="s">
        <v>8341</v>
      </c>
    </row>
    <row r="1439" spans="1:20" ht="33.75">
      <c r="A1439" s="5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11">
        <f>(Tabla1[[#This Row],[deadline]]/86400)+25569+(-5/24)</f>
        <v>41832.999305555553</v>
      </c>
      <c r="K1439" s="5">
        <v>1402058739</v>
      </c>
      <c r="L1439" s="11">
        <f>(Tabla1[[#This Row],[launched_at]]/86400)+25569+(-5/24)</f>
        <v>41796.32336805555</v>
      </c>
      <c r="M1439" s="5" t="b">
        <v>0</v>
      </c>
      <c r="N1439" s="5">
        <v>22</v>
      </c>
      <c r="O1439" s="5" t="b">
        <v>0</v>
      </c>
      <c r="P1439" s="5" t="s">
        <v>8287</v>
      </c>
      <c r="Q1439" s="7">
        <f>Tabla1[[#This Row],[pledged]]/Tabla1[[#This Row],[goal]]</f>
        <v>0.26900000000000002</v>
      </c>
      <c r="S1439" s="8" t="s">
        <v>8322</v>
      </c>
      <c r="T1439" s="5" t="s">
        <v>8341</v>
      </c>
    </row>
    <row r="1440" spans="1:20" ht="33.75">
      <c r="A1440" s="5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11">
        <f>(Tabla1[[#This Row],[deadline]]/86400)+25569+(-5/24)</f>
        <v>42487.371527777774</v>
      </c>
      <c r="K1440" s="5">
        <v>1459198499</v>
      </c>
      <c r="L1440" s="11">
        <f>(Tabla1[[#This Row],[launched_at]]/86400)+25569+(-5/24)</f>
        <v>42457.663182870368</v>
      </c>
      <c r="M1440" s="5" t="b">
        <v>0</v>
      </c>
      <c r="N1440" s="5">
        <v>8</v>
      </c>
      <c r="O1440" s="5" t="b">
        <v>0</v>
      </c>
      <c r="P1440" s="5" t="s">
        <v>8287</v>
      </c>
      <c r="Q1440" s="7">
        <f>Tabla1[[#This Row],[pledged]]/Tabla1[[#This Row],[goal]]</f>
        <v>0.03</v>
      </c>
      <c r="S1440" s="8" t="s">
        <v>8322</v>
      </c>
      <c r="T1440" s="5" t="s">
        <v>8341</v>
      </c>
    </row>
    <row r="1441" spans="1:20" ht="33.75">
      <c r="A1441" s="5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11">
        <f>(Tabla1[[#This Row],[deadline]]/86400)+25569+(-5/24)</f>
        <v>42070.621539351851</v>
      </c>
      <c r="K1441" s="5">
        <v>1423166101</v>
      </c>
      <c r="L1441" s="11">
        <f>(Tabla1[[#This Row],[launched_at]]/86400)+25569+(-5/24)</f>
        <v>42040.621539351851</v>
      </c>
      <c r="M1441" s="5" t="b">
        <v>0</v>
      </c>
      <c r="N1441" s="5">
        <v>6</v>
      </c>
      <c r="O1441" s="5" t="b">
        <v>0</v>
      </c>
      <c r="P1441" s="5" t="s">
        <v>8287</v>
      </c>
      <c r="Q1441" s="7">
        <f>Tabla1[[#This Row],[pledged]]/Tabla1[[#This Row],[goal]]</f>
        <v>6.6055045871559637E-2</v>
      </c>
      <c r="S1441" s="8" t="s">
        <v>8322</v>
      </c>
      <c r="T1441" s="5" t="s">
        <v>8341</v>
      </c>
    </row>
    <row r="1442" spans="1:20" ht="33.75">
      <c r="A1442" s="5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11">
        <f>(Tabla1[[#This Row],[deadline]]/86400)+25569+(-5/24)</f>
        <v>42516.540081018517</v>
      </c>
      <c r="K1442" s="5">
        <v>1461693463</v>
      </c>
      <c r="L1442" s="11">
        <f>(Tabla1[[#This Row],[launched_at]]/86400)+25569+(-5/24)</f>
        <v>42486.540081018517</v>
      </c>
      <c r="M1442" s="5" t="b">
        <v>0</v>
      </c>
      <c r="N1442" s="5">
        <v>1</v>
      </c>
      <c r="O1442" s="5" t="b">
        <v>0</v>
      </c>
      <c r="P1442" s="5" t="s">
        <v>8287</v>
      </c>
      <c r="Q1442" s="7">
        <f>Tabla1[[#This Row],[pledged]]/Tabla1[[#This Row],[goal]]</f>
        <v>7.6923076923076926E-5</v>
      </c>
      <c r="S1442" s="8" t="s">
        <v>8322</v>
      </c>
      <c r="T1442" s="5" t="s">
        <v>8341</v>
      </c>
    </row>
    <row r="1443" spans="1:20" ht="33.75">
      <c r="A1443" s="5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11">
        <f>(Tabla1[[#This Row],[deadline]]/86400)+25569+(-5/24)</f>
        <v>42258.557511574072</v>
      </c>
      <c r="K1443" s="5">
        <v>1436811769</v>
      </c>
      <c r="L1443" s="11">
        <f>(Tabla1[[#This Row],[launched_at]]/86400)+25569+(-5/24)</f>
        <v>42198.557511574072</v>
      </c>
      <c r="M1443" s="5" t="b">
        <v>0</v>
      </c>
      <c r="N1443" s="5">
        <v>3</v>
      </c>
      <c r="O1443" s="5" t="b">
        <v>0</v>
      </c>
      <c r="P1443" s="5" t="s">
        <v>8287</v>
      </c>
      <c r="Q1443" s="7">
        <f>Tabla1[[#This Row],[pledged]]/Tabla1[[#This Row],[goal]]</f>
        <v>1.1222222222222222E-2</v>
      </c>
      <c r="S1443" s="8" t="s">
        <v>8322</v>
      </c>
      <c r="T1443" s="5" t="s">
        <v>8341</v>
      </c>
    </row>
    <row r="1444" spans="1:20" ht="33.75">
      <c r="A1444" s="5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11">
        <f>(Tabla1[[#This Row],[deadline]]/86400)+25569+(-5/24)</f>
        <v>42515.437013888884</v>
      </c>
      <c r="K1444" s="5">
        <v>1461598158</v>
      </c>
      <c r="L1444" s="11">
        <f>(Tabla1[[#This Row],[launched_at]]/86400)+25569+(-5/24)</f>
        <v>42485.437013888884</v>
      </c>
      <c r="M1444" s="5" t="b">
        <v>0</v>
      </c>
      <c r="N1444" s="5">
        <v>0</v>
      </c>
      <c r="O1444" s="5" t="b">
        <v>0</v>
      </c>
      <c r="P1444" s="5" t="s">
        <v>8287</v>
      </c>
      <c r="Q1444" s="7">
        <f>Tabla1[[#This Row],[pledged]]/Tabla1[[#This Row],[goal]]</f>
        <v>0</v>
      </c>
      <c r="S1444" s="8" t="s">
        <v>8322</v>
      </c>
      <c r="T1444" s="5" t="s">
        <v>8341</v>
      </c>
    </row>
    <row r="1445" spans="1:20" ht="33.75">
      <c r="A1445" s="5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11">
        <f>(Tabla1[[#This Row],[deadline]]/86400)+25569+(-5/24)</f>
        <v>42737.71769675926</v>
      </c>
      <c r="K1445" s="5">
        <v>1480803209</v>
      </c>
      <c r="L1445" s="11">
        <f>(Tabla1[[#This Row],[launched_at]]/86400)+25569+(-5/24)</f>
        <v>42707.71769675926</v>
      </c>
      <c r="M1445" s="5" t="b">
        <v>0</v>
      </c>
      <c r="N1445" s="5">
        <v>0</v>
      </c>
      <c r="O1445" s="5" t="b">
        <v>0</v>
      </c>
      <c r="P1445" s="5" t="s">
        <v>8287</v>
      </c>
      <c r="Q1445" s="7">
        <f>Tabla1[[#This Row],[pledged]]/Tabla1[[#This Row],[goal]]</f>
        <v>0</v>
      </c>
      <c r="S1445" s="8" t="s">
        <v>8322</v>
      </c>
      <c r="T1445" s="5" t="s">
        <v>8341</v>
      </c>
    </row>
    <row r="1446" spans="1:20" ht="22.5">
      <c r="A1446" s="5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11">
        <f>(Tabla1[[#This Row],[deadline]]/86400)+25569+(-5/24)</f>
        <v>42259.665069444447</v>
      </c>
      <c r="K1446" s="5">
        <v>1436907462</v>
      </c>
      <c r="L1446" s="11">
        <f>(Tabla1[[#This Row],[launched_at]]/86400)+25569+(-5/24)</f>
        <v>42199.665069444447</v>
      </c>
      <c r="M1446" s="5" t="b">
        <v>0</v>
      </c>
      <c r="N1446" s="5">
        <v>0</v>
      </c>
      <c r="O1446" s="5" t="b">
        <v>0</v>
      </c>
      <c r="P1446" s="5" t="s">
        <v>8287</v>
      </c>
      <c r="Q1446" s="7">
        <f>Tabla1[[#This Row],[pledged]]/Tabla1[[#This Row],[goal]]</f>
        <v>0</v>
      </c>
      <c r="S1446" s="8" t="s">
        <v>8322</v>
      </c>
      <c r="T1446" s="5" t="s">
        <v>8341</v>
      </c>
    </row>
    <row r="1447" spans="1:20" ht="33.75">
      <c r="A1447" s="5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11">
        <f>(Tabla1[[#This Row],[deadline]]/86400)+25569+(-5/24)</f>
        <v>42169.333969907406</v>
      </c>
      <c r="K1447" s="5">
        <v>1431694855</v>
      </c>
      <c r="L1447" s="11">
        <f>(Tabla1[[#This Row],[launched_at]]/86400)+25569+(-5/24)</f>
        <v>42139.333969907406</v>
      </c>
      <c r="M1447" s="5" t="b">
        <v>0</v>
      </c>
      <c r="N1447" s="5">
        <v>0</v>
      </c>
      <c r="O1447" s="5" t="b">
        <v>0</v>
      </c>
      <c r="P1447" s="5" t="s">
        <v>8287</v>
      </c>
      <c r="Q1447" s="7">
        <f>Tabla1[[#This Row],[pledged]]/Tabla1[[#This Row],[goal]]</f>
        <v>0</v>
      </c>
      <c r="S1447" s="8" t="s">
        <v>8322</v>
      </c>
      <c r="T1447" s="5" t="s">
        <v>8341</v>
      </c>
    </row>
    <row r="1448" spans="1:20" ht="33.75">
      <c r="A1448" s="5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11">
        <f>(Tabla1[[#This Row],[deadline]]/86400)+25569+(-5/24)</f>
        <v>42481.239328703705</v>
      </c>
      <c r="K1448" s="5">
        <v>1459507478</v>
      </c>
      <c r="L1448" s="11">
        <f>(Tabla1[[#This Row],[launched_at]]/86400)+25569+(-5/24)</f>
        <v>42461.239328703705</v>
      </c>
      <c r="M1448" s="5" t="b">
        <v>0</v>
      </c>
      <c r="N1448" s="5">
        <v>0</v>
      </c>
      <c r="O1448" s="5" t="b">
        <v>0</v>
      </c>
      <c r="P1448" s="5" t="s">
        <v>8287</v>
      </c>
      <c r="Q1448" s="7">
        <f>Tabla1[[#This Row],[pledged]]/Tabla1[[#This Row],[goal]]</f>
        <v>0</v>
      </c>
      <c r="S1448" s="8" t="s">
        <v>8322</v>
      </c>
      <c r="T1448" s="5" t="s">
        <v>8341</v>
      </c>
    </row>
    <row r="1449" spans="1:20">
      <c r="A1449" s="5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11">
        <f>(Tabla1[[#This Row],[deadline]]/86400)+25569+(-5/24)</f>
        <v>42559.52238425926</v>
      </c>
      <c r="K1449" s="5">
        <v>1465407134</v>
      </c>
      <c r="L1449" s="11">
        <f>(Tabla1[[#This Row],[launched_at]]/86400)+25569+(-5/24)</f>
        <v>42529.52238425926</v>
      </c>
      <c r="M1449" s="5" t="b">
        <v>0</v>
      </c>
      <c r="N1449" s="5">
        <v>3</v>
      </c>
      <c r="O1449" s="5" t="b">
        <v>0</v>
      </c>
      <c r="P1449" s="5" t="s">
        <v>8287</v>
      </c>
      <c r="Q1449" s="7">
        <f>Tabla1[[#This Row],[pledged]]/Tabla1[[#This Row],[goal]]</f>
        <v>1.4999999999999999E-4</v>
      </c>
      <c r="S1449" s="8" t="s">
        <v>8322</v>
      </c>
      <c r="T1449" s="5" t="s">
        <v>8341</v>
      </c>
    </row>
    <row r="1450" spans="1:20" ht="33.75">
      <c r="A1450" s="5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11">
        <f>(Tabla1[[#This Row],[deadline]]/86400)+25569+(-5/24)</f>
        <v>42146.017361111109</v>
      </c>
      <c r="K1450" s="5">
        <v>1429655318</v>
      </c>
      <c r="L1450" s="11">
        <f>(Tabla1[[#This Row],[launched_at]]/86400)+25569+(-5/24)</f>
        <v>42115.728217592587</v>
      </c>
      <c r="M1450" s="5" t="b">
        <v>0</v>
      </c>
      <c r="N1450" s="5">
        <v>0</v>
      </c>
      <c r="O1450" s="5" t="b">
        <v>0</v>
      </c>
      <c r="P1450" s="5" t="s">
        <v>8287</v>
      </c>
      <c r="Q1450" s="7">
        <f>Tabla1[[#This Row],[pledged]]/Tabla1[[#This Row],[goal]]</f>
        <v>0</v>
      </c>
      <c r="S1450" s="8" t="s">
        <v>8322</v>
      </c>
      <c r="T1450" s="5" t="s">
        <v>8341</v>
      </c>
    </row>
    <row r="1451" spans="1:20" ht="33.75">
      <c r="A1451" s="5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11">
        <f>(Tabla1[[#This Row],[deadline]]/86400)+25569+(-5/24)</f>
        <v>42134.603067129625</v>
      </c>
      <c r="K1451" s="5">
        <v>1427138905</v>
      </c>
      <c r="L1451" s="11">
        <f>(Tabla1[[#This Row],[launched_at]]/86400)+25569+(-5/24)</f>
        <v>42086.603067129625</v>
      </c>
      <c r="M1451" s="5" t="b">
        <v>0</v>
      </c>
      <c r="N1451" s="5">
        <v>0</v>
      </c>
      <c r="O1451" s="5" t="b">
        <v>0</v>
      </c>
      <c r="P1451" s="5" t="s">
        <v>8287</v>
      </c>
      <c r="Q1451" s="7">
        <f>Tabla1[[#This Row],[pledged]]/Tabla1[[#This Row],[goal]]</f>
        <v>0</v>
      </c>
      <c r="S1451" s="8" t="s">
        <v>8322</v>
      </c>
      <c r="T1451" s="5" t="s">
        <v>8341</v>
      </c>
    </row>
    <row r="1452" spans="1:20" ht="33.75">
      <c r="A1452" s="5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11">
        <f>(Tabla1[[#This Row],[deadline]]/86400)+25569+(-5/24)</f>
        <v>42419.962928240733</v>
      </c>
      <c r="K1452" s="5">
        <v>1453349197</v>
      </c>
      <c r="L1452" s="11">
        <f>(Tabla1[[#This Row],[launched_at]]/86400)+25569+(-5/24)</f>
        <v>42389.962928240733</v>
      </c>
      <c r="M1452" s="5" t="b">
        <v>0</v>
      </c>
      <c r="N1452" s="5">
        <v>1</v>
      </c>
      <c r="O1452" s="5" t="b">
        <v>0</v>
      </c>
      <c r="P1452" s="5" t="s">
        <v>8287</v>
      </c>
      <c r="Q1452" s="7">
        <f>Tabla1[[#This Row],[pledged]]/Tabla1[[#This Row],[goal]]</f>
        <v>1.0000000000000001E-5</v>
      </c>
      <c r="S1452" s="8" t="s">
        <v>8322</v>
      </c>
      <c r="T1452" s="5" t="s">
        <v>8341</v>
      </c>
    </row>
    <row r="1453" spans="1:20" ht="22.5">
      <c r="A1453" s="5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11">
        <f>(Tabla1[[#This Row],[deadline]]/86400)+25569+(-5/24)</f>
        <v>41961.792349537034</v>
      </c>
      <c r="K1453" s="5">
        <v>1413759659</v>
      </c>
      <c r="L1453" s="11">
        <f>(Tabla1[[#This Row],[launched_at]]/86400)+25569+(-5/24)</f>
        <v>41931.75068287037</v>
      </c>
      <c r="M1453" s="5" t="b">
        <v>0</v>
      </c>
      <c r="N1453" s="5">
        <v>2</v>
      </c>
      <c r="O1453" s="5" t="b">
        <v>0</v>
      </c>
      <c r="P1453" s="5" t="s">
        <v>8287</v>
      </c>
      <c r="Q1453" s="7">
        <f>Tabla1[[#This Row],[pledged]]/Tabla1[[#This Row],[goal]]</f>
        <v>1.0554089709762533E-4</v>
      </c>
      <c r="S1453" s="8" t="s">
        <v>8322</v>
      </c>
      <c r="T1453" s="5" t="s">
        <v>8341</v>
      </c>
    </row>
    <row r="1454" spans="1:20" ht="22.5">
      <c r="A1454" s="5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11">
        <f>(Tabla1[[#This Row],[deadline]]/86400)+25569+(-5/24)</f>
        <v>41848.494942129626</v>
      </c>
      <c r="K1454" s="5">
        <v>1403974363</v>
      </c>
      <c r="L1454" s="11">
        <f>(Tabla1[[#This Row],[launched_at]]/86400)+25569+(-5/24)</f>
        <v>41818.494942129626</v>
      </c>
      <c r="M1454" s="5" t="b">
        <v>0</v>
      </c>
      <c r="N1454" s="5">
        <v>0</v>
      </c>
      <c r="O1454" s="5" t="b">
        <v>0</v>
      </c>
      <c r="P1454" s="5" t="s">
        <v>8287</v>
      </c>
      <c r="Q1454" s="7">
        <f>Tabla1[[#This Row],[pledged]]/Tabla1[[#This Row],[goal]]</f>
        <v>0</v>
      </c>
      <c r="S1454" s="8" t="s">
        <v>8322</v>
      </c>
      <c r="T1454" s="5" t="s">
        <v>8341</v>
      </c>
    </row>
    <row r="1455" spans="1:20" ht="33.75">
      <c r="A1455" s="5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11">
        <f>(Tabla1[[#This Row],[deadline]]/86400)+25569+(-5/24)</f>
        <v>42840.446145833332</v>
      </c>
      <c r="K1455" s="5">
        <v>1488386547</v>
      </c>
      <c r="L1455" s="11">
        <f>(Tabla1[[#This Row],[launched_at]]/86400)+25569+(-5/24)</f>
        <v>42795.487812499996</v>
      </c>
      <c r="M1455" s="5" t="b">
        <v>0</v>
      </c>
      <c r="N1455" s="5">
        <v>0</v>
      </c>
      <c r="O1455" s="5" t="b">
        <v>0</v>
      </c>
      <c r="P1455" s="5" t="s">
        <v>8287</v>
      </c>
      <c r="Q1455" s="7">
        <f>Tabla1[[#This Row],[pledged]]/Tabla1[[#This Row],[goal]]</f>
        <v>0</v>
      </c>
      <c r="S1455" s="8" t="s">
        <v>8322</v>
      </c>
      <c r="T1455" s="5" t="s">
        <v>8341</v>
      </c>
    </row>
    <row r="1456" spans="1:20" ht="33.75">
      <c r="A1456" s="5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11">
        <f>(Tabla1[[#This Row],[deadline]]/86400)+25569+(-5/24)</f>
        <v>42484.707638888889</v>
      </c>
      <c r="K1456" s="5">
        <v>1459716480</v>
      </c>
      <c r="L1456" s="11">
        <f>(Tabla1[[#This Row],[launched_at]]/86400)+25569+(-5/24)</f>
        <v>42463.658333333333</v>
      </c>
      <c r="M1456" s="5" t="b">
        <v>0</v>
      </c>
      <c r="N1456" s="5">
        <v>1</v>
      </c>
      <c r="O1456" s="5" t="b">
        <v>0</v>
      </c>
      <c r="P1456" s="5" t="s">
        <v>8287</v>
      </c>
      <c r="Q1456" s="7">
        <f>Tabla1[[#This Row],[pledged]]/Tabla1[[#This Row],[goal]]</f>
        <v>8.5714285714285719E-3</v>
      </c>
      <c r="S1456" s="8" t="s">
        <v>8322</v>
      </c>
      <c r="T1456" s="5" t="s">
        <v>8341</v>
      </c>
    </row>
    <row r="1457" spans="1:20" ht="33.75">
      <c r="A1457" s="5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11">
        <f>(Tabla1[[#This Row],[deadline]]/86400)+25569+(-5/24)</f>
        <v>41887.360416666663</v>
      </c>
      <c r="K1457" s="5">
        <v>1405181320</v>
      </c>
      <c r="L1457" s="11">
        <f>(Tabla1[[#This Row],[launched_at]]/86400)+25569+(-5/24)</f>
        <v>41832.46435185185</v>
      </c>
      <c r="M1457" s="5" t="b">
        <v>0</v>
      </c>
      <c r="N1457" s="5">
        <v>7</v>
      </c>
      <c r="O1457" s="5" t="b">
        <v>0</v>
      </c>
      <c r="P1457" s="5" t="s">
        <v>8287</v>
      </c>
      <c r="Q1457" s="7">
        <f>Tabla1[[#This Row],[pledged]]/Tabla1[[#This Row],[goal]]</f>
        <v>0.105</v>
      </c>
      <c r="S1457" s="8" t="s">
        <v>8322</v>
      </c>
      <c r="T1457" s="5" t="s">
        <v>8341</v>
      </c>
    </row>
    <row r="1458" spans="1:20">
      <c r="A1458" s="5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11">
        <f>(Tabla1[[#This Row],[deadline]]/86400)+25569+(-5/24)</f>
        <v>42738.460243055553</v>
      </c>
      <c r="K1458" s="5">
        <v>1480867365</v>
      </c>
      <c r="L1458" s="11">
        <f>(Tabla1[[#This Row],[launched_at]]/86400)+25569+(-5/24)</f>
        <v>42708.460243055553</v>
      </c>
      <c r="M1458" s="5" t="b">
        <v>0</v>
      </c>
      <c r="N1458" s="5">
        <v>3</v>
      </c>
      <c r="O1458" s="5" t="b">
        <v>0</v>
      </c>
      <c r="P1458" s="5" t="s">
        <v>8287</v>
      </c>
      <c r="Q1458" s="7">
        <f>Tabla1[[#This Row],[pledged]]/Tabla1[[#This Row],[goal]]</f>
        <v>2.9000000000000001E-2</v>
      </c>
      <c r="S1458" s="8" t="s">
        <v>8322</v>
      </c>
      <c r="T1458" s="5" t="s">
        <v>8341</v>
      </c>
    </row>
    <row r="1459" spans="1:20" ht="22.5">
      <c r="A1459" s="5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11">
        <f>(Tabla1[[#This Row],[deadline]]/86400)+25569+(-5/24)</f>
        <v>42319.729675925926</v>
      </c>
      <c r="K1459" s="5">
        <v>1444685444</v>
      </c>
      <c r="L1459" s="11">
        <f>(Tabla1[[#This Row],[launched_at]]/86400)+25569+(-5/24)</f>
        <v>42289.688009259255</v>
      </c>
      <c r="M1459" s="5" t="b">
        <v>0</v>
      </c>
      <c r="N1459" s="5">
        <v>0</v>
      </c>
      <c r="O1459" s="5" t="b">
        <v>0</v>
      </c>
      <c r="P1459" s="5" t="s">
        <v>8287</v>
      </c>
      <c r="Q1459" s="7">
        <f>Tabla1[[#This Row],[pledged]]/Tabla1[[#This Row],[goal]]</f>
        <v>0</v>
      </c>
      <c r="S1459" s="8" t="s">
        <v>8322</v>
      </c>
      <c r="T1459" s="5" t="s">
        <v>8341</v>
      </c>
    </row>
    <row r="1460" spans="1:20" ht="33.75">
      <c r="A1460" s="5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11">
        <f>(Tabla1[[#This Row],[deadline]]/86400)+25569+(-5/24)</f>
        <v>41861.958333333328</v>
      </c>
      <c r="K1460" s="5">
        <v>1405097760</v>
      </c>
      <c r="L1460" s="11">
        <f>(Tabla1[[#This Row],[launched_at]]/86400)+25569+(-5/24)</f>
        <v>41831.49722222222</v>
      </c>
      <c r="M1460" s="5" t="b">
        <v>0</v>
      </c>
      <c r="N1460" s="5">
        <v>0</v>
      </c>
      <c r="O1460" s="5" t="b">
        <v>0</v>
      </c>
      <c r="P1460" s="5" t="s">
        <v>8287</v>
      </c>
      <c r="Q1460" s="7">
        <f>Tabla1[[#This Row],[pledged]]/Tabla1[[#This Row],[goal]]</f>
        <v>0</v>
      </c>
      <c r="S1460" s="8" t="s">
        <v>8322</v>
      </c>
      <c r="T1460" s="5" t="s">
        <v>8341</v>
      </c>
    </row>
    <row r="1461" spans="1:20" ht="33.75">
      <c r="A1461" s="5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11">
        <f>(Tabla1[[#This Row],[deadline]]/86400)+25569+(-5/24)</f>
        <v>42340.517361111109</v>
      </c>
      <c r="K1461" s="5">
        <v>1446612896</v>
      </c>
      <c r="L1461" s="11">
        <f>(Tabla1[[#This Row],[launched_at]]/86400)+25569+(-5/24)</f>
        <v>42311.996481481481</v>
      </c>
      <c r="M1461" s="5" t="b">
        <v>0</v>
      </c>
      <c r="N1461" s="5">
        <v>0</v>
      </c>
      <c r="O1461" s="5" t="b">
        <v>0</v>
      </c>
      <c r="P1461" s="5" t="s">
        <v>8287</v>
      </c>
      <c r="Q1461" s="7">
        <f>Tabla1[[#This Row],[pledged]]/Tabla1[[#This Row],[goal]]</f>
        <v>0</v>
      </c>
      <c r="S1461" s="8" t="s">
        <v>8322</v>
      </c>
      <c r="T1461" s="5" t="s">
        <v>8341</v>
      </c>
    </row>
    <row r="1462" spans="1:20" ht="22.5">
      <c r="A1462" s="5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11">
        <f>(Tabla1[[#This Row],[deadline]]/86400)+25569+(-5/24)</f>
        <v>41973.781249999993</v>
      </c>
      <c r="K1462" s="5">
        <v>1412371898</v>
      </c>
      <c r="L1462" s="11">
        <f>(Tabla1[[#This Row],[launched_at]]/86400)+25569+(-5/24)</f>
        <v>41915.688634259255</v>
      </c>
      <c r="M1462" s="5" t="b">
        <v>0</v>
      </c>
      <c r="N1462" s="5">
        <v>0</v>
      </c>
      <c r="O1462" s="5" t="b">
        <v>0</v>
      </c>
      <c r="P1462" s="5" t="s">
        <v>8287</v>
      </c>
      <c r="Q1462" s="7">
        <f>Tabla1[[#This Row],[pledged]]/Tabla1[[#This Row],[goal]]</f>
        <v>0</v>
      </c>
      <c r="S1462" s="8" t="s">
        <v>8322</v>
      </c>
      <c r="T1462" s="5" t="s">
        <v>8341</v>
      </c>
    </row>
    <row r="1463" spans="1:20" ht="22.5">
      <c r="A1463" s="5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11">
        <f>(Tabla1[[#This Row],[deadline]]/86400)+25569+(-5/24)</f>
        <v>41932.791666666664</v>
      </c>
      <c r="K1463" s="5">
        <v>1410967754</v>
      </c>
      <c r="L1463" s="11">
        <f>(Tabla1[[#This Row],[launched_at]]/86400)+25569+(-5/24)</f>
        <v>41899.436967592592</v>
      </c>
      <c r="M1463" s="5" t="b">
        <v>1</v>
      </c>
      <c r="N1463" s="5">
        <v>340</v>
      </c>
      <c r="O1463" s="5" t="b">
        <v>1</v>
      </c>
      <c r="P1463" s="5" t="s">
        <v>8288</v>
      </c>
      <c r="Q1463" s="7">
        <f>Tabla1[[#This Row],[pledged]]/Tabla1[[#This Row],[goal]]</f>
        <v>1.012446</v>
      </c>
      <c r="S1463" s="8" t="s">
        <v>8322</v>
      </c>
      <c r="T1463" s="5" t="s">
        <v>8342</v>
      </c>
    </row>
    <row r="1464" spans="1:20" ht="22.5">
      <c r="A1464" s="5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11">
        <f>(Tabla1[[#This Row],[deadline]]/86400)+25569+(-5/24)</f>
        <v>41374.454525462963</v>
      </c>
      <c r="K1464" s="5">
        <v>1363017271</v>
      </c>
      <c r="L1464" s="11">
        <f>(Tabla1[[#This Row],[launched_at]]/86400)+25569+(-5/24)</f>
        <v>41344.454525462963</v>
      </c>
      <c r="M1464" s="5" t="b">
        <v>1</v>
      </c>
      <c r="N1464" s="5">
        <v>150</v>
      </c>
      <c r="O1464" s="5" t="b">
        <v>1</v>
      </c>
      <c r="P1464" s="5" t="s">
        <v>8288</v>
      </c>
      <c r="Q1464" s="7">
        <f>Tabla1[[#This Row],[pledged]]/Tabla1[[#This Row],[goal]]</f>
        <v>1.085175</v>
      </c>
      <c r="S1464" s="8" t="s">
        <v>8322</v>
      </c>
      <c r="T1464" s="5" t="s">
        <v>8342</v>
      </c>
    </row>
    <row r="1465" spans="1:20" ht="33.75">
      <c r="A1465" s="5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11">
        <f>(Tabla1[[#This Row],[deadline]]/86400)+25569+(-5/24)</f>
        <v>41371.661319444444</v>
      </c>
      <c r="K1465" s="5">
        <v>1361483538</v>
      </c>
      <c r="L1465" s="11">
        <f>(Tabla1[[#This Row],[launched_at]]/86400)+25569+(-5/24)</f>
        <v>41326.702986111108</v>
      </c>
      <c r="M1465" s="5" t="b">
        <v>1</v>
      </c>
      <c r="N1465" s="5">
        <v>25</v>
      </c>
      <c r="O1465" s="5" t="b">
        <v>1</v>
      </c>
      <c r="P1465" s="5" t="s">
        <v>8288</v>
      </c>
      <c r="Q1465" s="7">
        <f>Tabla1[[#This Row],[pledged]]/Tabla1[[#This Row],[goal]]</f>
        <v>1.4766666666666666</v>
      </c>
      <c r="S1465" s="8" t="s">
        <v>8322</v>
      </c>
      <c r="T1465" s="5" t="s">
        <v>8342</v>
      </c>
    </row>
    <row r="1466" spans="1:20">
      <c r="A1466" s="5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11">
        <f>(Tabla1[[#This Row],[deadline]]/86400)+25569+(-5/24)</f>
        <v>41321.453217592592</v>
      </c>
      <c r="K1466" s="5">
        <v>1358437958</v>
      </c>
      <c r="L1466" s="11">
        <f>(Tabla1[[#This Row],[launched_at]]/86400)+25569+(-5/24)</f>
        <v>41291.453217592592</v>
      </c>
      <c r="M1466" s="5" t="b">
        <v>1</v>
      </c>
      <c r="N1466" s="5">
        <v>234</v>
      </c>
      <c r="O1466" s="5" t="b">
        <v>1</v>
      </c>
      <c r="P1466" s="5" t="s">
        <v>8288</v>
      </c>
      <c r="Q1466" s="7">
        <f>Tabla1[[#This Row],[pledged]]/Tabla1[[#This Row],[goal]]</f>
        <v>1.6319999999999999</v>
      </c>
      <c r="S1466" s="8" t="s">
        <v>8322</v>
      </c>
      <c r="T1466" s="5" t="s">
        <v>8342</v>
      </c>
    </row>
    <row r="1467" spans="1:20" ht="33.75">
      <c r="A1467" s="5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11">
        <f>(Tabla1[[#This Row],[deadline]]/86400)+25569+(-5/24)</f>
        <v>40989.916666666664</v>
      </c>
      <c r="K1467" s="5">
        <v>1329759452</v>
      </c>
      <c r="L1467" s="11">
        <f>(Tabla1[[#This Row],[launched_at]]/86400)+25569+(-5/24)</f>
        <v>40959.526064814811</v>
      </c>
      <c r="M1467" s="5" t="b">
        <v>1</v>
      </c>
      <c r="N1467" s="5">
        <v>2602</v>
      </c>
      <c r="O1467" s="5" t="b">
        <v>1</v>
      </c>
      <c r="P1467" s="5" t="s">
        <v>8288</v>
      </c>
      <c r="Q1467" s="7">
        <f>Tabla1[[#This Row],[pledged]]/Tabla1[[#This Row],[goal]]</f>
        <v>4.5641449999999999</v>
      </c>
      <c r="S1467" s="8" t="s">
        <v>8322</v>
      </c>
      <c r="T1467" s="5" t="s">
        <v>8342</v>
      </c>
    </row>
    <row r="1468" spans="1:20" ht="33.75">
      <c r="A1468" s="5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11">
        <f>(Tabla1[[#This Row],[deadline]]/86400)+25569+(-5/24)</f>
        <v>42380.999999999993</v>
      </c>
      <c r="K1468" s="5">
        <v>1449029266</v>
      </c>
      <c r="L1468" s="11">
        <f>(Tabla1[[#This Row],[launched_at]]/86400)+25569+(-5/24)</f>
        <v>42339.963726851849</v>
      </c>
      <c r="M1468" s="5" t="b">
        <v>1</v>
      </c>
      <c r="N1468" s="5">
        <v>248</v>
      </c>
      <c r="O1468" s="5" t="b">
        <v>1</v>
      </c>
      <c r="P1468" s="5" t="s">
        <v>8288</v>
      </c>
      <c r="Q1468" s="7">
        <f>Tabla1[[#This Row],[pledged]]/Tabla1[[#This Row],[goal]]</f>
        <v>1.0787731249999999</v>
      </c>
      <c r="S1468" s="8" t="s">
        <v>8322</v>
      </c>
      <c r="T1468" s="5" t="s">
        <v>8342</v>
      </c>
    </row>
    <row r="1469" spans="1:20" ht="22.5">
      <c r="A1469" s="5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11">
        <f>(Tabla1[[#This Row],[deadline]]/86400)+25569+(-5/24)</f>
        <v>40993.55190972222</v>
      </c>
      <c r="K1469" s="5">
        <v>1327518885</v>
      </c>
      <c r="L1469" s="11">
        <f>(Tabla1[[#This Row],[launched_at]]/86400)+25569+(-5/24)</f>
        <v>40933.593576388885</v>
      </c>
      <c r="M1469" s="5" t="b">
        <v>1</v>
      </c>
      <c r="N1469" s="5">
        <v>600</v>
      </c>
      <c r="O1469" s="5" t="b">
        <v>1</v>
      </c>
      <c r="P1469" s="5" t="s">
        <v>8288</v>
      </c>
      <c r="Q1469" s="7">
        <f>Tabla1[[#This Row],[pledged]]/Tabla1[[#This Row],[goal]]</f>
        <v>1.1508</v>
      </c>
      <c r="S1469" s="8" t="s">
        <v>8322</v>
      </c>
      <c r="T1469" s="5" t="s">
        <v>8342</v>
      </c>
    </row>
    <row r="1470" spans="1:20" ht="33.75">
      <c r="A1470" s="5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11">
        <f>(Tabla1[[#This Row],[deadline]]/86400)+25569+(-5/24)</f>
        <v>40705.806122685179</v>
      </c>
      <c r="K1470" s="5">
        <v>1302654049</v>
      </c>
      <c r="L1470" s="11">
        <f>(Tabla1[[#This Row],[launched_at]]/86400)+25569+(-5/24)</f>
        <v>40645.806122685179</v>
      </c>
      <c r="M1470" s="5" t="b">
        <v>1</v>
      </c>
      <c r="N1470" s="5">
        <v>293</v>
      </c>
      <c r="O1470" s="5" t="b">
        <v>1</v>
      </c>
      <c r="P1470" s="5" t="s">
        <v>8288</v>
      </c>
      <c r="Q1470" s="7">
        <f>Tabla1[[#This Row],[pledged]]/Tabla1[[#This Row],[goal]]</f>
        <v>1.0236842105263158</v>
      </c>
      <c r="S1470" s="8" t="s">
        <v>8322</v>
      </c>
      <c r="T1470" s="5" t="s">
        <v>8342</v>
      </c>
    </row>
    <row r="1471" spans="1:20" ht="22.5">
      <c r="A1471" s="5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11">
        <f>(Tabla1[[#This Row],[deadline]]/86400)+25569+(-5/24)</f>
        <v>41320.390150462961</v>
      </c>
      <c r="K1471" s="5">
        <v>1358346109</v>
      </c>
      <c r="L1471" s="11">
        <f>(Tabla1[[#This Row],[launched_at]]/86400)+25569+(-5/24)</f>
        <v>41290.390150462961</v>
      </c>
      <c r="M1471" s="5" t="b">
        <v>1</v>
      </c>
      <c r="N1471" s="5">
        <v>321</v>
      </c>
      <c r="O1471" s="5" t="b">
        <v>1</v>
      </c>
      <c r="P1471" s="5" t="s">
        <v>8288</v>
      </c>
      <c r="Q1471" s="7">
        <f>Tabla1[[#This Row],[pledged]]/Tabla1[[#This Row],[goal]]</f>
        <v>1.0842485875706214</v>
      </c>
      <c r="S1471" s="8" t="s">
        <v>8322</v>
      </c>
      <c r="T1471" s="5" t="s">
        <v>8342</v>
      </c>
    </row>
    <row r="1472" spans="1:20" ht="33.75">
      <c r="A1472" s="5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11">
        <f>(Tabla1[[#This Row],[deadline]]/86400)+25569+(-5/24)</f>
        <v>41271.618784722217</v>
      </c>
      <c r="K1472" s="5">
        <v>1354909863</v>
      </c>
      <c r="L1472" s="11">
        <f>(Tabla1[[#This Row],[launched_at]]/86400)+25569+(-5/24)</f>
        <v>41250.618784722217</v>
      </c>
      <c r="M1472" s="5" t="b">
        <v>1</v>
      </c>
      <c r="N1472" s="5">
        <v>81</v>
      </c>
      <c r="O1472" s="5" t="b">
        <v>1</v>
      </c>
      <c r="P1472" s="5" t="s">
        <v>8288</v>
      </c>
      <c r="Q1472" s="7">
        <f>Tabla1[[#This Row],[pledged]]/Tabla1[[#This Row],[goal]]</f>
        <v>1.2513333333333334</v>
      </c>
      <c r="S1472" s="8" t="s">
        <v>8322</v>
      </c>
      <c r="T1472" s="5" t="s">
        <v>8342</v>
      </c>
    </row>
    <row r="1473" spans="1:20" ht="33.75">
      <c r="A1473" s="5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11">
        <f>(Tabla1[[#This Row],[deadline]]/86400)+25569+(-5/24)</f>
        <v>42103.749236111107</v>
      </c>
      <c r="K1473" s="5">
        <v>1426028334</v>
      </c>
      <c r="L1473" s="11">
        <f>(Tabla1[[#This Row],[launched_at]]/86400)+25569+(-5/24)</f>
        <v>42073.749236111107</v>
      </c>
      <c r="M1473" s="5" t="b">
        <v>1</v>
      </c>
      <c r="N1473" s="5">
        <v>343</v>
      </c>
      <c r="O1473" s="5" t="b">
        <v>1</v>
      </c>
      <c r="P1473" s="5" t="s">
        <v>8288</v>
      </c>
      <c r="Q1473" s="7">
        <f>Tabla1[[#This Row],[pledged]]/Tabla1[[#This Row],[goal]]</f>
        <v>1.03840625</v>
      </c>
      <c r="S1473" s="8" t="s">
        <v>8322</v>
      </c>
      <c r="T1473" s="5" t="s">
        <v>8342</v>
      </c>
    </row>
    <row r="1474" spans="1:20" ht="33.75">
      <c r="A1474" s="5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11">
        <f>(Tabla1[[#This Row],[deadline]]/86400)+25569+(-5/24)</f>
        <v>41563.33452546296</v>
      </c>
      <c r="K1474" s="5">
        <v>1379336503</v>
      </c>
      <c r="L1474" s="11">
        <f>(Tabla1[[#This Row],[launched_at]]/86400)+25569+(-5/24)</f>
        <v>41533.33452546296</v>
      </c>
      <c r="M1474" s="5" t="b">
        <v>1</v>
      </c>
      <c r="N1474" s="5">
        <v>336</v>
      </c>
      <c r="O1474" s="5" t="b">
        <v>1</v>
      </c>
      <c r="P1474" s="5" t="s">
        <v>8288</v>
      </c>
      <c r="Q1474" s="7">
        <f>Tabla1[[#This Row],[pledged]]/Tabla1[[#This Row],[goal]]</f>
        <v>1.3870400000000001</v>
      </c>
      <c r="S1474" s="8" t="s">
        <v>8322</v>
      </c>
      <c r="T1474" s="5" t="s">
        <v>8342</v>
      </c>
    </row>
    <row r="1475" spans="1:20">
      <c r="A1475" s="5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11">
        <f>(Tabla1[[#This Row],[deadline]]/86400)+25569+(-5/24)</f>
        <v>40969.771284722221</v>
      </c>
      <c r="K1475" s="5">
        <v>1328052639</v>
      </c>
      <c r="L1475" s="11">
        <f>(Tabla1[[#This Row],[launched_at]]/86400)+25569+(-5/24)</f>
        <v>40939.771284722221</v>
      </c>
      <c r="M1475" s="5" t="b">
        <v>1</v>
      </c>
      <c r="N1475" s="5">
        <v>47</v>
      </c>
      <c r="O1475" s="5" t="b">
        <v>1</v>
      </c>
      <c r="P1475" s="5" t="s">
        <v>8288</v>
      </c>
      <c r="Q1475" s="7">
        <f>Tabla1[[#This Row],[pledged]]/Tabla1[[#This Row],[goal]]</f>
        <v>1.20516</v>
      </c>
      <c r="S1475" s="8" t="s">
        <v>8322</v>
      </c>
      <c r="T1475" s="5" t="s">
        <v>8342</v>
      </c>
    </row>
    <row r="1476" spans="1:20" ht="33.75">
      <c r="A1476" s="5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11">
        <f>(Tabla1[[#This Row],[deadline]]/86400)+25569+(-5/24)</f>
        <v>41530.519583333335</v>
      </c>
      <c r="K1476" s="5">
        <v>1376501292</v>
      </c>
      <c r="L1476" s="11">
        <f>(Tabla1[[#This Row],[launched_at]]/86400)+25569+(-5/24)</f>
        <v>41500.519583333335</v>
      </c>
      <c r="M1476" s="5" t="b">
        <v>1</v>
      </c>
      <c r="N1476" s="5">
        <v>76</v>
      </c>
      <c r="O1476" s="5" t="b">
        <v>1</v>
      </c>
      <c r="P1476" s="5" t="s">
        <v>8288</v>
      </c>
      <c r="Q1476" s="7">
        <f>Tabla1[[#This Row],[pledged]]/Tabla1[[#This Row],[goal]]</f>
        <v>1.1226666666666667</v>
      </c>
      <c r="S1476" s="8" t="s">
        <v>8322</v>
      </c>
      <c r="T1476" s="5" t="s">
        <v>8342</v>
      </c>
    </row>
    <row r="1477" spans="1:20" ht="33.75">
      <c r="A1477" s="5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11">
        <f>(Tabla1[[#This Row],[deadline]]/86400)+25569+(-5/24)</f>
        <v>41992.999305555553</v>
      </c>
      <c r="K1477" s="5">
        <v>1416244863</v>
      </c>
      <c r="L1477" s="11">
        <f>(Tabla1[[#This Row],[launched_at]]/86400)+25569+(-5/24)</f>
        <v>41960.514618055553</v>
      </c>
      <c r="M1477" s="5" t="b">
        <v>1</v>
      </c>
      <c r="N1477" s="5">
        <v>441</v>
      </c>
      <c r="O1477" s="5" t="b">
        <v>1</v>
      </c>
      <c r="P1477" s="5" t="s">
        <v>8288</v>
      </c>
      <c r="Q1477" s="7">
        <f>Tabla1[[#This Row],[pledged]]/Tabla1[[#This Row],[goal]]</f>
        <v>1.8866966666666667</v>
      </c>
      <c r="S1477" s="8" t="s">
        <v>8322</v>
      </c>
      <c r="T1477" s="5" t="s">
        <v>8342</v>
      </c>
    </row>
    <row r="1478" spans="1:20" ht="22.5">
      <c r="A1478" s="5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11">
        <f>(Tabla1[[#This Row],[deadline]]/86400)+25569+(-5/24)</f>
        <v>40795.833587962959</v>
      </c>
      <c r="K1478" s="5">
        <v>1313024422</v>
      </c>
      <c r="L1478" s="11">
        <f>(Tabla1[[#This Row],[launched_at]]/86400)+25569+(-5/24)</f>
        <v>40765.833587962959</v>
      </c>
      <c r="M1478" s="5" t="b">
        <v>1</v>
      </c>
      <c r="N1478" s="5">
        <v>916</v>
      </c>
      <c r="O1478" s="5" t="b">
        <v>1</v>
      </c>
      <c r="P1478" s="5" t="s">
        <v>8288</v>
      </c>
      <c r="Q1478" s="7">
        <f>Tabla1[[#This Row],[pledged]]/Tabla1[[#This Row],[goal]]</f>
        <v>6.6155466666666669</v>
      </c>
      <c r="S1478" s="8" t="s">
        <v>8322</v>
      </c>
      <c r="T1478" s="5" t="s">
        <v>8342</v>
      </c>
    </row>
    <row r="1479" spans="1:20" ht="33.75">
      <c r="A1479" s="5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11">
        <f>(Tabla1[[#This Row],[deadline]]/86400)+25569+(-5/24)</f>
        <v>40899.916666666664</v>
      </c>
      <c r="K1479" s="5">
        <v>1319467604</v>
      </c>
      <c r="L1479" s="11">
        <f>(Tabla1[[#This Row],[launched_at]]/86400)+25569+(-5/24)</f>
        <v>40840.407453703701</v>
      </c>
      <c r="M1479" s="5" t="b">
        <v>1</v>
      </c>
      <c r="N1479" s="5">
        <v>369</v>
      </c>
      <c r="O1479" s="5" t="b">
        <v>1</v>
      </c>
      <c r="P1479" s="5" t="s">
        <v>8288</v>
      </c>
      <c r="Q1479" s="7">
        <f>Tabla1[[#This Row],[pledged]]/Tabla1[[#This Row],[goal]]</f>
        <v>1.1131</v>
      </c>
      <c r="S1479" s="8" t="s">
        <v>8322</v>
      </c>
      <c r="T1479" s="5" t="s">
        <v>8342</v>
      </c>
    </row>
    <row r="1480" spans="1:20" ht="33.75">
      <c r="A1480" s="5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11">
        <f>(Tabla1[[#This Row],[deadline]]/86400)+25569+(-5/24)</f>
        <v>41408.663344907407</v>
      </c>
      <c r="K1480" s="5">
        <v>1367355313</v>
      </c>
      <c r="L1480" s="11">
        <f>(Tabla1[[#This Row],[launched_at]]/86400)+25569+(-5/24)</f>
        <v>41394.663344907407</v>
      </c>
      <c r="M1480" s="5" t="b">
        <v>1</v>
      </c>
      <c r="N1480" s="5">
        <v>20242</v>
      </c>
      <c r="O1480" s="5" t="b">
        <v>1</v>
      </c>
      <c r="P1480" s="5" t="s">
        <v>8288</v>
      </c>
      <c r="Q1480" s="7">
        <f>Tabla1[[#This Row],[pledged]]/Tabla1[[#This Row],[goal]]</f>
        <v>11.8161422</v>
      </c>
      <c r="S1480" s="8" t="s">
        <v>8322</v>
      </c>
      <c r="T1480" s="5" t="s">
        <v>8342</v>
      </c>
    </row>
    <row r="1481" spans="1:20" ht="33.75">
      <c r="A1481" s="5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11">
        <f>(Tabla1[[#This Row],[deadline]]/86400)+25569+(-5/24)</f>
        <v>41768.957638888889</v>
      </c>
      <c r="K1481" s="5">
        <v>1398448389</v>
      </c>
      <c r="L1481" s="11">
        <f>(Tabla1[[#This Row],[launched_at]]/86400)+25569+(-5/24)</f>
        <v>41754.536909722221</v>
      </c>
      <c r="M1481" s="5" t="b">
        <v>1</v>
      </c>
      <c r="N1481" s="5">
        <v>71</v>
      </c>
      <c r="O1481" s="5" t="b">
        <v>1</v>
      </c>
      <c r="P1481" s="5" t="s">
        <v>8288</v>
      </c>
      <c r="Q1481" s="7">
        <f>Tabla1[[#This Row],[pledged]]/Tabla1[[#This Row],[goal]]</f>
        <v>1.37375</v>
      </c>
      <c r="S1481" s="8" t="s">
        <v>8322</v>
      </c>
      <c r="T1481" s="5" t="s">
        <v>8342</v>
      </c>
    </row>
    <row r="1482" spans="1:20" ht="33.75">
      <c r="A1482" s="5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11">
        <f>(Tabla1[[#This Row],[deadline]]/86400)+25569+(-5/24)</f>
        <v>41481.5</v>
      </c>
      <c r="K1482" s="5">
        <v>1373408699</v>
      </c>
      <c r="L1482" s="11">
        <f>(Tabla1[[#This Row],[launched_at]]/86400)+25569+(-5/24)</f>
        <v>41464.725682870368</v>
      </c>
      <c r="M1482" s="5" t="b">
        <v>1</v>
      </c>
      <c r="N1482" s="5">
        <v>635</v>
      </c>
      <c r="O1482" s="5" t="b">
        <v>1</v>
      </c>
      <c r="P1482" s="5" t="s">
        <v>8288</v>
      </c>
      <c r="Q1482" s="7">
        <f>Tabla1[[#This Row],[pledged]]/Tabla1[[#This Row],[goal]]</f>
        <v>1.170404</v>
      </c>
      <c r="S1482" s="8" t="s">
        <v>8322</v>
      </c>
      <c r="T1482" s="5" t="s">
        <v>8342</v>
      </c>
    </row>
    <row r="1483" spans="1:20" ht="33.75">
      <c r="A1483" s="5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11">
        <f>(Tabla1[[#This Row],[deadline]]/86400)+25569+(-5/24)</f>
        <v>41580.714641203704</v>
      </c>
      <c r="K1483" s="5">
        <v>1380838145</v>
      </c>
      <c r="L1483" s="11">
        <f>(Tabla1[[#This Row],[launched_at]]/86400)+25569+(-5/24)</f>
        <v>41550.714641203704</v>
      </c>
      <c r="M1483" s="5" t="b">
        <v>0</v>
      </c>
      <c r="N1483" s="5">
        <v>6</v>
      </c>
      <c r="O1483" s="5" t="b">
        <v>0</v>
      </c>
      <c r="P1483" s="5" t="s">
        <v>8275</v>
      </c>
      <c r="Q1483" s="7">
        <f>Tabla1[[#This Row],[pledged]]/Tabla1[[#This Row],[goal]]</f>
        <v>2.1000000000000001E-2</v>
      </c>
      <c r="S1483" s="8" t="s">
        <v>8322</v>
      </c>
      <c r="T1483" s="5" t="s">
        <v>8324</v>
      </c>
    </row>
    <row r="1484" spans="1:20" ht="33.75">
      <c r="A1484" s="5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11">
        <f>(Tabla1[[#This Row],[deadline]]/86400)+25569+(-5/24)</f>
        <v>41159.118750000001</v>
      </c>
      <c r="K1484" s="5">
        <v>1345062936</v>
      </c>
      <c r="L1484" s="11">
        <f>(Tabla1[[#This Row],[launched_at]]/86400)+25569+(-5/24)</f>
        <v>41136.649722222217</v>
      </c>
      <c r="M1484" s="5" t="b">
        <v>0</v>
      </c>
      <c r="N1484" s="5">
        <v>1</v>
      </c>
      <c r="O1484" s="5" t="b">
        <v>0</v>
      </c>
      <c r="P1484" s="5" t="s">
        <v>8275</v>
      </c>
      <c r="Q1484" s="7">
        <f>Tabla1[[#This Row],[pledged]]/Tabla1[[#This Row],[goal]]</f>
        <v>1E-3</v>
      </c>
      <c r="S1484" s="8" t="s">
        <v>8322</v>
      </c>
      <c r="T1484" s="5" t="s">
        <v>8324</v>
      </c>
    </row>
    <row r="1485" spans="1:20" ht="33.75">
      <c r="A1485" s="5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11">
        <f>(Tabla1[[#This Row],[deadline]]/86400)+25569+(-5/24)</f>
        <v>42572.984664351847</v>
      </c>
      <c r="K1485" s="5">
        <v>1467002275</v>
      </c>
      <c r="L1485" s="11">
        <f>(Tabla1[[#This Row],[launched_at]]/86400)+25569+(-5/24)</f>
        <v>42547.984664351847</v>
      </c>
      <c r="M1485" s="5" t="b">
        <v>0</v>
      </c>
      <c r="N1485" s="5">
        <v>2</v>
      </c>
      <c r="O1485" s="5" t="b">
        <v>0</v>
      </c>
      <c r="P1485" s="5" t="s">
        <v>8275</v>
      </c>
      <c r="Q1485" s="7">
        <f>Tabla1[[#This Row],[pledged]]/Tabla1[[#This Row],[goal]]</f>
        <v>7.1428571428571426E-3</v>
      </c>
      <c r="S1485" s="8" t="s">
        <v>8322</v>
      </c>
      <c r="T1485" s="5" t="s">
        <v>8324</v>
      </c>
    </row>
    <row r="1486" spans="1:20">
      <c r="A1486" s="5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11">
        <f>(Tabla1[[#This Row],[deadline]]/86400)+25569+(-5/24)</f>
        <v>41111.410416666666</v>
      </c>
      <c r="K1486" s="5">
        <v>1337834963</v>
      </c>
      <c r="L1486" s="11">
        <f>(Tabla1[[#This Row],[launched_at]]/86400)+25569+(-5/24)</f>
        <v>41052.992627314808</v>
      </c>
      <c r="M1486" s="5" t="b">
        <v>0</v>
      </c>
      <c r="N1486" s="5">
        <v>0</v>
      </c>
      <c r="O1486" s="5" t="b">
        <v>0</v>
      </c>
      <c r="P1486" s="5" t="s">
        <v>8275</v>
      </c>
      <c r="Q1486" s="7">
        <f>Tabla1[[#This Row],[pledged]]/Tabla1[[#This Row],[goal]]</f>
        <v>0</v>
      </c>
      <c r="S1486" s="8" t="s">
        <v>8322</v>
      </c>
      <c r="T1486" s="5" t="s">
        <v>8324</v>
      </c>
    </row>
    <row r="1487" spans="1:20" ht="33.75">
      <c r="A1487" s="5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11">
        <f>(Tabla1[[#This Row],[deadline]]/86400)+25569+(-5/24)</f>
        <v>42175.587650462963</v>
      </c>
      <c r="K1487" s="5">
        <v>1430939173</v>
      </c>
      <c r="L1487" s="11">
        <f>(Tabla1[[#This Row],[launched_at]]/86400)+25569+(-5/24)</f>
        <v>42130.587650462963</v>
      </c>
      <c r="M1487" s="5" t="b">
        <v>0</v>
      </c>
      <c r="N1487" s="5">
        <v>3</v>
      </c>
      <c r="O1487" s="5" t="b">
        <v>0</v>
      </c>
      <c r="P1487" s="5" t="s">
        <v>8275</v>
      </c>
      <c r="Q1487" s="7">
        <f>Tabla1[[#This Row],[pledged]]/Tabla1[[#This Row],[goal]]</f>
        <v>2.2388059701492536E-2</v>
      </c>
      <c r="S1487" s="8" t="s">
        <v>8322</v>
      </c>
      <c r="T1487" s="5" t="s">
        <v>8324</v>
      </c>
    </row>
    <row r="1488" spans="1:20" ht="33.75">
      <c r="A1488" s="5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11">
        <f>(Tabla1[[#This Row],[deadline]]/86400)+25569+(-5/24)</f>
        <v>42061.960196759253</v>
      </c>
      <c r="K1488" s="5">
        <v>1422417761</v>
      </c>
      <c r="L1488" s="11">
        <f>(Tabla1[[#This Row],[launched_at]]/86400)+25569+(-5/24)</f>
        <v>42031.960196759253</v>
      </c>
      <c r="M1488" s="5" t="b">
        <v>0</v>
      </c>
      <c r="N1488" s="5">
        <v>3</v>
      </c>
      <c r="O1488" s="5" t="b">
        <v>0</v>
      </c>
      <c r="P1488" s="5" t="s">
        <v>8275</v>
      </c>
      <c r="Q1488" s="7">
        <f>Tabla1[[#This Row],[pledged]]/Tabla1[[#This Row],[goal]]</f>
        <v>2.3999999999999998E-3</v>
      </c>
      <c r="S1488" s="8" t="s">
        <v>8322</v>
      </c>
      <c r="T1488" s="5" t="s">
        <v>8324</v>
      </c>
    </row>
    <row r="1489" spans="1:20" ht="33.75">
      <c r="A1489" s="5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11">
        <f>(Tabla1[[#This Row],[deadline]]/86400)+25569+(-5/24)</f>
        <v>42584.709155092591</v>
      </c>
      <c r="K1489" s="5">
        <v>1467583271</v>
      </c>
      <c r="L1489" s="11">
        <f>(Tabla1[[#This Row],[launched_at]]/86400)+25569+(-5/24)</f>
        <v>42554.709155092591</v>
      </c>
      <c r="M1489" s="5" t="b">
        <v>0</v>
      </c>
      <c r="N1489" s="5">
        <v>0</v>
      </c>
      <c r="O1489" s="5" t="b">
        <v>0</v>
      </c>
      <c r="P1489" s="5" t="s">
        <v>8275</v>
      </c>
      <c r="Q1489" s="7">
        <f>Tabla1[[#This Row],[pledged]]/Tabla1[[#This Row],[goal]]</f>
        <v>0</v>
      </c>
      <c r="S1489" s="8" t="s">
        <v>8322</v>
      </c>
      <c r="T1489" s="5" t="s">
        <v>8324</v>
      </c>
    </row>
    <row r="1490" spans="1:20" ht="22.5">
      <c r="A1490" s="5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11">
        <f>(Tabla1[[#This Row],[deadline]]/86400)+25569+(-5/24)</f>
        <v>41644.354861111111</v>
      </c>
      <c r="K1490" s="5">
        <v>1386336660</v>
      </c>
      <c r="L1490" s="11">
        <f>(Tabla1[[#This Row],[launched_at]]/86400)+25569+(-5/24)</f>
        <v>41614.354861111111</v>
      </c>
      <c r="M1490" s="5" t="b">
        <v>0</v>
      </c>
      <c r="N1490" s="5">
        <v>6</v>
      </c>
      <c r="O1490" s="5" t="b">
        <v>0</v>
      </c>
      <c r="P1490" s="5" t="s">
        <v>8275</v>
      </c>
      <c r="Q1490" s="7">
        <f>Tabla1[[#This Row],[pledged]]/Tabla1[[#This Row],[goal]]</f>
        <v>2.4E-2</v>
      </c>
      <c r="S1490" s="8" t="s">
        <v>8322</v>
      </c>
      <c r="T1490" s="5" t="s">
        <v>8324</v>
      </c>
    </row>
    <row r="1491" spans="1:20" ht="33.75">
      <c r="A1491" s="5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11">
        <f>(Tabla1[[#This Row],[deadline]]/86400)+25569+(-5/24)</f>
        <v>41228.445046296292</v>
      </c>
      <c r="K1491" s="5">
        <v>1350398452</v>
      </c>
      <c r="L1491" s="11">
        <f>(Tabla1[[#This Row],[launched_at]]/86400)+25569+(-5/24)</f>
        <v>41198.403379629628</v>
      </c>
      <c r="M1491" s="5" t="b">
        <v>0</v>
      </c>
      <c r="N1491" s="5">
        <v>0</v>
      </c>
      <c r="O1491" s="5" t="b">
        <v>0</v>
      </c>
      <c r="P1491" s="5" t="s">
        <v>8275</v>
      </c>
      <c r="Q1491" s="7">
        <f>Tabla1[[#This Row],[pledged]]/Tabla1[[#This Row],[goal]]</f>
        <v>0</v>
      </c>
      <c r="S1491" s="8" t="s">
        <v>8322</v>
      </c>
      <c r="T1491" s="5" t="s">
        <v>8324</v>
      </c>
    </row>
    <row r="1492" spans="1:20" ht="33.75">
      <c r="A1492" s="5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11">
        <f>(Tabla1[[#This Row],[deadline]]/86400)+25569+(-5/24)</f>
        <v>41549.352708333332</v>
      </c>
      <c r="K1492" s="5">
        <v>1378214874</v>
      </c>
      <c r="L1492" s="11">
        <f>(Tabla1[[#This Row],[launched_at]]/86400)+25569+(-5/24)</f>
        <v>41520.352708333332</v>
      </c>
      <c r="M1492" s="5" t="b">
        <v>0</v>
      </c>
      <c r="N1492" s="5">
        <v>19</v>
      </c>
      <c r="O1492" s="5" t="b">
        <v>0</v>
      </c>
      <c r="P1492" s="5" t="s">
        <v>8275</v>
      </c>
      <c r="Q1492" s="7">
        <f>Tabla1[[#This Row],[pledged]]/Tabla1[[#This Row],[goal]]</f>
        <v>0.30862068965517242</v>
      </c>
      <c r="S1492" s="8" t="s">
        <v>8322</v>
      </c>
      <c r="T1492" s="5" t="s">
        <v>8324</v>
      </c>
    </row>
    <row r="1493" spans="1:20" ht="22.5">
      <c r="A1493" s="5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11">
        <f>(Tabla1[[#This Row],[deadline]]/86400)+25569+(-5/24)</f>
        <v>42050.443055555552</v>
      </c>
      <c r="K1493" s="5">
        <v>1418922443</v>
      </c>
      <c r="L1493" s="11">
        <f>(Tabla1[[#This Row],[launched_at]]/86400)+25569+(-5/24)</f>
        <v>41991.505127314813</v>
      </c>
      <c r="M1493" s="5" t="b">
        <v>0</v>
      </c>
      <c r="N1493" s="5">
        <v>1</v>
      </c>
      <c r="O1493" s="5" t="b">
        <v>0</v>
      </c>
      <c r="P1493" s="5" t="s">
        <v>8275</v>
      </c>
      <c r="Q1493" s="7">
        <f>Tabla1[[#This Row],[pledged]]/Tabla1[[#This Row],[goal]]</f>
        <v>8.3333333333333329E-2</v>
      </c>
      <c r="S1493" s="8" t="s">
        <v>8322</v>
      </c>
      <c r="T1493" s="5" t="s">
        <v>8324</v>
      </c>
    </row>
    <row r="1494" spans="1:20" ht="33.75">
      <c r="A1494" s="5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11">
        <f>(Tabla1[[#This Row],[deadline]]/86400)+25569+(-5/24)</f>
        <v>40712.676458333335</v>
      </c>
      <c r="K1494" s="5">
        <v>1305839646</v>
      </c>
      <c r="L1494" s="11">
        <f>(Tabla1[[#This Row],[launched_at]]/86400)+25569+(-5/24)</f>
        <v>40682.676458333335</v>
      </c>
      <c r="M1494" s="5" t="b">
        <v>0</v>
      </c>
      <c r="N1494" s="5">
        <v>2</v>
      </c>
      <c r="O1494" s="5" t="b">
        <v>0</v>
      </c>
      <c r="P1494" s="5" t="s">
        <v>8275</v>
      </c>
      <c r="Q1494" s="7">
        <f>Tabla1[[#This Row],[pledged]]/Tabla1[[#This Row],[goal]]</f>
        <v>7.4999999999999997E-3</v>
      </c>
      <c r="S1494" s="8" t="s">
        <v>8322</v>
      </c>
      <c r="T1494" s="5" t="s">
        <v>8324</v>
      </c>
    </row>
    <row r="1495" spans="1:20" ht="22.5">
      <c r="A1495" s="5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11">
        <f>(Tabla1[[#This Row],[deadline]]/86400)+25569+(-5/24)</f>
        <v>41441.658275462956</v>
      </c>
      <c r="K1495" s="5">
        <v>1368823675</v>
      </c>
      <c r="L1495" s="11">
        <f>(Tabla1[[#This Row],[launched_at]]/86400)+25569+(-5/24)</f>
        <v>41411.658275462956</v>
      </c>
      <c r="M1495" s="5" t="b">
        <v>0</v>
      </c>
      <c r="N1495" s="5">
        <v>0</v>
      </c>
      <c r="O1495" s="5" t="b">
        <v>0</v>
      </c>
      <c r="P1495" s="5" t="s">
        <v>8275</v>
      </c>
      <c r="Q1495" s="7">
        <f>Tabla1[[#This Row],[pledged]]/Tabla1[[#This Row],[goal]]</f>
        <v>0</v>
      </c>
      <c r="S1495" s="8" t="s">
        <v>8322</v>
      </c>
      <c r="T1495" s="5" t="s">
        <v>8324</v>
      </c>
    </row>
    <row r="1496" spans="1:20" ht="33.75">
      <c r="A1496" s="5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11">
        <f>(Tabla1[[#This Row],[deadline]]/86400)+25569+(-5/24)</f>
        <v>42097.443055555552</v>
      </c>
      <c r="K1496" s="5">
        <v>1425489613</v>
      </c>
      <c r="L1496" s="11">
        <f>(Tabla1[[#This Row],[launched_at]]/86400)+25569+(-5/24)</f>
        <v>42067.514039351845</v>
      </c>
      <c r="M1496" s="5" t="b">
        <v>0</v>
      </c>
      <c r="N1496" s="5">
        <v>11</v>
      </c>
      <c r="O1496" s="5" t="b">
        <v>0</v>
      </c>
      <c r="P1496" s="5" t="s">
        <v>8275</v>
      </c>
      <c r="Q1496" s="7">
        <f>Tabla1[[#This Row],[pledged]]/Tabla1[[#This Row],[goal]]</f>
        <v>8.8999999999999996E-2</v>
      </c>
      <c r="S1496" s="8" t="s">
        <v>8322</v>
      </c>
      <c r="T1496" s="5" t="s">
        <v>8324</v>
      </c>
    </row>
    <row r="1497" spans="1:20" ht="22.5">
      <c r="A1497" s="5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11">
        <f>(Tabla1[[#This Row],[deadline]]/86400)+25569+(-5/24)</f>
        <v>40782.581377314811</v>
      </c>
      <c r="K1497" s="5">
        <v>1311879431</v>
      </c>
      <c r="L1497" s="11">
        <f>(Tabla1[[#This Row],[launched_at]]/86400)+25569+(-5/24)</f>
        <v>40752.581377314811</v>
      </c>
      <c r="M1497" s="5" t="b">
        <v>0</v>
      </c>
      <c r="N1497" s="5">
        <v>0</v>
      </c>
      <c r="O1497" s="5" t="b">
        <v>0</v>
      </c>
      <c r="P1497" s="5" t="s">
        <v>8275</v>
      </c>
      <c r="Q1497" s="7">
        <f>Tabla1[[#This Row],[pledged]]/Tabla1[[#This Row],[goal]]</f>
        <v>0</v>
      </c>
      <c r="S1497" s="8" t="s">
        <v>8322</v>
      </c>
      <c r="T1497" s="5" t="s">
        <v>8324</v>
      </c>
    </row>
    <row r="1498" spans="1:20" ht="33.75">
      <c r="A1498" s="5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11">
        <f>(Tabla1[[#This Row],[deadline]]/86400)+25569+(-5/24)</f>
        <v>41898.266886574071</v>
      </c>
      <c r="K1498" s="5">
        <v>1405682659</v>
      </c>
      <c r="L1498" s="11">
        <f>(Tabla1[[#This Row],[launched_at]]/86400)+25569+(-5/24)</f>
        <v>41838.266886574071</v>
      </c>
      <c r="M1498" s="5" t="b">
        <v>0</v>
      </c>
      <c r="N1498" s="5">
        <v>0</v>
      </c>
      <c r="O1498" s="5" t="b">
        <v>0</v>
      </c>
      <c r="P1498" s="5" t="s">
        <v>8275</v>
      </c>
      <c r="Q1498" s="7">
        <f>Tabla1[[#This Row],[pledged]]/Tabla1[[#This Row],[goal]]</f>
        <v>0</v>
      </c>
      <c r="S1498" s="8" t="s">
        <v>8322</v>
      </c>
      <c r="T1498" s="5" t="s">
        <v>8324</v>
      </c>
    </row>
    <row r="1499" spans="1:20" ht="33.75">
      <c r="A1499" s="5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11">
        <f>(Tabla1[[#This Row],[deadline]]/86400)+25569+(-5/24)</f>
        <v>41486.613194444442</v>
      </c>
      <c r="K1499" s="5">
        <v>1371655522</v>
      </c>
      <c r="L1499" s="11">
        <f>(Tabla1[[#This Row],[launched_at]]/86400)+25569+(-5/24)</f>
        <v>41444.434282407405</v>
      </c>
      <c r="M1499" s="5" t="b">
        <v>0</v>
      </c>
      <c r="N1499" s="5">
        <v>1</v>
      </c>
      <c r="O1499" s="5" t="b">
        <v>0</v>
      </c>
      <c r="P1499" s="5" t="s">
        <v>8275</v>
      </c>
      <c r="Q1499" s="7">
        <f>Tabla1[[#This Row],[pledged]]/Tabla1[[#This Row],[goal]]</f>
        <v>6.666666666666667E-5</v>
      </c>
      <c r="S1499" s="8" t="s">
        <v>8322</v>
      </c>
      <c r="T1499" s="5" t="s">
        <v>8324</v>
      </c>
    </row>
    <row r="1500" spans="1:20" ht="33.75">
      <c r="A1500" s="5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11">
        <f>(Tabla1[[#This Row],[deadline]]/86400)+25569+(-5/24)</f>
        <v>41885.775208333333</v>
      </c>
      <c r="K1500" s="5">
        <v>1405899378</v>
      </c>
      <c r="L1500" s="11">
        <f>(Tabla1[[#This Row],[launched_at]]/86400)+25569+(-5/24)</f>
        <v>41840.775208333333</v>
      </c>
      <c r="M1500" s="5" t="b">
        <v>0</v>
      </c>
      <c r="N1500" s="5">
        <v>3</v>
      </c>
      <c r="O1500" s="5" t="b">
        <v>0</v>
      </c>
      <c r="P1500" s="5" t="s">
        <v>8275</v>
      </c>
      <c r="Q1500" s="7">
        <f>Tabla1[[#This Row],[pledged]]/Tabla1[[#This Row],[goal]]</f>
        <v>1.9E-2</v>
      </c>
      <c r="S1500" s="8" t="s">
        <v>8322</v>
      </c>
      <c r="T1500" s="5" t="s">
        <v>8324</v>
      </c>
    </row>
    <row r="1501" spans="1:20" ht="33.75">
      <c r="A1501" s="5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11">
        <f>(Tabla1[[#This Row],[deadline]]/86400)+25569+(-5/24)</f>
        <v>42586.798993055556</v>
      </c>
      <c r="K1501" s="5">
        <v>1465171833</v>
      </c>
      <c r="L1501" s="11">
        <f>(Tabla1[[#This Row],[launched_at]]/86400)+25569+(-5/24)</f>
        <v>42526.798993055556</v>
      </c>
      <c r="M1501" s="5" t="b">
        <v>0</v>
      </c>
      <c r="N1501" s="5">
        <v>1</v>
      </c>
      <c r="O1501" s="5" t="b">
        <v>0</v>
      </c>
      <c r="P1501" s="5" t="s">
        <v>8275</v>
      </c>
      <c r="Q1501" s="7">
        <f>Tabla1[[#This Row],[pledged]]/Tabla1[[#This Row],[goal]]</f>
        <v>2.5000000000000001E-3</v>
      </c>
      <c r="S1501" s="8" t="s">
        <v>8322</v>
      </c>
      <c r="T1501" s="5" t="s">
        <v>8324</v>
      </c>
    </row>
    <row r="1502" spans="1:20" ht="33.75">
      <c r="A1502" s="5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11">
        <f>(Tabla1[[#This Row],[deadline]]/86400)+25569+(-5/24)</f>
        <v>41395.69626157407</v>
      </c>
      <c r="K1502" s="5">
        <v>1364852557</v>
      </c>
      <c r="L1502" s="11">
        <f>(Tabla1[[#This Row],[launched_at]]/86400)+25569+(-5/24)</f>
        <v>41365.69626157407</v>
      </c>
      <c r="M1502" s="5" t="b">
        <v>0</v>
      </c>
      <c r="N1502" s="5">
        <v>15</v>
      </c>
      <c r="O1502" s="5" t="b">
        <v>0</v>
      </c>
      <c r="P1502" s="5" t="s">
        <v>8275</v>
      </c>
      <c r="Q1502" s="7">
        <f>Tabla1[[#This Row],[pledged]]/Tabla1[[#This Row],[goal]]</f>
        <v>0.25035714285714283</v>
      </c>
      <c r="S1502" s="8" t="s">
        <v>8322</v>
      </c>
      <c r="T1502" s="5" t="s">
        <v>8324</v>
      </c>
    </row>
    <row r="1503" spans="1:20" ht="22.5">
      <c r="A1503" s="5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11">
        <f>(Tabla1[[#This Row],[deadline]]/86400)+25569+(-5/24)</f>
        <v>42193.3752662037</v>
      </c>
      <c r="K1503" s="5">
        <v>1433772023</v>
      </c>
      <c r="L1503" s="11">
        <f>(Tabla1[[#This Row],[launched_at]]/86400)+25569+(-5/24)</f>
        <v>42163.3752662037</v>
      </c>
      <c r="M1503" s="5" t="b">
        <v>1</v>
      </c>
      <c r="N1503" s="5">
        <v>885</v>
      </c>
      <c r="O1503" s="5" t="b">
        <v>1</v>
      </c>
      <c r="P1503" s="5" t="s">
        <v>8285</v>
      </c>
      <c r="Q1503" s="7">
        <f>Tabla1[[#This Row],[pledged]]/Tabla1[[#This Row],[goal]]</f>
        <v>1.6633076923076924</v>
      </c>
      <c r="S1503" s="8" t="s">
        <v>8338</v>
      </c>
      <c r="T1503" s="5" t="s">
        <v>8339</v>
      </c>
    </row>
    <row r="1504" spans="1:20" ht="33.75">
      <c r="A1504" s="5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11">
        <f>(Tabla1[[#This Row],[deadline]]/86400)+25569+(-5/24)</f>
        <v>42454.708333333336</v>
      </c>
      <c r="K1504" s="5">
        <v>1456491680</v>
      </c>
      <c r="L1504" s="11">
        <f>(Tabla1[[#This Row],[launched_at]]/86400)+25569+(-5/24)</f>
        <v>42426.33425925926</v>
      </c>
      <c r="M1504" s="5" t="b">
        <v>1</v>
      </c>
      <c r="N1504" s="5">
        <v>329</v>
      </c>
      <c r="O1504" s="5" t="b">
        <v>1</v>
      </c>
      <c r="P1504" s="5" t="s">
        <v>8285</v>
      </c>
      <c r="Q1504" s="7">
        <f>Tabla1[[#This Row],[pledged]]/Tabla1[[#This Row],[goal]]</f>
        <v>1.0144545454545455</v>
      </c>
      <c r="S1504" s="8" t="s">
        <v>8338</v>
      </c>
      <c r="T1504" s="5" t="s">
        <v>8339</v>
      </c>
    </row>
    <row r="1505" spans="1:20" ht="33.75">
      <c r="A1505" s="5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11">
        <f>(Tabla1[[#This Row],[deadline]]/86400)+25569+(-5/24)</f>
        <v>42666.13890046296</v>
      </c>
      <c r="K1505" s="5">
        <v>1472026801</v>
      </c>
      <c r="L1505" s="11">
        <f>(Tabla1[[#This Row],[launched_at]]/86400)+25569+(-5/24)</f>
        <v>42606.13890046296</v>
      </c>
      <c r="M1505" s="5" t="b">
        <v>1</v>
      </c>
      <c r="N1505" s="5">
        <v>71</v>
      </c>
      <c r="O1505" s="5" t="b">
        <v>1</v>
      </c>
      <c r="P1505" s="5" t="s">
        <v>8285</v>
      </c>
      <c r="Q1505" s="7">
        <f>Tabla1[[#This Row],[pledged]]/Tabla1[[#This Row],[goal]]</f>
        <v>1.0789146666666667</v>
      </c>
      <c r="S1505" s="8" t="s">
        <v>8338</v>
      </c>
      <c r="T1505" s="5" t="s">
        <v>8339</v>
      </c>
    </row>
    <row r="1506" spans="1:20" ht="22.5">
      <c r="A1506" s="5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11">
        <f>(Tabla1[[#This Row],[deadline]]/86400)+25569+(-5/24)</f>
        <v>41800.147916666661</v>
      </c>
      <c r="K1506" s="5">
        <v>1399996024</v>
      </c>
      <c r="L1506" s="11">
        <f>(Tabla1[[#This Row],[launched_at]]/86400)+25569+(-5/24)</f>
        <v>41772.44935185185</v>
      </c>
      <c r="M1506" s="5" t="b">
        <v>1</v>
      </c>
      <c r="N1506" s="5">
        <v>269</v>
      </c>
      <c r="O1506" s="5" t="b">
        <v>1</v>
      </c>
      <c r="P1506" s="5" t="s">
        <v>8285</v>
      </c>
      <c r="Q1506" s="7">
        <f>Tabla1[[#This Row],[pledged]]/Tabla1[[#This Row],[goal]]</f>
        <v>2.7793846153846156</v>
      </c>
      <c r="S1506" s="8" t="s">
        <v>8338</v>
      </c>
      <c r="T1506" s="5" t="s">
        <v>8339</v>
      </c>
    </row>
    <row r="1507" spans="1:20" ht="33.75">
      <c r="A1507" s="5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11">
        <f>(Tabla1[[#This Row],[deadline]]/86400)+25569+(-5/24)</f>
        <v>42451.625694444439</v>
      </c>
      <c r="K1507" s="5">
        <v>1455446303</v>
      </c>
      <c r="L1507" s="11">
        <f>(Tabla1[[#This Row],[launched_at]]/86400)+25569+(-5/24)</f>
        <v>42414.234988425924</v>
      </c>
      <c r="M1507" s="5" t="b">
        <v>1</v>
      </c>
      <c r="N1507" s="5">
        <v>345</v>
      </c>
      <c r="O1507" s="5" t="b">
        <v>1</v>
      </c>
      <c r="P1507" s="5" t="s">
        <v>8285</v>
      </c>
      <c r="Q1507" s="7">
        <f>Tabla1[[#This Row],[pledged]]/Tabla1[[#This Row],[goal]]</f>
        <v>1.0358125</v>
      </c>
      <c r="S1507" s="8" t="s">
        <v>8338</v>
      </c>
      <c r="T1507" s="5" t="s">
        <v>8339</v>
      </c>
    </row>
    <row r="1508" spans="1:20" ht="22.5">
      <c r="A1508" s="5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11">
        <f>(Tabla1[[#This Row],[deadline]]/86400)+25569+(-5/24)</f>
        <v>41844.577592592592</v>
      </c>
      <c r="K1508" s="5">
        <v>1403635904</v>
      </c>
      <c r="L1508" s="11">
        <f>(Tabla1[[#This Row],[launched_at]]/86400)+25569+(-5/24)</f>
        <v>41814.577592592592</v>
      </c>
      <c r="M1508" s="5" t="b">
        <v>1</v>
      </c>
      <c r="N1508" s="5">
        <v>43</v>
      </c>
      <c r="O1508" s="5" t="b">
        <v>1</v>
      </c>
      <c r="P1508" s="5" t="s">
        <v>8285</v>
      </c>
      <c r="Q1508" s="7">
        <f>Tabla1[[#This Row],[pledged]]/Tabla1[[#This Row],[goal]]</f>
        <v>1.1140000000000001</v>
      </c>
      <c r="S1508" s="8" t="s">
        <v>8338</v>
      </c>
      <c r="T1508" s="5" t="s">
        <v>8339</v>
      </c>
    </row>
    <row r="1509" spans="1:20" ht="33.75">
      <c r="A1509" s="5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11">
        <f>(Tabla1[[#This Row],[deadline]]/86400)+25569+(-5/24)</f>
        <v>40313.131944444445</v>
      </c>
      <c r="K1509" s="5">
        <v>1268822909</v>
      </c>
      <c r="L1509" s="11">
        <f>(Tabla1[[#This Row],[launched_at]]/86400)+25569+(-5/24)</f>
        <v>40254.242002314808</v>
      </c>
      <c r="M1509" s="5" t="b">
        <v>1</v>
      </c>
      <c r="N1509" s="5">
        <v>33</v>
      </c>
      <c r="O1509" s="5" t="b">
        <v>1</v>
      </c>
      <c r="P1509" s="5" t="s">
        <v>8285</v>
      </c>
      <c r="Q1509" s="7">
        <f>Tabla1[[#This Row],[pledged]]/Tabla1[[#This Row],[goal]]</f>
        <v>2.15</v>
      </c>
      <c r="S1509" s="8" t="s">
        <v>8338</v>
      </c>
      <c r="T1509" s="5" t="s">
        <v>8339</v>
      </c>
    </row>
    <row r="1510" spans="1:20" ht="33.75">
      <c r="A1510" s="5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11">
        <f>(Tabla1[[#This Row],[deadline]]/86400)+25569+(-5/24)</f>
        <v>41817.406030092592</v>
      </c>
      <c r="K1510" s="5">
        <v>1401201881</v>
      </c>
      <c r="L1510" s="11">
        <f>(Tabla1[[#This Row],[launched_at]]/86400)+25569+(-5/24)</f>
        <v>41786.406030092592</v>
      </c>
      <c r="M1510" s="5" t="b">
        <v>1</v>
      </c>
      <c r="N1510" s="5">
        <v>211</v>
      </c>
      <c r="O1510" s="5" t="b">
        <v>1</v>
      </c>
      <c r="P1510" s="5" t="s">
        <v>8285</v>
      </c>
      <c r="Q1510" s="7">
        <f>Tabla1[[#This Row],[pledged]]/Tabla1[[#This Row],[goal]]</f>
        <v>1.1076216216216217</v>
      </c>
      <c r="S1510" s="8" t="s">
        <v>8338</v>
      </c>
      <c r="T1510" s="5" t="s">
        <v>8339</v>
      </c>
    </row>
    <row r="1511" spans="1:20" ht="33.75">
      <c r="A1511" s="5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11">
        <f>(Tabla1[[#This Row],[deadline]]/86400)+25569+(-5/24)</f>
        <v>42780.749305555553</v>
      </c>
      <c r="K1511" s="5">
        <v>1484570885</v>
      </c>
      <c r="L1511" s="11">
        <f>(Tabla1[[#This Row],[launched_at]]/86400)+25569+(-5/24)</f>
        <v>42751.325057870366</v>
      </c>
      <c r="M1511" s="5" t="b">
        <v>1</v>
      </c>
      <c r="N1511" s="5">
        <v>196</v>
      </c>
      <c r="O1511" s="5" t="b">
        <v>1</v>
      </c>
      <c r="P1511" s="5" t="s">
        <v>8285</v>
      </c>
      <c r="Q1511" s="7">
        <f>Tabla1[[#This Row],[pledged]]/Tabla1[[#This Row],[goal]]</f>
        <v>1.2364125714285714</v>
      </c>
      <c r="S1511" s="8" t="s">
        <v>8338</v>
      </c>
      <c r="T1511" s="5" t="s">
        <v>8339</v>
      </c>
    </row>
    <row r="1512" spans="1:20" ht="33.75">
      <c r="A1512" s="5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11">
        <f>(Tabla1[[#This Row],[deadline]]/86400)+25569+(-5/24)</f>
        <v>41839.176828703705</v>
      </c>
      <c r="K1512" s="5">
        <v>1403169278</v>
      </c>
      <c r="L1512" s="11">
        <f>(Tabla1[[#This Row],[launched_at]]/86400)+25569+(-5/24)</f>
        <v>41809.176828703705</v>
      </c>
      <c r="M1512" s="5" t="b">
        <v>1</v>
      </c>
      <c r="N1512" s="5">
        <v>405</v>
      </c>
      <c r="O1512" s="5" t="b">
        <v>1</v>
      </c>
      <c r="P1512" s="5" t="s">
        <v>8285</v>
      </c>
      <c r="Q1512" s="7">
        <f>Tabla1[[#This Row],[pledged]]/Tabla1[[#This Row],[goal]]</f>
        <v>1.0103500000000001</v>
      </c>
      <c r="S1512" s="8" t="s">
        <v>8338</v>
      </c>
      <c r="T1512" s="5" t="s">
        <v>8339</v>
      </c>
    </row>
    <row r="1513" spans="1:20" ht="33.75">
      <c r="A1513" s="5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11">
        <f>(Tabla1[[#This Row],[deadline]]/86400)+25569+(-5/24)</f>
        <v>42326.416712962957</v>
      </c>
      <c r="K1513" s="5">
        <v>1445263204</v>
      </c>
      <c r="L1513" s="11">
        <f>(Tabla1[[#This Row],[launched_at]]/86400)+25569+(-5/24)</f>
        <v>42296.375046296293</v>
      </c>
      <c r="M1513" s="5" t="b">
        <v>1</v>
      </c>
      <c r="N1513" s="5">
        <v>206</v>
      </c>
      <c r="O1513" s="5" t="b">
        <v>1</v>
      </c>
      <c r="P1513" s="5" t="s">
        <v>8285</v>
      </c>
      <c r="Q1513" s="7">
        <f>Tabla1[[#This Row],[pledged]]/Tabla1[[#This Row],[goal]]</f>
        <v>1.1179285714285714</v>
      </c>
      <c r="S1513" s="8" t="s">
        <v>8338</v>
      </c>
      <c r="T1513" s="5" t="s">
        <v>8339</v>
      </c>
    </row>
    <row r="1514" spans="1:20" ht="33.75">
      <c r="A1514" s="5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11">
        <f>(Tabla1[[#This Row],[deadline]]/86400)+25569+(-5/24)</f>
        <v>42771.476145833331</v>
      </c>
      <c r="K1514" s="5">
        <v>1483719939</v>
      </c>
      <c r="L1514" s="11">
        <f>(Tabla1[[#This Row],[launched_at]]/86400)+25569+(-5/24)</f>
        <v>42741.476145833331</v>
      </c>
      <c r="M1514" s="5" t="b">
        <v>1</v>
      </c>
      <c r="N1514" s="5">
        <v>335</v>
      </c>
      <c r="O1514" s="5" t="b">
        <v>1</v>
      </c>
      <c r="P1514" s="5" t="s">
        <v>8285</v>
      </c>
      <c r="Q1514" s="7">
        <f>Tabla1[[#This Row],[pledged]]/Tabla1[[#This Row],[goal]]</f>
        <v>5.5877142857142861</v>
      </c>
      <c r="S1514" s="8" t="s">
        <v>8338</v>
      </c>
      <c r="T1514" s="5" t="s">
        <v>8339</v>
      </c>
    </row>
    <row r="1515" spans="1:20" ht="33.75">
      <c r="A1515" s="5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11">
        <f>(Tabla1[[#This Row],[deadline]]/86400)+25569+(-5/24)</f>
        <v>41836.42900462963</v>
      </c>
      <c r="K1515" s="5">
        <v>1402931866</v>
      </c>
      <c r="L1515" s="11">
        <f>(Tabla1[[#This Row],[launched_at]]/86400)+25569+(-5/24)</f>
        <v>41806.42900462963</v>
      </c>
      <c r="M1515" s="5" t="b">
        <v>1</v>
      </c>
      <c r="N1515" s="5">
        <v>215</v>
      </c>
      <c r="O1515" s="5" t="b">
        <v>1</v>
      </c>
      <c r="P1515" s="5" t="s">
        <v>8285</v>
      </c>
      <c r="Q1515" s="7">
        <f>Tabla1[[#This Row],[pledged]]/Tabla1[[#This Row],[goal]]</f>
        <v>1.5001875</v>
      </c>
      <c r="S1515" s="8" t="s">
        <v>8338</v>
      </c>
      <c r="T1515" s="5" t="s">
        <v>8339</v>
      </c>
    </row>
    <row r="1516" spans="1:20" ht="33.75">
      <c r="A1516" s="5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11">
        <f>(Tabla1[[#This Row],[deadline]]/86400)+25569+(-5/24)</f>
        <v>42274.389351851853</v>
      </c>
      <c r="K1516" s="5">
        <v>1439907640</v>
      </c>
      <c r="L1516" s="11">
        <f>(Tabla1[[#This Row],[launched_at]]/86400)+25569+(-5/24)</f>
        <v>42234.389351851853</v>
      </c>
      <c r="M1516" s="5" t="b">
        <v>1</v>
      </c>
      <c r="N1516" s="5">
        <v>176</v>
      </c>
      <c r="O1516" s="5" t="b">
        <v>1</v>
      </c>
      <c r="P1516" s="5" t="s">
        <v>8285</v>
      </c>
      <c r="Q1516" s="7">
        <f>Tabla1[[#This Row],[pledged]]/Tabla1[[#This Row],[goal]]</f>
        <v>1.0647599999999999</v>
      </c>
      <c r="S1516" s="8" t="s">
        <v>8338</v>
      </c>
      <c r="T1516" s="5" t="s">
        <v>8339</v>
      </c>
    </row>
    <row r="1517" spans="1:20" ht="33.75">
      <c r="A1517" s="5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11">
        <f>(Tabla1[[#This Row],[deadline]]/86400)+25569+(-5/24)</f>
        <v>42445.003437499996</v>
      </c>
      <c r="K1517" s="5">
        <v>1455516297</v>
      </c>
      <c r="L1517" s="11">
        <f>(Tabla1[[#This Row],[launched_at]]/86400)+25569+(-5/24)</f>
        <v>42415.04510416666</v>
      </c>
      <c r="M1517" s="5" t="b">
        <v>1</v>
      </c>
      <c r="N1517" s="5">
        <v>555</v>
      </c>
      <c r="O1517" s="5" t="b">
        <v>1</v>
      </c>
      <c r="P1517" s="5" t="s">
        <v>8285</v>
      </c>
      <c r="Q1517" s="7">
        <f>Tabla1[[#This Row],[pledged]]/Tabla1[[#This Row],[goal]]</f>
        <v>1.57189</v>
      </c>
      <c r="S1517" s="8" t="s">
        <v>8338</v>
      </c>
      <c r="T1517" s="5" t="s">
        <v>8339</v>
      </c>
    </row>
    <row r="1518" spans="1:20" ht="33.75">
      <c r="A1518" s="5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11">
        <f>(Tabla1[[#This Row],[deadline]]/86400)+25569+(-5/24)</f>
        <v>42649.374999999993</v>
      </c>
      <c r="K1518" s="5">
        <v>1473160292</v>
      </c>
      <c r="L1518" s="11">
        <f>(Tabla1[[#This Row],[launched_at]]/86400)+25569+(-5/24)</f>
        <v>42619.258009259262</v>
      </c>
      <c r="M1518" s="5" t="b">
        <v>1</v>
      </c>
      <c r="N1518" s="5">
        <v>116</v>
      </c>
      <c r="O1518" s="5" t="b">
        <v>1</v>
      </c>
      <c r="P1518" s="5" t="s">
        <v>8285</v>
      </c>
      <c r="Q1518" s="7">
        <f>Tabla1[[#This Row],[pledged]]/Tabla1[[#This Row],[goal]]</f>
        <v>1.0865882352941176</v>
      </c>
      <c r="S1518" s="8" t="s">
        <v>8338</v>
      </c>
      <c r="T1518" s="5" t="s">
        <v>8339</v>
      </c>
    </row>
    <row r="1519" spans="1:20" ht="33.75">
      <c r="A1519" s="5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11">
        <f>(Tabla1[[#This Row],[deadline]]/86400)+25569+(-5/24)</f>
        <v>41979.041666666664</v>
      </c>
      <c r="K1519" s="5">
        <v>1415194553</v>
      </c>
      <c r="L1519" s="11">
        <f>(Tabla1[[#This Row],[launched_at]]/86400)+25569+(-5/24)</f>
        <v>41948.358252314814</v>
      </c>
      <c r="M1519" s="5" t="b">
        <v>1</v>
      </c>
      <c r="N1519" s="5">
        <v>615</v>
      </c>
      <c r="O1519" s="5" t="b">
        <v>1</v>
      </c>
      <c r="P1519" s="5" t="s">
        <v>8285</v>
      </c>
      <c r="Q1519" s="7">
        <f>Tabla1[[#This Row],[pledged]]/Tabla1[[#This Row],[goal]]</f>
        <v>1.6197999999999999</v>
      </c>
      <c r="S1519" s="8" t="s">
        <v>8338</v>
      </c>
      <c r="T1519" s="5" t="s">
        <v>8339</v>
      </c>
    </row>
    <row r="1520" spans="1:20" ht="22.5">
      <c r="A1520" s="5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11">
        <f>(Tabla1[[#This Row],[deadline]]/86400)+25569+(-5/24)</f>
        <v>41790.611712962964</v>
      </c>
      <c r="K1520" s="5">
        <v>1398973252</v>
      </c>
      <c r="L1520" s="11">
        <f>(Tabla1[[#This Row],[launched_at]]/86400)+25569+(-5/24)</f>
        <v>41760.611712962964</v>
      </c>
      <c r="M1520" s="5" t="b">
        <v>1</v>
      </c>
      <c r="N1520" s="5">
        <v>236</v>
      </c>
      <c r="O1520" s="5" t="b">
        <v>1</v>
      </c>
      <c r="P1520" s="5" t="s">
        <v>8285</v>
      </c>
      <c r="Q1520" s="7">
        <f>Tabla1[[#This Row],[pledged]]/Tabla1[[#This Row],[goal]]</f>
        <v>2.0536666666666665</v>
      </c>
      <c r="S1520" s="8" t="s">
        <v>8338</v>
      </c>
      <c r="T1520" s="5" t="s">
        <v>8339</v>
      </c>
    </row>
    <row r="1521" spans="1:20" ht="33.75">
      <c r="A1521" s="5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11">
        <f>(Tabla1[[#This Row],[deadline]]/86400)+25569+(-5/24)</f>
        <v>41810.707638888889</v>
      </c>
      <c r="K1521" s="5">
        <v>1400867283</v>
      </c>
      <c r="L1521" s="11">
        <f>(Tabla1[[#This Row],[launched_at]]/86400)+25569+(-5/24)</f>
        <v>41782.533368055556</v>
      </c>
      <c r="M1521" s="5" t="b">
        <v>1</v>
      </c>
      <c r="N1521" s="5">
        <v>145</v>
      </c>
      <c r="O1521" s="5" t="b">
        <v>1</v>
      </c>
      <c r="P1521" s="5" t="s">
        <v>8285</v>
      </c>
      <c r="Q1521" s="7">
        <f>Tabla1[[#This Row],[pledged]]/Tabla1[[#This Row],[goal]]</f>
        <v>1.033638888888889</v>
      </c>
      <c r="S1521" s="8" t="s">
        <v>8338</v>
      </c>
      <c r="T1521" s="5" t="s">
        <v>8339</v>
      </c>
    </row>
    <row r="1522" spans="1:20" ht="22.5">
      <c r="A1522" s="5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11">
        <f>(Tabla1[[#This Row],[deadline]]/86400)+25569+(-5/24)</f>
        <v>41991.958333333336</v>
      </c>
      <c r="K1522" s="5">
        <v>1415824513</v>
      </c>
      <c r="L1522" s="11">
        <f>(Tabla1[[#This Row],[launched_at]]/86400)+25569+(-5/24)</f>
        <v>41955.649456018517</v>
      </c>
      <c r="M1522" s="5" t="b">
        <v>1</v>
      </c>
      <c r="N1522" s="5">
        <v>167</v>
      </c>
      <c r="O1522" s="5" t="b">
        <v>1</v>
      </c>
      <c r="P1522" s="5" t="s">
        <v>8285</v>
      </c>
      <c r="Q1522" s="7">
        <f>Tabla1[[#This Row],[pledged]]/Tabla1[[#This Row],[goal]]</f>
        <v>1.0347222222222223</v>
      </c>
      <c r="S1522" s="8" t="s">
        <v>8338</v>
      </c>
      <c r="T1522" s="5" t="s">
        <v>8339</v>
      </c>
    </row>
    <row r="1523" spans="1:20" ht="33.75">
      <c r="A1523" s="5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11">
        <f>(Tabla1[[#This Row],[deadline]]/86400)+25569+(-5/24)</f>
        <v>42527.959386574068</v>
      </c>
      <c r="K1523" s="5">
        <v>1462248091</v>
      </c>
      <c r="L1523" s="11">
        <f>(Tabla1[[#This Row],[launched_at]]/86400)+25569+(-5/24)</f>
        <v>42492.959386574068</v>
      </c>
      <c r="M1523" s="5" t="b">
        <v>1</v>
      </c>
      <c r="N1523" s="5">
        <v>235</v>
      </c>
      <c r="O1523" s="5" t="b">
        <v>1</v>
      </c>
      <c r="P1523" s="5" t="s">
        <v>8285</v>
      </c>
      <c r="Q1523" s="7">
        <f>Tabla1[[#This Row],[pledged]]/Tabla1[[#This Row],[goal]]</f>
        <v>1.0681333333333334</v>
      </c>
      <c r="S1523" s="8" t="s">
        <v>8338</v>
      </c>
      <c r="T1523" s="5" t="s">
        <v>8339</v>
      </c>
    </row>
    <row r="1524" spans="1:20" ht="33.75">
      <c r="A1524" s="5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11">
        <f>(Tabla1[[#This Row],[deadline]]/86400)+25569+(-5/24)</f>
        <v>41929.621979166666</v>
      </c>
      <c r="K1524" s="5">
        <v>1410983739</v>
      </c>
      <c r="L1524" s="11">
        <f>(Tabla1[[#This Row],[launched_at]]/86400)+25569+(-5/24)</f>
        <v>41899.621979166666</v>
      </c>
      <c r="M1524" s="5" t="b">
        <v>1</v>
      </c>
      <c r="N1524" s="5">
        <v>452</v>
      </c>
      <c r="O1524" s="5" t="b">
        <v>1</v>
      </c>
      <c r="P1524" s="5" t="s">
        <v>8285</v>
      </c>
      <c r="Q1524" s="7">
        <f>Tabla1[[#This Row],[pledged]]/Tabla1[[#This Row],[goal]]</f>
        <v>1.3896574712643677</v>
      </c>
      <c r="S1524" s="8" t="s">
        <v>8338</v>
      </c>
      <c r="T1524" s="5" t="s">
        <v>8339</v>
      </c>
    </row>
    <row r="1525" spans="1:20" ht="33.75">
      <c r="A1525" s="5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11">
        <f>(Tabla1[[#This Row],[deadline]]/86400)+25569+(-5/24)</f>
        <v>41995.791666666664</v>
      </c>
      <c r="K1525" s="5">
        <v>1416592916</v>
      </c>
      <c r="L1525" s="11">
        <f>(Tabla1[[#This Row],[launched_at]]/86400)+25569+(-5/24)</f>
        <v>41964.543009259258</v>
      </c>
      <c r="M1525" s="5" t="b">
        <v>1</v>
      </c>
      <c r="N1525" s="5">
        <v>241</v>
      </c>
      <c r="O1525" s="5" t="b">
        <v>1</v>
      </c>
      <c r="P1525" s="5" t="s">
        <v>8285</v>
      </c>
      <c r="Q1525" s="7">
        <f>Tabla1[[#This Row],[pledged]]/Tabla1[[#This Row],[goal]]</f>
        <v>1.2484324324324325</v>
      </c>
      <c r="S1525" s="8" t="s">
        <v>8338</v>
      </c>
      <c r="T1525" s="5" t="s">
        <v>8339</v>
      </c>
    </row>
    <row r="1526" spans="1:20" ht="22.5">
      <c r="A1526" s="5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11">
        <f>(Tabla1[[#This Row],[deadline]]/86400)+25569+(-5/24)</f>
        <v>42786.292708333327</v>
      </c>
      <c r="K1526" s="5">
        <v>1485000090</v>
      </c>
      <c r="L1526" s="11">
        <f>(Tabla1[[#This Row],[launched_at]]/86400)+25569+(-5/24)</f>
        <v>42756.292708333327</v>
      </c>
      <c r="M1526" s="5" t="b">
        <v>1</v>
      </c>
      <c r="N1526" s="5">
        <v>28</v>
      </c>
      <c r="O1526" s="5" t="b">
        <v>1</v>
      </c>
      <c r="P1526" s="5" t="s">
        <v>8285</v>
      </c>
      <c r="Q1526" s="7">
        <f>Tabla1[[#This Row],[pledged]]/Tabla1[[#This Row],[goal]]</f>
        <v>2.0699999999999998</v>
      </c>
      <c r="S1526" s="8" t="s">
        <v>8338</v>
      </c>
      <c r="T1526" s="5" t="s">
        <v>8339</v>
      </c>
    </row>
    <row r="1527" spans="1:20" ht="33.75">
      <c r="A1527" s="5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11">
        <f>(Tabla1[[#This Row],[deadline]]/86400)+25569+(-5/24)</f>
        <v>42600.494652777772</v>
      </c>
      <c r="K1527" s="5">
        <v>1468947138</v>
      </c>
      <c r="L1527" s="11">
        <f>(Tabla1[[#This Row],[launched_at]]/86400)+25569+(-5/24)</f>
        <v>42570.494652777772</v>
      </c>
      <c r="M1527" s="5" t="b">
        <v>1</v>
      </c>
      <c r="N1527" s="5">
        <v>140</v>
      </c>
      <c r="O1527" s="5" t="b">
        <v>1</v>
      </c>
      <c r="P1527" s="5" t="s">
        <v>8285</v>
      </c>
      <c r="Q1527" s="7">
        <f>Tabla1[[#This Row],[pledged]]/Tabla1[[#This Row],[goal]]</f>
        <v>1.7400576923076922</v>
      </c>
      <c r="S1527" s="8" t="s">
        <v>8338</v>
      </c>
      <c r="T1527" s="5" t="s">
        <v>8339</v>
      </c>
    </row>
    <row r="1528" spans="1:20" ht="33.75">
      <c r="A1528" s="5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11">
        <f>(Tabla1[[#This Row],[deadline]]/86400)+25569+(-5/24)</f>
        <v>42388.067673611113</v>
      </c>
      <c r="K1528" s="5">
        <v>1448951847</v>
      </c>
      <c r="L1528" s="11">
        <f>(Tabla1[[#This Row],[launched_at]]/86400)+25569+(-5/24)</f>
        <v>42339.067673611113</v>
      </c>
      <c r="M1528" s="5" t="b">
        <v>1</v>
      </c>
      <c r="N1528" s="5">
        <v>280</v>
      </c>
      <c r="O1528" s="5" t="b">
        <v>1</v>
      </c>
      <c r="P1528" s="5" t="s">
        <v>8285</v>
      </c>
      <c r="Q1528" s="7">
        <f>Tabla1[[#This Row],[pledged]]/Tabla1[[#This Row],[goal]]</f>
        <v>1.2032608695652174</v>
      </c>
      <c r="S1528" s="8" t="s">
        <v>8338</v>
      </c>
      <c r="T1528" s="5" t="s">
        <v>8339</v>
      </c>
    </row>
    <row r="1529" spans="1:20" ht="22.5">
      <c r="A1529" s="5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11">
        <f>(Tabla1[[#This Row],[deadline]]/86400)+25569+(-5/24)</f>
        <v>42808.350532407407</v>
      </c>
      <c r="K1529" s="5">
        <v>1487082286</v>
      </c>
      <c r="L1529" s="11">
        <f>(Tabla1[[#This Row],[launched_at]]/86400)+25569+(-5/24)</f>
        <v>42780.392199074071</v>
      </c>
      <c r="M1529" s="5" t="b">
        <v>1</v>
      </c>
      <c r="N1529" s="5">
        <v>70</v>
      </c>
      <c r="O1529" s="5" t="b">
        <v>1</v>
      </c>
      <c r="P1529" s="5" t="s">
        <v>8285</v>
      </c>
      <c r="Q1529" s="7">
        <f>Tabla1[[#This Row],[pledged]]/Tabla1[[#This Row],[goal]]</f>
        <v>1.1044428571428573</v>
      </c>
      <c r="S1529" s="8" t="s">
        <v>8338</v>
      </c>
      <c r="T1529" s="5" t="s">
        <v>8339</v>
      </c>
    </row>
    <row r="1530" spans="1:20" ht="22.5">
      <c r="A1530" s="5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11">
        <f>(Tabla1[[#This Row],[deadline]]/86400)+25569+(-5/24)</f>
        <v>42766.791666666664</v>
      </c>
      <c r="K1530" s="5">
        <v>1483292122</v>
      </c>
      <c r="L1530" s="11">
        <f>(Tabla1[[#This Row],[launched_at]]/86400)+25569+(-5/24)</f>
        <v>42736.524560185186</v>
      </c>
      <c r="M1530" s="5" t="b">
        <v>1</v>
      </c>
      <c r="N1530" s="5">
        <v>160</v>
      </c>
      <c r="O1530" s="5" t="b">
        <v>1</v>
      </c>
      <c r="P1530" s="5" t="s">
        <v>8285</v>
      </c>
      <c r="Q1530" s="7">
        <f>Tabla1[[#This Row],[pledged]]/Tabla1[[#This Row],[goal]]</f>
        <v>2.8156666666666665</v>
      </c>
      <c r="S1530" s="8" t="s">
        <v>8338</v>
      </c>
      <c r="T1530" s="5" t="s">
        <v>8339</v>
      </c>
    </row>
    <row r="1531" spans="1:20" ht="22.5">
      <c r="A1531" s="5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11">
        <f>(Tabla1[[#This Row],[deadline]]/86400)+25569+(-5/24)</f>
        <v>42082.378703703704</v>
      </c>
      <c r="K1531" s="5">
        <v>1424185520</v>
      </c>
      <c r="L1531" s="11">
        <f>(Tabla1[[#This Row],[launched_at]]/86400)+25569+(-5/24)</f>
        <v>42052.420370370368</v>
      </c>
      <c r="M1531" s="5" t="b">
        <v>1</v>
      </c>
      <c r="N1531" s="5">
        <v>141</v>
      </c>
      <c r="O1531" s="5" t="b">
        <v>1</v>
      </c>
      <c r="P1531" s="5" t="s">
        <v>8285</v>
      </c>
      <c r="Q1531" s="7">
        <f>Tabla1[[#This Row],[pledged]]/Tabla1[[#This Row],[goal]]</f>
        <v>1.0067894736842105</v>
      </c>
      <c r="S1531" s="8" t="s">
        <v>8338</v>
      </c>
      <c r="T1531" s="5" t="s">
        <v>8339</v>
      </c>
    </row>
    <row r="1532" spans="1:20" ht="33.75">
      <c r="A1532" s="5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11">
        <f>(Tabla1[[#This Row],[deadline]]/86400)+25569+(-5/24)</f>
        <v>42300.558969907404</v>
      </c>
      <c r="K1532" s="5">
        <v>1443464695</v>
      </c>
      <c r="L1532" s="11">
        <f>(Tabla1[[#This Row],[launched_at]]/86400)+25569+(-5/24)</f>
        <v>42275.558969907404</v>
      </c>
      <c r="M1532" s="5" t="b">
        <v>1</v>
      </c>
      <c r="N1532" s="5">
        <v>874</v>
      </c>
      <c r="O1532" s="5" t="b">
        <v>1</v>
      </c>
      <c r="P1532" s="5" t="s">
        <v>8285</v>
      </c>
      <c r="Q1532" s="7">
        <f>Tabla1[[#This Row],[pledged]]/Tabla1[[#This Row],[goal]]</f>
        <v>1.3482571428571428</v>
      </c>
      <c r="S1532" s="8" t="s">
        <v>8338</v>
      </c>
      <c r="T1532" s="5" t="s">
        <v>8339</v>
      </c>
    </row>
    <row r="1533" spans="1:20" ht="33.75">
      <c r="A1533" s="5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11">
        <f>(Tabla1[[#This Row],[deadline]]/86400)+25569+(-5/24)</f>
        <v>41973.916666666664</v>
      </c>
      <c r="K1533" s="5">
        <v>1414610126</v>
      </c>
      <c r="L1533" s="11">
        <f>(Tabla1[[#This Row],[launched_at]]/86400)+25569+(-5/24)</f>
        <v>41941.594050925924</v>
      </c>
      <c r="M1533" s="5" t="b">
        <v>1</v>
      </c>
      <c r="N1533" s="5">
        <v>73</v>
      </c>
      <c r="O1533" s="5" t="b">
        <v>1</v>
      </c>
      <c r="P1533" s="5" t="s">
        <v>8285</v>
      </c>
      <c r="Q1533" s="7">
        <f>Tabla1[[#This Row],[pledged]]/Tabla1[[#This Row],[goal]]</f>
        <v>1.7595744680851064</v>
      </c>
      <c r="S1533" s="8" t="s">
        <v>8338</v>
      </c>
      <c r="T1533" s="5" t="s">
        <v>8339</v>
      </c>
    </row>
    <row r="1534" spans="1:20" ht="33.75">
      <c r="A1534" s="5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11">
        <f>(Tabla1[[#This Row],[deadline]]/86400)+25569+(-5/24)</f>
        <v>42415.416666666664</v>
      </c>
      <c r="K1534" s="5">
        <v>1453461865</v>
      </c>
      <c r="L1534" s="11">
        <f>(Tabla1[[#This Row],[launched_at]]/86400)+25569+(-5/24)</f>
        <v>42391.266956018517</v>
      </c>
      <c r="M1534" s="5" t="b">
        <v>1</v>
      </c>
      <c r="N1534" s="5">
        <v>294</v>
      </c>
      <c r="O1534" s="5" t="b">
        <v>1</v>
      </c>
      <c r="P1534" s="5" t="s">
        <v>8285</v>
      </c>
      <c r="Q1534" s="7">
        <f>Tabla1[[#This Row],[pledged]]/Tabla1[[#This Row],[goal]]</f>
        <v>4.8402000000000003</v>
      </c>
      <c r="S1534" s="8" t="s">
        <v>8338</v>
      </c>
      <c r="T1534" s="5" t="s">
        <v>8339</v>
      </c>
    </row>
    <row r="1535" spans="1:20" ht="22.5">
      <c r="A1535" s="5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11">
        <f>(Tabla1[[#This Row],[deadline]]/86400)+25569+(-5/24)</f>
        <v>42491.957638888889</v>
      </c>
      <c r="K1535" s="5">
        <v>1457913777</v>
      </c>
      <c r="L1535" s="11">
        <f>(Tabla1[[#This Row],[launched_at]]/86400)+25569+(-5/24)</f>
        <v>42442.793715277774</v>
      </c>
      <c r="M1535" s="5" t="b">
        <v>1</v>
      </c>
      <c r="N1535" s="5">
        <v>740</v>
      </c>
      <c r="O1535" s="5" t="b">
        <v>1</v>
      </c>
      <c r="P1535" s="5" t="s">
        <v>8285</v>
      </c>
      <c r="Q1535" s="7">
        <f>Tabla1[[#This Row],[pledged]]/Tabla1[[#This Row],[goal]]</f>
        <v>1.4514</v>
      </c>
      <c r="S1535" s="8" t="s">
        <v>8338</v>
      </c>
      <c r="T1535" s="5" t="s">
        <v>8339</v>
      </c>
    </row>
    <row r="1536" spans="1:20" ht="33.75">
      <c r="A1536" s="5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11">
        <f>(Tabla1[[#This Row],[deadline]]/86400)+25569+(-5/24)</f>
        <v>42251.465995370367</v>
      </c>
      <c r="K1536" s="5">
        <v>1438791062</v>
      </c>
      <c r="L1536" s="11">
        <f>(Tabla1[[#This Row],[launched_at]]/86400)+25569+(-5/24)</f>
        <v>42221.465995370367</v>
      </c>
      <c r="M1536" s="5" t="b">
        <v>1</v>
      </c>
      <c r="N1536" s="5">
        <v>369</v>
      </c>
      <c r="O1536" s="5" t="b">
        <v>1</v>
      </c>
      <c r="P1536" s="5" t="s">
        <v>8285</v>
      </c>
      <c r="Q1536" s="7">
        <f>Tabla1[[#This Row],[pledged]]/Tabla1[[#This Row],[goal]]</f>
        <v>4.1773333333333333</v>
      </c>
      <c r="S1536" s="8" t="s">
        <v>8338</v>
      </c>
      <c r="T1536" s="5" t="s">
        <v>8339</v>
      </c>
    </row>
    <row r="1537" spans="1:20" ht="33.75">
      <c r="A1537" s="5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11">
        <f>(Tabla1[[#This Row],[deadline]]/86400)+25569+(-5/24)</f>
        <v>42513.708333333336</v>
      </c>
      <c r="K1537" s="5">
        <v>1461527631</v>
      </c>
      <c r="L1537" s="11">
        <f>(Tabla1[[#This Row],[launched_at]]/86400)+25569+(-5/24)</f>
        <v>42484.620729166665</v>
      </c>
      <c r="M1537" s="5" t="b">
        <v>1</v>
      </c>
      <c r="N1537" s="5">
        <v>110</v>
      </c>
      <c r="O1537" s="5" t="b">
        <v>1</v>
      </c>
      <c r="P1537" s="5" t="s">
        <v>8285</v>
      </c>
      <c r="Q1537" s="7">
        <f>Tabla1[[#This Row],[pledged]]/Tabla1[[#This Row],[goal]]</f>
        <v>1.3242499999999999</v>
      </c>
      <c r="S1537" s="8" t="s">
        <v>8338</v>
      </c>
      <c r="T1537" s="5" t="s">
        <v>8339</v>
      </c>
    </row>
    <row r="1538" spans="1:20" ht="33.75">
      <c r="A1538" s="5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11">
        <f>(Tabla1[[#This Row],[deadline]]/86400)+25569+(-5/24)</f>
        <v>42243.593865740739</v>
      </c>
      <c r="K1538" s="5">
        <v>1438110910</v>
      </c>
      <c r="L1538" s="11">
        <f>(Tabla1[[#This Row],[launched_at]]/86400)+25569+(-5/24)</f>
        <v>42213.593865740739</v>
      </c>
      <c r="M1538" s="5" t="b">
        <v>1</v>
      </c>
      <c r="N1538" s="5">
        <v>455</v>
      </c>
      <c r="O1538" s="5" t="b">
        <v>1</v>
      </c>
      <c r="P1538" s="5" t="s">
        <v>8285</v>
      </c>
      <c r="Q1538" s="7">
        <f>Tabla1[[#This Row],[pledged]]/Tabla1[[#This Row],[goal]]</f>
        <v>2.5030841666666666</v>
      </c>
      <c r="S1538" s="8" t="s">
        <v>8338</v>
      </c>
      <c r="T1538" s="5" t="s">
        <v>8339</v>
      </c>
    </row>
    <row r="1539" spans="1:20" ht="22.5">
      <c r="A1539" s="5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11">
        <f>(Tabla1[[#This Row],[deadline]]/86400)+25569+(-5/24)</f>
        <v>42588.541666666664</v>
      </c>
      <c r="K1539" s="5">
        <v>1467358427</v>
      </c>
      <c r="L1539" s="11">
        <f>(Tabla1[[#This Row],[launched_at]]/86400)+25569+(-5/24)</f>
        <v>42552.106793981475</v>
      </c>
      <c r="M1539" s="5" t="b">
        <v>1</v>
      </c>
      <c r="N1539" s="5">
        <v>224</v>
      </c>
      <c r="O1539" s="5" t="b">
        <v>1</v>
      </c>
      <c r="P1539" s="5" t="s">
        <v>8285</v>
      </c>
      <c r="Q1539" s="7">
        <f>Tabla1[[#This Row],[pledged]]/Tabla1[[#This Row],[goal]]</f>
        <v>1.7989999999999999</v>
      </c>
      <c r="S1539" s="8" t="s">
        <v>8338</v>
      </c>
      <c r="T1539" s="5" t="s">
        <v>8339</v>
      </c>
    </row>
    <row r="1540" spans="1:20" ht="33.75">
      <c r="A1540" s="5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11">
        <f>(Tabla1[[#This Row],[deadline]]/86400)+25569+(-5/24)</f>
        <v>42026.57372685185</v>
      </c>
      <c r="K1540" s="5">
        <v>1418064370</v>
      </c>
      <c r="L1540" s="11">
        <f>(Tabla1[[#This Row],[launched_at]]/86400)+25569+(-5/24)</f>
        <v>41981.57372685185</v>
      </c>
      <c r="M1540" s="5" t="b">
        <v>1</v>
      </c>
      <c r="N1540" s="5">
        <v>46</v>
      </c>
      <c r="O1540" s="5" t="b">
        <v>1</v>
      </c>
      <c r="P1540" s="5" t="s">
        <v>8285</v>
      </c>
      <c r="Q1540" s="7">
        <f>Tabla1[[#This Row],[pledged]]/Tabla1[[#This Row],[goal]]</f>
        <v>1.0262857142857142</v>
      </c>
      <c r="S1540" s="8" t="s">
        <v>8338</v>
      </c>
      <c r="T1540" s="5" t="s">
        <v>8339</v>
      </c>
    </row>
    <row r="1541" spans="1:20" ht="33.75">
      <c r="A1541" s="5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11">
        <f>(Tabla1[[#This Row],[deadline]]/86400)+25569+(-5/24)</f>
        <v>42738.710868055554</v>
      </c>
      <c r="K1541" s="5">
        <v>1480629819</v>
      </c>
      <c r="L1541" s="11">
        <f>(Tabla1[[#This Row],[launched_at]]/86400)+25569+(-5/24)</f>
        <v>42705.710868055554</v>
      </c>
      <c r="M1541" s="5" t="b">
        <v>0</v>
      </c>
      <c r="N1541" s="5">
        <v>284</v>
      </c>
      <c r="O1541" s="5" t="b">
        <v>1</v>
      </c>
      <c r="P1541" s="5" t="s">
        <v>8285</v>
      </c>
      <c r="Q1541" s="7">
        <f>Tabla1[[#This Row],[pledged]]/Tabla1[[#This Row],[goal]]</f>
        <v>1.359861</v>
      </c>
      <c r="S1541" s="8" t="s">
        <v>8338</v>
      </c>
      <c r="T1541" s="5" t="s">
        <v>8339</v>
      </c>
    </row>
    <row r="1542" spans="1:20" ht="33.75">
      <c r="A1542" s="5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11">
        <f>(Tabla1[[#This Row],[deadline]]/86400)+25569+(-5/24)</f>
        <v>41968.843749999993</v>
      </c>
      <c r="K1542" s="5">
        <v>1414368616</v>
      </c>
      <c r="L1542" s="11">
        <f>(Tabla1[[#This Row],[launched_at]]/86400)+25569+(-5/24)</f>
        <v>41938.798796296294</v>
      </c>
      <c r="M1542" s="5" t="b">
        <v>1</v>
      </c>
      <c r="N1542" s="5">
        <v>98</v>
      </c>
      <c r="O1542" s="5" t="b">
        <v>1</v>
      </c>
      <c r="P1542" s="5" t="s">
        <v>8285</v>
      </c>
      <c r="Q1542" s="7">
        <f>Tabla1[[#This Row],[pledged]]/Tabla1[[#This Row],[goal]]</f>
        <v>1.1786666666666668</v>
      </c>
      <c r="S1542" s="8" t="s">
        <v>8338</v>
      </c>
      <c r="T1542" s="5" t="s">
        <v>8339</v>
      </c>
    </row>
    <row r="1543" spans="1:20" ht="22.5">
      <c r="A1543" s="5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11">
        <f>(Tabla1[[#This Row],[deadline]]/86400)+25569+(-5/24)</f>
        <v>42004.503912037035</v>
      </c>
      <c r="K1543" s="5">
        <v>1417453538</v>
      </c>
      <c r="L1543" s="11">
        <f>(Tabla1[[#This Row],[launched_at]]/86400)+25569+(-5/24)</f>
        <v>41974.503912037035</v>
      </c>
      <c r="M1543" s="5" t="b">
        <v>0</v>
      </c>
      <c r="N1543" s="5">
        <v>2</v>
      </c>
      <c r="O1543" s="5" t="b">
        <v>0</v>
      </c>
      <c r="P1543" s="5" t="s">
        <v>8289</v>
      </c>
      <c r="Q1543" s="7">
        <f>Tabla1[[#This Row],[pledged]]/Tabla1[[#This Row],[goal]]</f>
        <v>3.3333333333333332E-4</v>
      </c>
      <c r="S1543" s="8" t="s">
        <v>8338</v>
      </c>
      <c r="T1543" s="5" t="s">
        <v>8343</v>
      </c>
    </row>
    <row r="1544" spans="1:20" ht="33.75">
      <c r="A1544" s="5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11">
        <f>(Tabla1[[#This Row],[deadline]]/86400)+25569+(-5/24)</f>
        <v>42185.788194444445</v>
      </c>
      <c r="K1544" s="5">
        <v>1434412500</v>
      </c>
      <c r="L1544" s="11">
        <f>(Tabla1[[#This Row],[launched_at]]/86400)+25569+(-5/24)</f>
        <v>42170.788194444445</v>
      </c>
      <c r="M1544" s="5" t="b">
        <v>0</v>
      </c>
      <c r="N1544" s="5">
        <v>1</v>
      </c>
      <c r="O1544" s="5" t="b">
        <v>0</v>
      </c>
      <c r="P1544" s="5" t="s">
        <v>8289</v>
      </c>
      <c r="Q1544" s="7">
        <f>Tabla1[[#This Row],[pledged]]/Tabla1[[#This Row],[goal]]</f>
        <v>0.04</v>
      </c>
      <c r="S1544" s="8" t="s">
        <v>8338</v>
      </c>
      <c r="T1544" s="5" t="s">
        <v>8343</v>
      </c>
    </row>
    <row r="1545" spans="1:20" ht="33.75">
      <c r="A1545" s="5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11">
        <f>(Tabla1[[#This Row],[deadline]]/86400)+25569+(-5/24)</f>
        <v>41965.342986111107</v>
      </c>
      <c r="K1545" s="5">
        <v>1414066434</v>
      </c>
      <c r="L1545" s="11">
        <f>(Tabla1[[#This Row],[launched_at]]/86400)+25569+(-5/24)</f>
        <v>41935.301319444443</v>
      </c>
      <c r="M1545" s="5" t="b">
        <v>0</v>
      </c>
      <c r="N1545" s="5">
        <v>1</v>
      </c>
      <c r="O1545" s="5" t="b">
        <v>0</v>
      </c>
      <c r="P1545" s="5" t="s">
        <v>8289</v>
      </c>
      <c r="Q1545" s="7">
        <f>Tabla1[[#This Row],[pledged]]/Tabla1[[#This Row],[goal]]</f>
        <v>4.4444444444444444E-3</v>
      </c>
      <c r="S1545" s="8" t="s">
        <v>8338</v>
      </c>
      <c r="T1545" s="5" t="s">
        <v>8343</v>
      </c>
    </row>
    <row r="1546" spans="1:20" ht="33.75">
      <c r="A1546" s="5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11">
        <f>(Tabla1[[#This Row],[deadline]]/86400)+25569+(-5/24)</f>
        <v>42094.804166666661</v>
      </c>
      <c r="K1546" s="5">
        <v>1424222024</v>
      </c>
      <c r="L1546" s="11">
        <f>(Tabla1[[#This Row],[launched_at]]/86400)+25569+(-5/24)</f>
        <v>42052.842870370368</v>
      </c>
      <c r="M1546" s="5" t="b">
        <v>0</v>
      </c>
      <c r="N1546" s="5">
        <v>0</v>
      </c>
      <c r="O1546" s="5" t="b">
        <v>0</v>
      </c>
      <c r="P1546" s="5" t="s">
        <v>8289</v>
      </c>
      <c r="Q1546" s="7">
        <f>Tabla1[[#This Row],[pledged]]/Tabla1[[#This Row],[goal]]</f>
        <v>0</v>
      </c>
      <c r="S1546" s="8" t="s">
        <v>8338</v>
      </c>
      <c r="T1546" s="5" t="s">
        <v>8343</v>
      </c>
    </row>
    <row r="1547" spans="1:20" ht="33.75">
      <c r="A1547" s="5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11">
        <f>(Tabla1[[#This Row],[deadline]]/86400)+25569+(-5/24)</f>
        <v>42065.677777777775</v>
      </c>
      <c r="K1547" s="5">
        <v>1422393234</v>
      </c>
      <c r="L1547" s="11">
        <f>(Tabla1[[#This Row],[launched_at]]/86400)+25569+(-5/24)</f>
        <v>42031.676319444443</v>
      </c>
      <c r="M1547" s="5" t="b">
        <v>0</v>
      </c>
      <c r="N1547" s="5">
        <v>1</v>
      </c>
      <c r="O1547" s="5" t="b">
        <v>0</v>
      </c>
      <c r="P1547" s="5" t="s">
        <v>8289</v>
      </c>
      <c r="Q1547" s="7">
        <f>Tabla1[[#This Row],[pledged]]/Tabla1[[#This Row],[goal]]</f>
        <v>3.3333333333333332E-4</v>
      </c>
      <c r="S1547" s="8" t="s">
        <v>8338</v>
      </c>
      <c r="T1547" s="5" t="s">
        <v>8343</v>
      </c>
    </row>
    <row r="1548" spans="1:20" ht="33.75">
      <c r="A1548" s="5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11">
        <f>(Tabla1[[#This Row],[deadline]]/86400)+25569+(-5/24)</f>
        <v>41899.004618055551</v>
      </c>
      <c r="K1548" s="5">
        <v>1405746399</v>
      </c>
      <c r="L1548" s="11">
        <f>(Tabla1[[#This Row],[launched_at]]/86400)+25569+(-5/24)</f>
        <v>41839.004618055551</v>
      </c>
      <c r="M1548" s="5" t="b">
        <v>0</v>
      </c>
      <c r="N1548" s="5">
        <v>11</v>
      </c>
      <c r="O1548" s="5" t="b">
        <v>0</v>
      </c>
      <c r="P1548" s="5" t="s">
        <v>8289</v>
      </c>
      <c r="Q1548" s="7">
        <f>Tabla1[[#This Row],[pledged]]/Tabla1[[#This Row],[goal]]</f>
        <v>0.28899999999999998</v>
      </c>
      <c r="S1548" s="8" t="s">
        <v>8338</v>
      </c>
      <c r="T1548" s="5" t="s">
        <v>8343</v>
      </c>
    </row>
    <row r="1549" spans="1:20" ht="22.5">
      <c r="A1549" s="5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11">
        <f>(Tabla1[[#This Row],[deadline]]/86400)+25569+(-5/24)</f>
        <v>42789.218541666669</v>
      </c>
      <c r="K1549" s="5">
        <v>1487240082</v>
      </c>
      <c r="L1549" s="11">
        <f>(Tabla1[[#This Row],[launched_at]]/86400)+25569+(-5/24)</f>
        <v>42782.218541666669</v>
      </c>
      <c r="M1549" s="5" t="b">
        <v>0</v>
      </c>
      <c r="N1549" s="5">
        <v>0</v>
      </c>
      <c r="O1549" s="5" t="b">
        <v>0</v>
      </c>
      <c r="P1549" s="5" t="s">
        <v>8289</v>
      </c>
      <c r="Q1549" s="7">
        <f>Tabla1[[#This Row],[pledged]]/Tabla1[[#This Row],[goal]]</f>
        <v>0</v>
      </c>
      <c r="S1549" s="8" t="s">
        <v>8338</v>
      </c>
      <c r="T1549" s="5" t="s">
        <v>8343</v>
      </c>
    </row>
    <row r="1550" spans="1:20" ht="22.5">
      <c r="A1550" s="5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11">
        <f>(Tabla1[[#This Row],[deadline]]/86400)+25569+(-5/24)</f>
        <v>42316.715509259258</v>
      </c>
      <c r="K1550" s="5">
        <v>1444425020</v>
      </c>
      <c r="L1550" s="11">
        <f>(Tabla1[[#This Row],[launched_at]]/86400)+25569+(-5/24)</f>
        <v>42286.673842592594</v>
      </c>
      <c r="M1550" s="5" t="b">
        <v>0</v>
      </c>
      <c r="N1550" s="5">
        <v>1</v>
      </c>
      <c r="O1550" s="5" t="b">
        <v>0</v>
      </c>
      <c r="P1550" s="5" t="s">
        <v>8289</v>
      </c>
      <c r="Q1550" s="7">
        <f>Tabla1[[#This Row],[pledged]]/Tabla1[[#This Row],[goal]]</f>
        <v>8.5714285714285715E-2</v>
      </c>
      <c r="S1550" s="8" t="s">
        <v>8338</v>
      </c>
      <c r="T1550" s="5" t="s">
        <v>8343</v>
      </c>
    </row>
    <row r="1551" spans="1:20" ht="33.75">
      <c r="A1551" s="5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11">
        <f>(Tabla1[[#This Row],[deadline]]/86400)+25569+(-5/24)</f>
        <v>42310.96943287037</v>
      </c>
      <c r="K1551" s="5">
        <v>1443928559</v>
      </c>
      <c r="L1551" s="11">
        <f>(Tabla1[[#This Row],[launched_at]]/86400)+25569+(-5/24)</f>
        <v>42280.927766203698</v>
      </c>
      <c r="M1551" s="5" t="b">
        <v>0</v>
      </c>
      <c r="N1551" s="5">
        <v>6</v>
      </c>
      <c r="O1551" s="5" t="b">
        <v>0</v>
      </c>
      <c r="P1551" s="5" t="s">
        <v>8289</v>
      </c>
      <c r="Q1551" s="7">
        <f>Tabla1[[#This Row],[pledged]]/Tabla1[[#This Row],[goal]]</f>
        <v>0.34</v>
      </c>
      <c r="S1551" s="8" t="s">
        <v>8338</v>
      </c>
      <c r="T1551" s="5" t="s">
        <v>8343</v>
      </c>
    </row>
    <row r="1552" spans="1:20" ht="33.75">
      <c r="A1552" s="5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11">
        <f>(Tabla1[[#This Row],[deadline]]/86400)+25569+(-5/24)</f>
        <v>42502.24113425926</v>
      </c>
      <c r="K1552" s="5">
        <v>1460458034</v>
      </c>
      <c r="L1552" s="11">
        <f>(Tabla1[[#This Row],[launched_at]]/86400)+25569+(-5/24)</f>
        <v>42472.24113425926</v>
      </c>
      <c r="M1552" s="5" t="b">
        <v>0</v>
      </c>
      <c r="N1552" s="5">
        <v>7</v>
      </c>
      <c r="O1552" s="5" t="b">
        <v>0</v>
      </c>
      <c r="P1552" s="5" t="s">
        <v>8289</v>
      </c>
      <c r="Q1552" s="7">
        <f>Tabla1[[#This Row],[pledged]]/Tabla1[[#This Row],[goal]]</f>
        <v>0.13466666666666666</v>
      </c>
      <c r="S1552" s="8" t="s">
        <v>8338</v>
      </c>
      <c r="T1552" s="5" t="s">
        <v>8343</v>
      </c>
    </row>
    <row r="1553" spans="1:20" ht="33.75">
      <c r="A1553" s="5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11">
        <f>(Tabla1[[#This Row],[deadline]]/86400)+25569+(-5/24)</f>
        <v>42151.616192129623</v>
      </c>
      <c r="K1553" s="5">
        <v>1430164039</v>
      </c>
      <c r="L1553" s="11">
        <f>(Tabla1[[#This Row],[launched_at]]/86400)+25569+(-5/24)</f>
        <v>42121.616192129623</v>
      </c>
      <c r="M1553" s="5" t="b">
        <v>0</v>
      </c>
      <c r="N1553" s="5">
        <v>0</v>
      </c>
      <c r="O1553" s="5" t="b">
        <v>0</v>
      </c>
      <c r="P1553" s="5" t="s">
        <v>8289</v>
      </c>
      <c r="Q1553" s="7">
        <f>Tabla1[[#This Row],[pledged]]/Tabla1[[#This Row],[goal]]</f>
        <v>0</v>
      </c>
      <c r="S1553" s="8" t="s">
        <v>8338</v>
      </c>
      <c r="T1553" s="5" t="s">
        <v>8343</v>
      </c>
    </row>
    <row r="1554" spans="1:20" ht="33.75">
      <c r="A1554" s="5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11">
        <f>(Tabla1[[#This Row],[deadline]]/86400)+25569+(-5/24)</f>
        <v>41912.957638888889</v>
      </c>
      <c r="K1554" s="5">
        <v>1410366708</v>
      </c>
      <c r="L1554" s="11">
        <f>(Tabla1[[#This Row],[launched_at]]/86400)+25569+(-5/24)</f>
        <v>41892.480416666665</v>
      </c>
      <c r="M1554" s="5" t="b">
        <v>0</v>
      </c>
      <c r="N1554" s="5">
        <v>16</v>
      </c>
      <c r="O1554" s="5" t="b">
        <v>0</v>
      </c>
      <c r="P1554" s="5" t="s">
        <v>8289</v>
      </c>
      <c r="Q1554" s="7">
        <f>Tabla1[[#This Row],[pledged]]/Tabla1[[#This Row],[goal]]</f>
        <v>0.49186046511627907</v>
      </c>
      <c r="S1554" s="8" t="s">
        <v>8338</v>
      </c>
      <c r="T1554" s="5" t="s">
        <v>8343</v>
      </c>
    </row>
    <row r="1555" spans="1:20" ht="33.75">
      <c r="A1555" s="5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11">
        <f>(Tabla1[[#This Row],[deadline]]/86400)+25569+(-5/24)</f>
        <v>42249.074618055551</v>
      </c>
      <c r="K1555" s="5">
        <v>1438584447</v>
      </c>
      <c r="L1555" s="11">
        <f>(Tabla1[[#This Row],[launched_at]]/86400)+25569+(-5/24)</f>
        <v>42219.074618055551</v>
      </c>
      <c r="M1555" s="5" t="b">
        <v>0</v>
      </c>
      <c r="N1555" s="5">
        <v>0</v>
      </c>
      <c r="O1555" s="5" t="b">
        <v>0</v>
      </c>
      <c r="P1555" s="5" t="s">
        <v>8289</v>
      </c>
      <c r="Q1555" s="7">
        <f>Tabla1[[#This Row],[pledged]]/Tabla1[[#This Row],[goal]]</f>
        <v>0</v>
      </c>
      <c r="S1555" s="8" t="s">
        <v>8338</v>
      </c>
      <c r="T1555" s="5" t="s">
        <v>8343</v>
      </c>
    </row>
    <row r="1556" spans="1:20" ht="33.75">
      <c r="A1556" s="5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11">
        <f>(Tabla1[[#This Row],[deadline]]/86400)+25569+(-5/24)</f>
        <v>42218.043865740743</v>
      </c>
      <c r="K1556" s="5">
        <v>1435903390</v>
      </c>
      <c r="L1556" s="11">
        <f>(Tabla1[[#This Row],[launched_at]]/86400)+25569+(-5/24)</f>
        <v>42188.043865740743</v>
      </c>
      <c r="M1556" s="5" t="b">
        <v>0</v>
      </c>
      <c r="N1556" s="5">
        <v>0</v>
      </c>
      <c r="O1556" s="5" t="b">
        <v>0</v>
      </c>
      <c r="P1556" s="5" t="s">
        <v>8289</v>
      </c>
      <c r="Q1556" s="7">
        <f>Tabla1[[#This Row],[pledged]]/Tabla1[[#This Row],[goal]]</f>
        <v>0</v>
      </c>
      <c r="S1556" s="8" t="s">
        <v>8338</v>
      </c>
      <c r="T1556" s="5" t="s">
        <v>8343</v>
      </c>
    </row>
    <row r="1557" spans="1:20" ht="22.5">
      <c r="A1557" s="5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11">
        <f>(Tabla1[[#This Row],[deadline]]/86400)+25569+(-5/24)</f>
        <v>42264.499999999993</v>
      </c>
      <c r="K1557" s="5">
        <v>1440513832</v>
      </c>
      <c r="L1557" s="11">
        <f>(Tabla1[[#This Row],[launched_at]]/86400)+25569+(-5/24)</f>
        <v>42241.405462962961</v>
      </c>
      <c r="M1557" s="5" t="b">
        <v>0</v>
      </c>
      <c r="N1557" s="5">
        <v>0</v>
      </c>
      <c r="O1557" s="5" t="b">
        <v>0</v>
      </c>
      <c r="P1557" s="5" t="s">
        <v>8289</v>
      </c>
      <c r="Q1557" s="7">
        <f>Tabla1[[#This Row],[pledged]]/Tabla1[[#This Row],[goal]]</f>
        <v>0</v>
      </c>
      <c r="S1557" s="8" t="s">
        <v>8338</v>
      </c>
      <c r="T1557" s="5" t="s">
        <v>8343</v>
      </c>
    </row>
    <row r="1558" spans="1:20" ht="22.5">
      <c r="A1558" s="5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11">
        <f>(Tabla1[[#This Row],[deadline]]/86400)+25569+(-5/24)</f>
        <v>42554.944722222215</v>
      </c>
      <c r="K1558" s="5">
        <v>1465011624</v>
      </c>
      <c r="L1558" s="11">
        <f>(Tabla1[[#This Row],[launched_at]]/86400)+25569+(-5/24)</f>
        <v>42524.944722222215</v>
      </c>
      <c r="M1558" s="5" t="b">
        <v>0</v>
      </c>
      <c r="N1558" s="5">
        <v>12</v>
      </c>
      <c r="O1558" s="5" t="b">
        <v>0</v>
      </c>
      <c r="P1558" s="5" t="s">
        <v>8289</v>
      </c>
      <c r="Q1558" s="7">
        <f>Tabla1[[#This Row],[pledged]]/Tabla1[[#This Row],[goal]]</f>
        <v>0.45133333333333331</v>
      </c>
      <c r="S1558" s="8" t="s">
        <v>8338</v>
      </c>
      <c r="T1558" s="5" t="s">
        <v>8343</v>
      </c>
    </row>
    <row r="1559" spans="1:20" ht="22.5">
      <c r="A1559" s="5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11">
        <f>(Tabla1[[#This Row],[deadline]]/86400)+25569+(-5/24)</f>
        <v>41902.444826388884</v>
      </c>
      <c r="K1559" s="5">
        <v>1408549233</v>
      </c>
      <c r="L1559" s="11">
        <f>(Tabla1[[#This Row],[launched_at]]/86400)+25569+(-5/24)</f>
        <v>41871.444826388884</v>
      </c>
      <c r="M1559" s="5" t="b">
        <v>0</v>
      </c>
      <c r="N1559" s="5">
        <v>1</v>
      </c>
      <c r="O1559" s="5" t="b">
        <v>0</v>
      </c>
      <c r="P1559" s="5" t="s">
        <v>8289</v>
      </c>
      <c r="Q1559" s="7">
        <f>Tabla1[[#This Row],[pledged]]/Tabla1[[#This Row],[goal]]</f>
        <v>0.04</v>
      </c>
      <c r="S1559" s="8" t="s">
        <v>8338</v>
      </c>
      <c r="T1559" s="5" t="s">
        <v>8343</v>
      </c>
    </row>
    <row r="1560" spans="1:20" ht="22.5">
      <c r="A1560" s="5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11">
        <f>(Tabla1[[#This Row],[deadline]]/86400)+25569+(-5/24)</f>
        <v>42244.299999999996</v>
      </c>
      <c r="K1560" s="5">
        <v>1435656759</v>
      </c>
      <c r="L1560" s="11">
        <f>(Tabla1[[#This Row],[launched_at]]/86400)+25569+(-5/24)</f>
        <v>42185.189340277771</v>
      </c>
      <c r="M1560" s="5" t="b">
        <v>0</v>
      </c>
      <c r="N1560" s="5">
        <v>3</v>
      </c>
      <c r="O1560" s="5" t="b">
        <v>0</v>
      </c>
      <c r="P1560" s="5" t="s">
        <v>8289</v>
      </c>
      <c r="Q1560" s="7">
        <f>Tabla1[[#This Row],[pledged]]/Tabla1[[#This Row],[goal]]</f>
        <v>4.6666666666666669E-2</v>
      </c>
      <c r="S1560" s="8" t="s">
        <v>8338</v>
      </c>
      <c r="T1560" s="5" t="s">
        <v>8343</v>
      </c>
    </row>
    <row r="1561" spans="1:20" ht="22.5">
      <c r="A1561" s="5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11">
        <f>(Tabla1[[#This Row],[deadline]]/86400)+25569+(-5/24)</f>
        <v>42122.844895833332</v>
      </c>
      <c r="K1561" s="5">
        <v>1428974199</v>
      </c>
      <c r="L1561" s="11">
        <f>(Tabla1[[#This Row],[launched_at]]/86400)+25569+(-5/24)</f>
        <v>42107.844895833332</v>
      </c>
      <c r="M1561" s="5" t="b">
        <v>0</v>
      </c>
      <c r="N1561" s="5">
        <v>1</v>
      </c>
      <c r="O1561" s="5" t="b">
        <v>0</v>
      </c>
      <c r="P1561" s="5" t="s">
        <v>8289</v>
      </c>
      <c r="Q1561" s="7">
        <f>Tabla1[[#This Row],[pledged]]/Tabla1[[#This Row],[goal]]</f>
        <v>3.3333333333333335E-3</v>
      </c>
      <c r="S1561" s="8" t="s">
        <v>8338</v>
      </c>
      <c r="T1561" s="5" t="s">
        <v>8343</v>
      </c>
    </row>
    <row r="1562" spans="1:20" ht="33.75">
      <c r="A1562" s="5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11">
        <f>(Tabla1[[#This Row],[deadline]]/86400)+25569+(-5/24)</f>
        <v>41955.854085648149</v>
      </c>
      <c r="K1562" s="5">
        <v>1414110593</v>
      </c>
      <c r="L1562" s="11">
        <f>(Tabla1[[#This Row],[launched_at]]/86400)+25569+(-5/24)</f>
        <v>41935.812418981477</v>
      </c>
      <c r="M1562" s="5" t="b">
        <v>0</v>
      </c>
      <c r="N1562" s="5">
        <v>4</v>
      </c>
      <c r="O1562" s="5" t="b">
        <v>0</v>
      </c>
      <c r="P1562" s="5" t="s">
        <v>8289</v>
      </c>
      <c r="Q1562" s="7">
        <f>Tabla1[[#This Row],[pledged]]/Tabla1[[#This Row],[goal]]</f>
        <v>3.7600000000000001E-2</v>
      </c>
      <c r="S1562" s="8" t="s">
        <v>8338</v>
      </c>
      <c r="T1562" s="5" t="s">
        <v>8343</v>
      </c>
    </row>
    <row r="1563" spans="1:20" ht="33.75">
      <c r="A1563" s="5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11">
        <f>(Tabla1[[#This Row],[deadline]]/86400)+25569+(-5/24)</f>
        <v>41584.875034722216</v>
      </c>
      <c r="K1563" s="5">
        <v>1381194003</v>
      </c>
      <c r="L1563" s="11">
        <f>(Tabla1[[#This Row],[launched_at]]/86400)+25569+(-5/24)</f>
        <v>41554.833368055552</v>
      </c>
      <c r="M1563" s="5" t="b">
        <v>0</v>
      </c>
      <c r="N1563" s="5">
        <v>1</v>
      </c>
      <c r="O1563" s="5" t="b">
        <v>0</v>
      </c>
      <c r="P1563" s="5" t="s">
        <v>8290</v>
      </c>
      <c r="Q1563" s="7">
        <f>Tabla1[[#This Row],[pledged]]/Tabla1[[#This Row],[goal]]</f>
        <v>6.7000000000000002E-3</v>
      </c>
      <c r="S1563" s="8" t="s">
        <v>8322</v>
      </c>
      <c r="T1563" s="5" t="s">
        <v>8344</v>
      </c>
    </row>
    <row r="1564" spans="1:20" ht="33.75">
      <c r="A1564" s="5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11">
        <f>(Tabla1[[#This Row],[deadline]]/86400)+25569+(-5/24)</f>
        <v>40148.826388888883</v>
      </c>
      <c r="K1564" s="5">
        <v>1253712916</v>
      </c>
      <c r="L1564" s="11">
        <f>(Tabla1[[#This Row],[launched_at]]/86400)+25569+(-5/24)</f>
        <v>40079.357824074068</v>
      </c>
      <c r="M1564" s="5" t="b">
        <v>0</v>
      </c>
      <c r="N1564" s="5">
        <v>0</v>
      </c>
      <c r="O1564" s="5" t="b">
        <v>0</v>
      </c>
      <c r="P1564" s="5" t="s">
        <v>8290</v>
      </c>
      <c r="Q1564" s="7">
        <f>Tabla1[[#This Row],[pledged]]/Tabla1[[#This Row],[goal]]</f>
        <v>0</v>
      </c>
      <c r="S1564" s="8" t="s">
        <v>8322</v>
      </c>
      <c r="T1564" s="5" t="s">
        <v>8344</v>
      </c>
    </row>
    <row r="1565" spans="1:20" ht="33.75">
      <c r="A1565" s="5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11">
        <f>(Tabla1[[#This Row],[deadline]]/86400)+25569+(-5/24)</f>
        <v>41712.492488425924</v>
      </c>
      <c r="K1565" s="5">
        <v>1389635351</v>
      </c>
      <c r="L1565" s="11">
        <f>(Tabla1[[#This Row],[launched_at]]/86400)+25569+(-5/24)</f>
        <v>41652.534155092588</v>
      </c>
      <c r="M1565" s="5" t="b">
        <v>0</v>
      </c>
      <c r="N1565" s="5">
        <v>2</v>
      </c>
      <c r="O1565" s="5" t="b">
        <v>0</v>
      </c>
      <c r="P1565" s="5" t="s">
        <v>8290</v>
      </c>
      <c r="Q1565" s="7">
        <f>Tabla1[[#This Row],[pledged]]/Tabla1[[#This Row],[goal]]</f>
        <v>1.4166666666666666E-2</v>
      </c>
      <c r="S1565" s="8" t="s">
        <v>8322</v>
      </c>
      <c r="T1565" s="5" t="s">
        <v>8344</v>
      </c>
    </row>
    <row r="1566" spans="1:20" ht="33.75">
      <c r="A1566" s="5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11">
        <f>(Tabla1[[#This Row],[deadline]]/86400)+25569+(-5/24)</f>
        <v>42152.628472222219</v>
      </c>
      <c r="K1566" s="5">
        <v>1430124509</v>
      </c>
      <c r="L1566" s="11">
        <f>(Tabla1[[#This Row],[launched_at]]/86400)+25569+(-5/24)</f>
        <v>42121.158668981479</v>
      </c>
      <c r="M1566" s="5" t="b">
        <v>0</v>
      </c>
      <c r="N1566" s="5">
        <v>1</v>
      </c>
      <c r="O1566" s="5" t="b">
        <v>0</v>
      </c>
      <c r="P1566" s="5" t="s">
        <v>8290</v>
      </c>
      <c r="Q1566" s="7">
        <f>Tabla1[[#This Row],[pledged]]/Tabla1[[#This Row],[goal]]</f>
        <v>1E-3</v>
      </c>
      <c r="S1566" s="8" t="s">
        <v>8322</v>
      </c>
      <c r="T1566" s="5" t="s">
        <v>8344</v>
      </c>
    </row>
    <row r="1567" spans="1:20" ht="33.75">
      <c r="A1567" s="5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11">
        <f>(Tabla1[[#This Row],[deadline]]/86400)+25569+(-5/24)</f>
        <v>40702.521539351852</v>
      </c>
      <c r="K1567" s="5">
        <v>1304962261</v>
      </c>
      <c r="L1567" s="11">
        <f>(Tabla1[[#This Row],[launched_at]]/86400)+25569+(-5/24)</f>
        <v>40672.521539351852</v>
      </c>
      <c r="M1567" s="5" t="b">
        <v>0</v>
      </c>
      <c r="N1567" s="5">
        <v>1</v>
      </c>
      <c r="O1567" s="5" t="b">
        <v>0</v>
      </c>
      <c r="P1567" s="5" t="s">
        <v>8290</v>
      </c>
      <c r="Q1567" s="7">
        <f>Tabla1[[#This Row],[pledged]]/Tabla1[[#This Row],[goal]]</f>
        <v>2.5000000000000001E-2</v>
      </c>
      <c r="S1567" s="8" t="s">
        <v>8322</v>
      </c>
      <c r="T1567" s="5" t="s">
        <v>8344</v>
      </c>
    </row>
    <row r="1568" spans="1:20" ht="22.5">
      <c r="A1568" s="5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11">
        <f>(Tabla1[[#This Row],[deadline]]/86400)+25569+(-5/24)</f>
        <v>42578.708333333336</v>
      </c>
      <c r="K1568" s="5">
        <v>1467151204</v>
      </c>
      <c r="L1568" s="11">
        <f>(Tabla1[[#This Row],[launched_at]]/86400)+25569+(-5/24)</f>
        <v>42549.708379629628</v>
      </c>
      <c r="M1568" s="5" t="b">
        <v>0</v>
      </c>
      <c r="N1568" s="5">
        <v>59</v>
      </c>
      <c r="O1568" s="5" t="b">
        <v>0</v>
      </c>
      <c r="P1568" s="5" t="s">
        <v>8290</v>
      </c>
      <c r="Q1568" s="7">
        <f>Tabla1[[#This Row],[pledged]]/Tabla1[[#This Row],[goal]]</f>
        <v>0.21249999999999999</v>
      </c>
      <c r="S1568" s="8" t="s">
        <v>8322</v>
      </c>
      <c r="T1568" s="5" t="s">
        <v>8344</v>
      </c>
    </row>
    <row r="1569" spans="1:20" ht="33.75">
      <c r="A1569" s="5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11">
        <f>(Tabla1[[#This Row],[deadline]]/86400)+25569+(-5/24)</f>
        <v>41686.791666666664</v>
      </c>
      <c r="K1569" s="5">
        <v>1391293745</v>
      </c>
      <c r="L1569" s="11">
        <f>(Tabla1[[#This Row],[launched_at]]/86400)+25569+(-5/24)</f>
        <v>41671.728530092594</v>
      </c>
      <c r="M1569" s="5" t="b">
        <v>0</v>
      </c>
      <c r="N1569" s="5">
        <v>13</v>
      </c>
      <c r="O1569" s="5" t="b">
        <v>0</v>
      </c>
      <c r="P1569" s="5" t="s">
        <v>8290</v>
      </c>
      <c r="Q1569" s="7">
        <f>Tabla1[[#This Row],[pledged]]/Tabla1[[#This Row],[goal]]</f>
        <v>4.1176470588235294E-2</v>
      </c>
      <c r="S1569" s="8" t="s">
        <v>8322</v>
      </c>
      <c r="T1569" s="5" t="s">
        <v>8344</v>
      </c>
    </row>
    <row r="1570" spans="1:20" ht="33.75">
      <c r="A1570" s="5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11">
        <f>(Tabla1[[#This Row],[deadline]]/86400)+25569+(-5/24)</f>
        <v>41996.853993055549</v>
      </c>
      <c r="K1570" s="5">
        <v>1416360585</v>
      </c>
      <c r="L1570" s="11">
        <f>(Tabla1[[#This Row],[launched_at]]/86400)+25569+(-5/24)</f>
        <v>41961.853993055549</v>
      </c>
      <c r="M1570" s="5" t="b">
        <v>0</v>
      </c>
      <c r="N1570" s="5">
        <v>22</v>
      </c>
      <c r="O1570" s="5" t="b">
        <v>0</v>
      </c>
      <c r="P1570" s="5" t="s">
        <v>8290</v>
      </c>
      <c r="Q1570" s="7">
        <f>Tabla1[[#This Row],[pledged]]/Tabla1[[#This Row],[goal]]</f>
        <v>0.13639999999999999</v>
      </c>
      <c r="S1570" s="8" t="s">
        <v>8322</v>
      </c>
      <c r="T1570" s="5" t="s">
        <v>8344</v>
      </c>
    </row>
    <row r="1571" spans="1:20">
      <c r="A1571" s="5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11">
        <f>(Tabla1[[#This Row],[deadline]]/86400)+25569+(-5/24)</f>
        <v>41419.471226851849</v>
      </c>
      <c r="K1571" s="5">
        <v>1366906714</v>
      </c>
      <c r="L1571" s="11">
        <f>(Tabla1[[#This Row],[launched_at]]/86400)+25569+(-5/24)</f>
        <v>41389.471226851849</v>
      </c>
      <c r="M1571" s="5" t="b">
        <v>0</v>
      </c>
      <c r="N1571" s="5">
        <v>0</v>
      </c>
      <c r="O1571" s="5" t="b">
        <v>0</v>
      </c>
      <c r="P1571" s="5" t="s">
        <v>8290</v>
      </c>
      <c r="Q1571" s="7">
        <f>Tabla1[[#This Row],[pledged]]/Tabla1[[#This Row],[goal]]</f>
        <v>0</v>
      </c>
      <c r="S1571" s="8" t="s">
        <v>8322</v>
      </c>
      <c r="T1571" s="5" t="s">
        <v>8344</v>
      </c>
    </row>
    <row r="1572" spans="1:20" ht="22.5">
      <c r="A1572" s="5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11">
        <f>(Tabla1[[#This Row],[deadline]]/86400)+25569+(-5/24)</f>
        <v>42468.56344907407</v>
      </c>
      <c r="K1572" s="5">
        <v>1457551882</v>
      </c>
      <c r="L1572" s="11">
        <f>(Tabla1[[#This Row],[launched_at]]/86400)+25569+(-5/24)</f>
        <v>42438.605115740742</v>
      </c>
      <c r="M1572" s="5" t="b">
        <v>0</v>
      </c>
      <c r="N1572" s="5">
        <v>52</v>
      </c>
      <c r="O1572" s="5" t="b">
        <v>0</v>
      </c>
      <c r="P1572" s="5" t="s">
        <v>8290</v>
      </c>
      <c r="Q1572" s="7">
        <f>Tabla1[[#This Row],[pledged]]/Tabla1[[#This Row],[goal]]</f>
        <v>0.41399999999999998</v>
      </c>
      <c r="S1572" s="8" t="s">
        <v>8322</v>
      </c>
      <c r="T1572" s="5" t="s">
        <v>8344</v>
      </c>
    </row>
    <row r="1573" spans="1:20" ht="33.75">
      <c r="A1573" s="5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11">
        <f>(Tabla1[[#This Row],[deadline]]/86400)+25569+(-5/24)</f>
        <v>42174.56114583333</v>
      </c>
      <c r="K1573" s="5">
        <v>1432146483</v>
      </c>
      <c r="L1573" s="11">
        <f>(Tabla1[[#This Row],[launched_at]]/86400)+25569+(-5/24)</f>
        <v>42144.56114583333</v>
      </c>
      <c r="M1573" s="5" t="b">
        <v>0</v>
      </c>
      <c r="N1573" s="5">
        <v>4</v>
      </c>
      <c r="O1573" s="5" t="b">
        <v>0</v>
      </c>
      <c r="P1573" s="5" t="s">
        <v>8290</v>
      </c>
      <c r="Q1573" s="7">
        <f>Tabla1[[#This Row],[pledged]]/Tabla1[[#This Row],[goal]]</f>
        <v>6.6115702479338841E-3</v>
      </c>
      <c r="S1573" s="8" t="s">
        <v>8322</v>
      </c>
      <c r="T1573" s="5" t="s">
        <v>8344</v>
      </c>
    </row>
    <row r="1574" spans="1:20" ht="33.75">
      <c r="A1574" s="5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11">
        <f>(Tabla1[[#This Row],[deadline]]/86400)+25569+(-5/24)</f>
        <v>42428.790972222218</v>
      </c>
      <c r="K1574" s="5">
        <v>1454546859</v>
      </c>
      <c r="L1574" s="11">
        <f>(Tabla1[[#This Row],[launched_at]]/86400)+25569+(-5/24)</f>
        <v>42403.824756944443</v>
      </c>
      <c r="M1574" s="5" t="b">
        <v>0</v>
      </c>
      <c r="N1574" s="5">
        <v>3</v>
      </c>
      <c r="O1574" s="5" t="b">
        <v>0</v>
      </c>
      <c r="P1574" s="5" t="s">
        <v>8290</v>
      </c>
      <c r="Q1574" s="7">
        <f>Tabla1[[#This Row],[pledged]]/Tabla1[[#This Row],[goal]]</f>
        <v>0.05</v>
      </c>
      <c r="S1574" s="8" t="s">
        <v>8322</v>
      </c>
      <c r="T1574" s="5" t="s">
        <v>8344</v>
      </c>
    </row>
    <row r="1575" spans="1:20" ht="33.75">
      <c r="A1575" s="5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11">
        <f>(Tabla1[[#This Row],[deadline]]/86400)+25569+(-5/24)</f>
        <v>42825.957638888889</v>
      </c>
      <c r="K1575" s="5">
        <v>1487548802</v>
      </c>
      <c r="L1575" s="11">
        <f>(Tabla1[[#This Row],[launched_at]]/86400)+25569+(-5/24)</f>
        <v>42785.791689814818</v>
      </c>
      <c r="M1575" s="5" t="b">
        <v>0</v>
      </c>
      <c r="N1575" s="5">
        <v>3</v>
      </c>
      <c r="O1575" s="5" t="b">
        <v>0</v>
      </c>
      <c r="P1575" s="5" t="s">
        <v>8290</v>
      </c>
      <c r="Q1575" s="7">
        <f>Tabla1[[#This Row],[pledged]]/Tabla1[[#This Row],[goal]]</f>
        <v>2.4777777777777777E-2</v>
      </c>
      <c r="S1575" s="8" t="s">
        <v>8322</v>
      </c>
      <c r="T1575" s="5" t="s">
        <v>8344</v>
      </c>
    </row>
    <row r="1576" spans="1:20" ht="33.75">
      <c r="A1576" s="5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11">
        <f>(Tabla1[[#This Row],[deadline]]/86400)+25569+(-5/24)</f>
        <v>42052.719085648147</v>
      </c>
      <c r="K1576" s="5">
        <v>1421187329</v>
      </c>
      <c r="L1576" s="11">
        <f>(Tabla1[[#This Row],[launched_at]]/86400)+25569+(-5/24)</f>
        <v>42017.719085648147</v>
      </c>
      <c r="M1576" s="5" t="b">
        <v>0</v>
      </c>
      <c r="N1576" s="5">
        <v>6</v>
      </c>
      <c r="O1576" s="5" t="b">
        <v>0</v>
      </c>
      <c r="P1576" s="5" t="s">
        <v>8290</v>
      </c>
      <c r="Q1576" s="7">
        <f>Tabla1[[#This Row],[pledged]]/Tabla1[[#This Row],[goal]]</f>
        <v>5.0599999999999999E-2</v>
      </c>
      <c r="S1576" s="8" t="s">
        <v>8322</v>
      </c>
      <c r="T1576" s="5" t="s">
        <v>8344</v>
      </c>
    </row>
    <row r="1577" spans="1:20" ht="33.75">
      <c r="A1577" s="5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11">
        <f>(Tabla1[[#This Row],[deadline]]/86400)+25569+(-5/24)</f>
        <v>41829.315925925919</v>
      </c>
      <c r="K1577" s="5">
        <v>1402317296</v>
      </c>
      <c r="L1577" s="11">
        <f>(Tabla1[[#This Row],[launched_at]]/86400)+25569+(-5/24)</f>
        <v>41799.315925925919</v>
      </c>
      <c r="M1577" s="5" t="b">
        <v>0</v>
      </c>
      <c r="N1577" s="5">
        <v>35</v>
      </c>
      <c r="O1577" s="5" t="b">
        <v>0</v>
      </c>
      <c r="P1577" s="5" t="s">
        <v>8290</v>
      </c>
      <c r="Q1577" s="7">
        <f>Tabla1[[#This Row],[pledged]]/Tabla1[[#This Row],[goal]]</f>
        <v>0.2291</v>
      </c>
      <c r="S1577" s="8" t="s">
        <v>8322</v>
      </c>
      <c r="T1577" s="5" t="s">
        <v>8344</v>
      </c>
    </row>
    <row r="1578" spans="1:20" ht="22.5">
      <c r="A1578" s="5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11">
        <f>(Tabla1[[#This Row],[deadline]]/86400)+25569+(-5/24)</f>
        <v>42185.670925925922</v>
      </c>
      <c r="K1578" s="5">
        <v>1431810368</v>
      </c>
      <c r="L1578" s="11">
        <f>(Tabla1[[#This Row],[launched_at]]/86400)+25569+(-5/24)</f>
        <v>42140.670925925922</v>
      </c>
      <c r="M1578" s="5" t="b">
        <v>0</v>
      </c>
      <c r="N1578" s="5">
        <v>10</v>
      </c>
      <c r="O1578" s="5" t="b">
        <v>0</v>
      </c>
      <c r="P1578" s="5" t="s">
        <v>8290</v>
      </c>
      <c r="Q1578" s="7">
        <f>Tabla1[[#This Row],[pledged]]/Tabla1[[#This Row],[goal]]</f>
        <v>0.13</v>
      </c>
      <c r="S1578" s="8" t="s">
        <v>8322</v>
      </c>
      <c r="T1578" s="5" t="s">
        <v>8344</v>
      </c>
    </row>
    <row r="1579" spans="1:20" ht="33.75">
      <c r="A1579" s="5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11">
        <f>(Tabla1[[#This Row],[deadline]]/86400)+25569+(-5/24)</f>
        <v>41114.639444444438</v>
      </c>
      <c r="K1579" s="5">
        <v>1337977248</v>
      </c>
      <c r="L1579" s="11">
        <f>(Tabla1[[#This Row],[launched_at]]/86400)+25569+(-5/24)</f>
        <v>41054.639444444438</v>
      </c>
      <c r="M1579" s="5" t="b">
        <v>0</v>
      </c>
      <c r="N1579" s="5">
        <v>2</v>
      </c>
      <c r="O1579" s="5" t="b">
        <v>0</v>
      </c>
      <c r="P1579" s="5" t="s">
        <v>8290</v>
      </c>
      <c r="Q1579" s="7">
        <f>Tabla1[[#This Row],[pledged]]/Tabla1[[#This Row],[goal]]</f>
        <v>5.4999999999999997E-3</v>
      </c>
      <c r="S1579" s="8" t="s">
        <v>8322</v>
      </c>
      <c r="T1579" s="5" t="s">
        <v>8344</v>
      </c>
    </row>
    <row r="1580" spans="1:20" ht="33.75">
      <c r="A1580" s="5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11">
        <f>(Tabla1[[#This Row],[deadline]]/86400)+25569+(-5/24)</f>
        <v>40422.875</v>
      </c>
      <c r="K1580" s="5">
        <v>1281317691</v>
      </c>
      <c r="L1580" s="11">
        <f>(Tabla1[[#This Row],[launched_at]]/86400)+25569+(-5/24)</f>
        <v>40398.857534722221</v>
      </c>
      <c r="M1580" s="5" t="b">
        <v>0</v>
      </c>
      <c r="N1580" s="5">
        <v>4</v>
      </c>
      <c r="O1580" s="5" t="b">
        <v>0</v>
      </c>
      <c r="P1580" s="5" t="s">
        <v>8290</v>
      </c>
      <c r="Q1580" s="7">
        <f>Tabla1[[#This Row],[pledged]]/Tabla1[[#This Row],[goal]]</f>
        <v>0.10806536636794939</v>
      </c>
      <c r="S1580" s="8" t="s">
        <v>8322</v>
      </c>
      <c r="T1580" s="5" t="s">
        <v>8344</v>
      </c>
    </row>
    <row r="1581" spans="1:20" ht="22.5">
      <c r="A1581" s="5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11">
        <f>(Tabla1[[#This Row],[deadline]]/86400)+25569+(-5/24)</f>
        <v>41514.788090277776</v>
      </c>
      <c r="K1581" s="5">
        <v>1374882891</v>
      </c>
      <c r="L1581" s="11">
        <f>(Tabla1[[#This Row],[launched_at]]/86400)+25569+(-5/24)</f>
        <v>41481.788090277776</v>
      </c>
      <c r="M1581" s="5" t="b">
        <v>0</v>
      </c>
      <c r="N1581" s="5">
        <v>2</v>
      </c>
      <c r="O1581" s="5" t="b">
        <v>0</v>
      </c>
      <c r="P1581" s="5" t="s">
        <v>8290</v>
      </c>
      <c r="Q1581" s="7">
        <f>Tabla1[[#This Row],[pledged]]/Tabla1[[#This Row],[goal]]</f>
        <v>8.4008400840084006E-3</v>
      </c>
      <c r="S1581" s="8" t="s">
        <v>8322</v>
      </c>
      <c r="T1581" s="5" t="s">
        <v>8344</v>
      </c>
    </row>
    <row r="1582" spans="1:20" ht="33.75">
      <c r="A1582" s="5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11">
        <f>(Tabla1[[#This Row],[deadline]]/86400)+25569+(-5/24)</f>
        <v>41049.841736111106</v>
      </c>
      <c r="K1582" s="5">
        <v>1332378726</v>
      </c>
      <c r="L1582" s="11">
        <f>(Tabla1[[#This Row],[launched_at]]/86400)+25569+(-5/24)</f>
        <v>40989.841736111106</v>
      </c>
      <c r="M1582" s="5" t="b">
        <v>0</v>
      </c>
      <c r="N1582" s="5">
        <v>0</v>
      </c>
      <c r="O1582" s="5" t="b">
        <v>0</v>
      </c>
      <c r="P1582" s="5" t="s">
        <v>8290</v>
      </c>
      <c r="Q1582" s="7">
        <f>Tabla1[[#This Row],[pledged]]/Tabla1[[#This Row],[goal]]</f>
        <v>0</v>
      </c>
      <c r="S1582" s="8" t="s">
        <v>8322</v>
      </c>
      <c r="T1582" s="5" t="s">
        <v>8344</v>
      </c>
    </row>
    <row r="1583" spans="1:20" ht="33.75">
      <c r="A1583" s="5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11">
        <f>(Tabla1[[#This Row],[deadline]]/86400)+25569+(-5/24)</f>
        <v>42357.240624999999</v>
      </c>
      <c r="K1583" s="5">
        <v>1447757190</v>
      </c>
      <c r="L1583" s="11">
        <f>(Tabla1[[#This Row],[launched_at]]/86400)+25569+(-5/24)</f>
        <v>42325.240624999999</v>
      </c>
      <c r="M1583" s="5" t="b">
        <v>0</v>
      </c>
      <c r="N1583" s="5">
        <v>1</v>
      </c>
      <c r="O1583" s="5" t="b">
        <v>0</v>
      </c>
      <c r="P1583" s="5" t="s">
        <v>8291</v>
      </c>
      <c r="Q1583" s="7">
        <f>Tabla1[[#This Row],[pledged]]/Tabla1[[#This Row],[goal]]</f>
        <v>5.0000000000000001E-3</v>
      </c>
      <c r="S1583" s="8" t="s">
        <v>8338</v>
      </c>
      <c r="T1583" s="5" t="s">
        <v>8345</v>
      </c>
    </row>
    <row r="1584" spans="1:20" ht="22.5">
      <c r="A1584" s="5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11">
        <f>(Tabla1[[#This Row],[deadline]]/86400)+25569+(-5/24)</f>
        <v>42303.680555555555</v>
      </c>
      <c r="K1584" s="5">
        <v>1440961053</v>
      </c>
      <c r="L1584" s="11">
        <f>(Tabla1[[#This Row],[launched_at]]/86400)+25569+(-5/24)</f>
        <v>42246.581631944442</v>
      </c>
      <c r="M1584" s="5" t="b">
        <v>0</v>
      </c>
      <c r="N1584" s="5">
        <v>3</v>
      </c>
      <c r="O1584" s="5" t="b">
        <v>0</v>
      </c>
      <c r="P1584" s="5" t="s">
        <v>8291</v>
      </c>
      <c r="Q1584" s="7">
        <f>Tabla1[[#This Row],[pledged]]/Tabla1[[#This Row],[goal]]</f>
        <v>9.2999999999999999E-2</v>
      </c>
      <c r="S1584" s="8" t="s">
        <v>8338</v>
      </c>
      <c r="T1584" s="5" t="s">
        <v>8345</v>
      </c>
    </row>
    <row r="1585" spans="1:20" ht="33.75">
      <c r="A1585" s="5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11">
        <f>(Tabla1[[#This Row],[deadline]]/86400)+25569+(-5/24)</f>
        <v>41907.696655092594</v>
      </c>
      <c r="K1585" s="5">
        <v>1409089391</v>
      </c>
      <c r="L1585" s="11">
        <f>(Tabla1[[#This Row],[launched_at]]/86400)+25569+(-5/24)</f>
        <v>41877.696655092594</v>
      </c>
      <c r="M1585" s="5" t="b">
        <v>0</v>
      </c>
      <c r="N1585" s="5">
        <v>1</v>
      </c>
      <c r="O1585" s="5" t="b">
        <v>0</v>
      </c>
      <c r="P1585" s="5" t="s">
        <v>8291</v>
      </c>
      <c r="Q1585" s="7">
        <f>Tabla1[[#This Row],[pledged]]/Tabla1[[#This Row],[goal]]</f>
        <v>7.5000000000000002E-4</v>
      </c>
      <c r="S1585" s="8" t="s">
        <v>8338</v>
      </c>
      <c r="T1585" s="5" t="s">
        <v>8345</v>
      </c>
    </row>
    <row r="1586" spans="1:20" ht="33.75">
      <c r="A1586" s="5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11">
        <f>(Tabla1[[#This Row],[deadline]]/86400)+25569+(-5/24)</f>
        <v>41789.440983796296</v>
      </c>
      <c r="K1586" s="5">
        <v>1400600101</v>
      </c>
      <c r="L1586" s="11">
        <f>(Tabla1[[#This Row],[launched_at]]/86400)+25569+(-5/24)</f>
        <v>41779.440983796296</v>
      </c>
      <c r="M1586" s="5" t="b">
        <v>0</v>
      </c>
      <c r="N1586" s="5">
        <v>0</v>
      </c>
      <c r="O1586" s="5" t="b">
        <v>0</v>
      </c>
      <c r="P1586" s="5" t="s">
        <v>8291</v>
      </c>
      <c r="Q1586" s="7">
        <f>Tabla1[[#This Row],[pledged]]/Tabla1[[#This Row],[goal]]</f>
        <v>0</v>
      </c>
      <c r="S1586" s="8" t="s">
        <v>8338</v>
      </c>
      <c r="T1586" s="5" t="s">
        <v>8345</v>
      </c>
    </row>
    <row r="1587" spans="1:20" ht="33.75">
      <c r="A1587" s="5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11">
        <f>(Tabla1[[#This Row],[deadline]]/86400)+25569+(-5/24)</f>
        <v>42729.249999999993</v>
      </c>
      <c r="K1587" s="5">
        <v>1480800568</v>
      </c>
      <c r="L1587" s="11">
        <f>(Tabla1[[#This Row],[launched_at]]/86400)+25569+(-5/24)</f>
        <v>42707.687129629623</v>
      </c>
      <c r="M1587" s="5" t="b">
        <v>0</v>
      </c>
      <c r="N1587" s="5">
        <v>12</v>
      </c>
      <c r="O1587" s="5" t="b">
        <v>0</v>
      </c>
      <c r="P1587" s="5" t="s">
        <v>8291</v>
      </c>
      <c r="Q1587" s="7">
        <f>Tabla1[[#This Row],[pledged]]/Tabla1[[#This Row],[goal]]</f>
        <v>0.79</v>
      </c>
      <c r="S1587" s="8" t="s">
        <v>8338</v>
      </c>
      <c r="T1587" s="5" t="s">
        <v>8345</v>
      </c>
    </row>
    <row r="1588" spans="1:20">
      <c r="A1588" s="5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11">
        <f>(Tabla1[[#This Row],[deadline]]/86400)+25569+(-5/24)</f>
        <v>42098.854421296295</v>
      </c>
      <c r="K1588" s="5">
        <v>1425609022</v>
      </c>
      <c r="L1588" s="11">
        <f>(Tabla1[[#This Row],[launched_at]]/86400)+25569+(-5/24)</f>
        <v>42068.896087962959</v>
      </c>
      <c r="M1588" s="5" t="b">
        <v>0</v>
      </c>
      <c r="N1588" s="5">
        <v>0</v>
      </c>
      <c r="O1588" s="5" t="b">
        <v>0</v>
      </c>
      <c r="P1588" s="5" t="s">
        <v>8291</v>
      </c>
      <c r="Q1588" s="7">
        <f>Tabla1[[#This Row],[pledged]]/Tabla1[[#This Row],[goal]]</f>
        <v>0</v>
      </c>
      <c r="S1588" s="8" t="s">
        <v>8338</v>
      </c>
      <c r="T1588" s="5" t="s">
        <v>8345</v>
      </c>
    </row>
    <row r="1589" spans="1:20" ht="33.75">
      <c r="A1589" s="5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11">
        <f>(Tabla1[[#This Row],[deadline]]/86400)+25569+(-5/24)</f>
        <v>41986.742650462962</v>
      </c>
      <c r="K1589" s="5">
        <v>1415918965</v>
      </c>
      <c r="L1589" s="11">
        <f>(Tabla1[[#This Row],[launched_at]]/86400)+25569+(-5/24)</f>
        <v>41956.742650462962</v>
      </c>
      <c r="M1589" s="5" t="b">
        <v>0</v>
      </c>
      <c r="N1589" s="5">
        <v>1</v>
      </c>
      <c r="O1589" s="5" t="b">
        <v>0</v>
      </c>
      <c r="P1589" s="5" t="s">
        <v>8291</v>
      </c>
      <c r="Q1589" s="7">
        <f>Tabla1[[#This Row],[pledged]]/Tabla1[[#This Row],[goal]]</f>
        <v>1.3333333333333334E-4</v>
      </c>
      <c r="S1589" s="8" t="s">
        <v>8338</v>
      </c>
      <c r="T1589" s="5" t="s">
        <v>8345</v>
      </c>
    </row>
    <row r="1590" spans="1:20" ht="22.5">
      <c r="A1590" s="5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11">
        <f>(Tabla1[[#This Row],[deadline]]/86400)+25569+(-5/24)</f>
        <v>42035.633333333331</v>
      </c>
      <c r="K1590" s="5">
        <v>1420091999</v>
      </c>
      <c r="L1590" s="11">
        <f>(Tabla1[[#This Row],[launched_at]]/86400)+25569+(-5/24)</f>
        <v>42005.041655092595</v>
      </c>
      <c r="M1590" s="5" t="b">
        <v>0</v>
      </c>
      <c r="N1590" s="5">
        <v>0</v>
      </c>
      <c r="O1590" s="5" t="b">
        <v>0</v>
      </c>
      <c r="P1590" s="5" t="s">
        <v>8291</v>
      </c>
      <c r="Q1590" s="7">
        <f>Tabla1[[#This Row],[pledged]]/Tabla1[[#This Row],[goal]]</f>
        <v>0</v>
      </c>
      <c r="S1590" s="8" t="s">
        <v>8338</v>
      </c>
      <c r="T1590" s="5" t="s">
        <v>8345</v>
      </c>
    </row>
    <row r="1591" spans="1:20" ht="22.5">
      <c r="A1591" s="5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11">
        <f>(Tabla1[[#This Row],[deadline]]/86400)+25569+(-5/24)</f>
        <v>42286.776458333326</v>
      </c>
      <c r="K1591" s="5">
        <v>1441841886</v>
      </c>
      <c r="L1591" s="11">
        <f>(Tabla1[[#This Row],[launched_at]]/86400)+25569+(-5/24)</f>
        <v>42256.776458333326</v>
      </c>
      <c r="M1591" s="5" t="b">
        <v>0</v>
      </c>
      <c r="N1591" s="5">
        <v>0</v>
      </c>
      <c r="O1591" s="5" t="b">
        <v>0</v>
      </c>
      <c r="P1591" s="5" t="s">
        <v>8291</v>
      </c>
      <c r="Q1591" s="7">
        <f>Tabla1[[#This Row],[pledged]]/Tabla1[[#This Row],[goal]]</f>
        <v>0</v>
      </c>
      <c r="S1591" s="8" t="s">
        <v>8338</v>
      </c>
      <c r="T1591" s="5" t="s">
        <v>8345</v>
      </c>
    </row>
    <row r="1592" spans="1:20">
      <c r="A1592" s="5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11">
        <f>(Tabla1[[#This Row],[deadline]]/86400)+25569+(-5/24)</f>
        <v>42270.648888888885</v>
      </c>
      <c r="K1592" s="5">
        <v>1440448464</v>
      </c>
      <c r="L1592" s="11">
        <f>(Tabla1[[#This Row],[launched_at]]/86400)+25569+(-5/24)</f>
        <v>42240.648888888885</v>
      </c>
      <c r="M1592" s="5" t="b">
        <v>0</v>
      </c>
      <c r="N1592" s="5">
        <v>2</v>
      </c>
      <c r="O1592" s="5" t="b">
        <v>0</v>
      </c>
      <c r="P1592" s="5" t="s">
        <v>8291</v>
      </c>
      <c r="Q1592" s="7">
        <f>Tabla1[[#This Row],[pledged]]/Tabla1[[#This Row],[goal]]</f>
        <v>1.7000000000000001E-2</v>
      </c>
      <c r="S1592" s="8" t="s">
        <v>8338</v>
      </c>
      <c r="T1592" s="5" t="s">
        <v>8345</v>
      </c>
    </row>
    <row r="1593" spans="1:20" ht="33.75">
      <c r="A1593" s="5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11">
        <f>(Tabla1[[#This Row],[deadline]]/86400)+25569+(-5/24)</f>
        <v>42463.476168981484</v>
      </c>
      <c r="K1593" s="5">
        <v>1457112341</v>
      </c>
      <c r="L1593" s="11">
        <f>(Tabla1[[#This Row],[launched_at]]/86400)+25569+(-5/24)</f>
        <v>42433.517835648141</v>
      </c>
      <c r="M1593" s="5" t="b">
        <v>0</v>
      </c>
      <c r="N1593" s="5">
        <v>92</v>
      </c>
      <c r="O1593" s="5" t="b">
        <v>0</v>
      </c>
      <c r="P1593" s="5" t="s">
        <v>8291</v>
      </c>
      <c r="Q1593" s="7">
        <f>Tabla1[[#This Row],[pledged]]/Tabla1[[#This Row],[goal]]</f>
        <v>0.29228571428571426</v>
      </c>
      <c r="S1593" s="8" t="s">
        <v>8338</v>
      </c>
      <c r="T1593" s="5" t="s">
        <v>8345</v>
      </c>
    </row>
    <row r="1594" spans="1:20" ht="22.5">
      <c r="A1594" s="5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11">
        <f>(Tabla1[[#This Row],[deadline]]/86400)+25569+(-5/24)</f>
        <v>42090.822743055549</v>
      </c>
      <c r="K1594" s="5">
        <v>1423619085</v>
      </c>
      <c r="L1594" s="11">
        <f>(Tabla1[[#This Row],[launched_at]]/86400)+25569+(-5/24)</f>
        <v>42045.86440972222</v>
      </c>
      <c r="M1594" s="5" t="b">
        <v>0</v>
      </c>
      <c r="N1594" s="5">
        <v>0</v>
      </c>
      <c r="O1594" s="5" t="b">
        <v>0</v>
      </c>
      <c r="P1594" s="5" t="s">
        <v>8291</v>
      </c>
      <c r="Q1594" s="7">
        <f>Tabla1[[#This Row],[pledged]]/Tabla1[[#This Row],[goal]]</f>
        <v>0</v>
      </c>
      <c r="S1594" s="8" t="s">
        <v>8338</v>
      </c>
      <c r="T1594" s="5" t="s">
        <v>8345</v>
      </c>
    </row>
    <row r="1595" spans="1:20" ht="22.5">
      <c r="A1595" s="5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11">
        <f>(Tabla1[[#This Row],[deadline]]/86400)+25569+(-5/24)</f>
        <v>42063.63721064815</v>
      </c>
      <c r="K1595" s="5">
        <v>1422562655</v>
      </c>
      <c r="L1595" s="11">
        <f>(Tabla1[[#This Row],[launched_at]]/86400)+25569+(-5/24)</f>
        <v>42033.63721064815</v>
      </c>
      <c r="M1595" s="5" t="b">
        <v>0</v>
      </c>
      <c r="N1595" s="5">
        <v>3</v>
      </c>
      <c r="O1595" s="5" t="b">
        <v>0</v>
      </c>
      <c r="P1595" s="5" t="s">
        <v>8291</v>
      </c>
      <c r="Q1595" s="7">
        <f>Tabla1[[#This Row],[pledged]]/Tabla1[[#This Row],[goal]]</f>
        <v>1.3636363636363637E-4</v>
      </c>
      <c r="S1595" s="8" t="s">
        <v>8338</v>
      </c>
      <c r="T1595" s="5" t="s">
        <v>8345</v>
      </c>
    </row>
    <row r="1596" spans="1:20" ht="22.5">
      <c r="A1596" s="5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11">
        <f>(Tabla1[[#This Row],[deadline]]/86400)+25569+(-5/24)</f>
        <v>42505.472916666666</v>
      </c>
      <c r="K1596" s="5">
        <v>1458147982</v>
      </c>
      <c r="L1596" s="11">
        <f>(Tabla1[[#This Row],[launched_at]]/86400)+25569+(-5/24)</f>
        <v>42445.504421296289</v>
      </c>
      <c r="M1596" s="5" t="b">
        <v>0</v>
      </c>
      <c r="N1596" s="5">
        <v>10</v>
      </c>
      <c r="O1596" s="5" t="b">
        <v>0</v>
      </c>
      <c r="P1596" s="5" t="s">
        <v>8291</v>
      </c>
      <c r="Q1596" s="7">
        <f>Tabla1[[#This Row],[pledged]]/Tabla1[[#This Row],[goal]]</f>
        <v>0.20499999999999999</v>
      </c>
      <c r="S1596" s="8" t="s">
        <v>8338</v>
      </c>
      <c r="T1596" s="5" t="s">
        <v>8345</v>
      </c>
    </row>
    <row r="1597" spans="1:20" ht="33.75">
      <c r="A1597" s="5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11">
        <f>(Tabla1[[#This Row],[deadline]]/86400)+25569+(-5/24)</f>
        <v>41808.634027777771</v>
      </c>
      <c r="K1597" s="5">
        <v>1400634728</v>
      </c>
      <c r="L1597" s="11">
        <f>(Tabla1[[#This Row],[launched_at]]/86400)+25569+(-5/24)</f>
        <v>41779.84175925926</v>
      </c>
      <c r="M1597" s="5" t="b">
        <v>0</v>
      </c>
      <c r="N1597" s="5">
        <v>7</v>
      </c>
      <c r="O1597" s="5" t="b">
        <v>0</v>
      </c>
      <c r="P1597" s="5" t="s">
        <v>8291</v>
      </c>
      <c r="Q1597" s="7">
        <f>Tabla1[[#This Row],[pledged]]/Tabla1[[#This Row],[goal]]</f>
        <v>2.8E-3</v>
      </c>
      <c r="S1597" s="8" t="s">
        <v>8338</v>
      </c>
      <c r="T1597" s="5" t="s">
        <v>8345</v>
      </c>
    </row>
    <row r="1598" spans="1:20" ht="22.5">
      <c r="A1598" s="5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11">
        <f>(Tabla1[[#This Row],[deadline]]/86400)+25569+(-5/24)</f>
        <v>41986.26353009259</v>
      </c>
      <c r="K1598" s="5">
        <v>1414577969</v>
      </c>
      <c r="L1598" s="11">
        <f>(Tabla1[[#This Row],[launched_at]]/86400)+25569+(-5/24)</f>
        <v>41941.221863425926</v>
      </c>
      <c r="M1598" s="5" t="b">
        <v>0</v>
      </c>
      <c r="N1598" s="5">
        <v>3</v>
      </c>
      <c r="O1598" s="5" t="b">
        <v>0</v>
      </c>
      <c r="P1598" s="5" t="s">
        <v>8291</v>
      </c>
      <c r="Q1598" s="7">
        <f>Tabla1[[#This Row],[pledged]]/Tabla1[[#This Row],[goal]]</f>
        <v>2.3076923076923078E-2</v>
      </c>
      <c r="S1598" s="8" t="s">
        <v>8338</v>
      </c>
      <c r="T1598" s="5" t="s">
        <v>8345</v>
      </c>
    </row>
    <row r="1599" spans="1:20" ht="33.75">
      <c r="A1599" s="5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11">
        <f>(Tabla1[[#This Row],[deadline]]/86400)+25569+(-5/24)</f>
        <v>42633.145798611113</v>
      </c>
      <c r="K1599" s="5">
        <v>1471768197</v>
      </c>
      <c r="L1599" s="11">
        <f>(Tabla1[[#This Row],[launched_at]]/86400)+25569+(-5/24)</f>
        <v>42603.145798611113</v>
      </c>
      <c r="M1599" s="5" t="b">
        <v>0</v>
      </c>
      <c r="N1599" s="5">
        <v>0</v>
      </c>
      <c r="O1599" s="5" t="b">
        <v>0</v>
      </c>
      <c r="P1599" s="5" t="s">
        <v>8291</v>
      </c>
      <c r="Q1599" s="7">
        <f>Tabla1[[#This Row],[pledged]]/Tabla1[[#This Row],[goal]]</f>
        <v>0</v>
      </c>
      <c r="S1599" s="8" t="s">
        <v>8338</v>
      </c>
      <c r="T1599" s="5" t="s">
        <v>8345</v>
      </c>
    </row>
    <row r="1600" spans="1:20" ht="33.75">
      <c r="A1600" s="5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11">
        <f>(Tabla1[[#This Row],[deadline]]/86400)+25569+(-5/24)</f>
        <v>42211.459004629629</v>
      </c>
      <c r="K1600" s="5">
        <v>1432742458</v>
      </c>
      <c r="L1600" s="11">
        <f>(Tabla1[[#This Row],[launched_at]]/86400)+25569+(-5/24)</f>
        <v>42151.459004629629</v>
      </c>
      <c r="M1600" s="5" t="b">
        <v>0</v>
      </c>
      <c r="N1600" s="5">
        <v>1</v>
      </c>
      <c r="O1600" s="5" t="b">
        <v>0</v>
      </c>
      <c r="P1600" s="5" t="s">
        <v>8291</v>
      </c>
      <c r="Q1600" s="7">
        <f>Tabla1[[#This Row],[pledged]]/Tabla1[[#This Row],[goal]]</f>
        <v>1.25E-3</v>
      </c>
      <c r="S1600" s="8" t="s">
        <v>8338</v>
      </c>
      <c r="T1600" s="5" t="s">
        <v>8345</v>
      </c>
    </row>
    <row r="1601" spans="1:20" ht="22.5">
      <c r="A1601" s="5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11">
        <f>(Tabla1[[#This Row],[deadline]]/86400)+25569+(-5/24)</f>
        <v>42468.289074074077</v>
      </c>
      <c r="K1601" s="5">
        <v>1457528176</v>
      </c>
      <c r="L1601" s="11">
        <f>(Tabla1[[#This Row],[launched_at]]/86400)+25569+(-5/24)</f>
        <v>42438.330740740734</v>
      </c>
      <c r="M1601" s="5" t="b">
        <v>0</v>
      </c>
      <c r="N1601" s="5">
        <v>0</v>
      </c>
      <c r="O1601" s="5" t="b">
        <v>0</v>
      </c>
      <c r="P1601" s="5" t="s">
        <v>8291</v>
      </c>
      <c r="Q1601" s="7">
        <f>Tabla1[[#This Row],[pledged]]/Tabla1[[#This Row],[goal]]</f>
        <v>0</v>
      </c>
      <c r="S1601" s="8" t="s">
        <v>8338</v>
      </c>
      <c r="T1601" s="5" t="s">
        <v>8345</v>
      </c>
    </row>
    <row r="1602" spans="1:20" ht="33.75">
      <c r="A1602" s="5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11">
        <f>(Tabla1[[#This Row],[deadline]]/86400)+25569+(-5/24)</f>
        <v>41835.007638888885</v>
      </c>
      <c r="K1602" s="5">
        <v>1401585752</v>
      </c>
      <c r="L1602" s="11">
        <f>(Tabla1[[#This Row],[launched_at]]/86400)+25569+(-5/24)</f>
        <v>41790.848981481475</v>
      </c>
      <c r="M1602" s="5" t="b">
        <v>0</v>
      </c>
      <c r="N1602" s="5">
        <v>9</v>
      </c>
      <c r="O1602" s="5" t="b">
        <v>0</v>
      </c>
      <c r="P1602" s="5" t="s">
        <v>8291</v>
      </c>
      <c r="Q1602" s="7">
        <f>Tabla1[[#This Row],[pledged]]/Tabla1[[#This Row],[goal]]</f>
        <v>7.3400000000000007E-2</v>
      </c>
      <c r="S1602" s="8" t="s">
        <v>8338</v>
      </c>
      <c r="T1602" s="5" t="s">
        <v>8345</v>
      </c>
    </row>
    <row r="1603" spans="1:20" ht="22.5">
      <c r="A1603" s="5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11">
        <f>(Tabla1[[#This Row],[deadline]]/86400)+25569+(-5/24)</f>
        <v>40667.884641203702</v>
      </c>
      <c r="K1603" s="5">
        <v>1301969633</v>
      </c>
      <c r="L1603" s="11">
        <f>(Tabla1[[#This Row],[launched_at]]/86400)+25569+(-5/24)</f>
        <v>40637.884641203702</v>
      </c>
      <c r="M1603" s="5" t="b">
        <v>0</v>
      </c>
      <c r="N1603" s="5">
        <v>56</v>
      </c>
      <c r="O1603" s="5" t="b">
        <v>1</v>
      </c>
      <c r="P1603" s="5" t="s">
        <v>8276</v>
      </c>
      <c r="Q1603" s="7">
        <f>Tabla1[[#This Row],[pledged]]/Tabla1[[#This Row],[goal]]</f>
        <v>1.082492</v>
      </c>
      <c r="S1603" s="8" t="s">
        <v>8325</v>
      </c>
      <c r="T1603" s="5" t="s">
        <v>8326</v>
      </c>
    </row>
    <row r="1604" spans="1:20" ht="22.5">
      <c r="A1604" s="5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11">
        <f>(Tabla1[[#This Row],[deadline]]/86400)+25569+(-5/24)</f>
        <v>40830.75</v>
      </c>
      <c r="K1604" s="5">
        <v>1314947317</v>
      </c>
      <c r="L1604" s="11">
        <f>(Tabla1[[#This Row],[launched_at]]/86400)+25569+(-5/24)</f>
        <v>40788.089317129627</v>
      </c>
      <c r="M1604" s="5" t="b">
        <v>0</v>
      </c>
      <c r="N1604" s="5">
        <v>32</v>
      </c>
      <c r="O1604" s="5" t="b">
        <v>1</v>
      </c>
      <c r="P1604" s="5" t="s">
        <v>8276</v>
      </c>
      <c r="Q1604" s="7">
        <f>Tabla1[[#This Row],[pledged]]/Tabla1[[#This Row],[goal]]</f>
        <v>1.0016666666666667</v>
      </c>
      <c r="S1604" s="8" t="s">
        <v>8325</v>
      </c>
      <c r="T1604" s="5" t="s">
        <v>8326</v>
      </c>
    </row>
    <row r="1605" spans="1:20" ht="22.5">
      <c r="A1605" s="5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11">
        <f>(Tabla1[[#This Row],[deadline]]/86400)+25569+(-5/24)</f>
        <v>40935.961331018516</v>
      </c>
      <c r="K1605" s="5">
        <v>1322539459</v>
      </c>
      <c r="L1605" s="11">
        <f>(Tabla1[[#This Row],[launched_at]]/86400)+25569+(-5/24)</f>
        <v>40875.961331018516</v>
      </c>
      <c r="M1605" s="5" t="b">
        <v>0</v>
      </c>
      <c r="N1605" s="5">
        <v>30</v>
      </c>
      <c r="O1605" s="5" t="b">
        <v>1</v>
      </c>
      <c r="P1605" s="5" t="s">
        <v>8276</v>
      </c>
      <c r="Q1605" s="7">
        <f>Tabla1[[#This Row],[pledged]]/Tabla1[[#This Row],[goal]]</f>
        <v>1.0003299999999999</v>
      </c>
      <c r="S1605" s="8" t="s">
        <v>8325</v>
      </c>
      <c r="T1605" s="5" t="s">
        <v>8326</v>
      </c>
    </row>
    <row r="1606" spans="1:20" ht="33.75">
      <c r="A1606" s="5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11">
        <f>(Tabla1[[#This Row],[deadline]]/86400)+25569+(-5/24)</f>
        <v>40985.595312500001</v>
      </c>
      <c r="K1606" s="5">
        <v>1328559435</v>
      </c>
      <c r="L1606" s="11">
        <f>(Tabla1[[#This Row],[launched_at]]/86400)+25569+(-5/24)</f>
        <v>40945.636979166666</v>
      </c>
      <c r="M1606" s="5" t="b">
        <v>0</v>
      </c>
      <c r="N1606" s="5">
        <v>70</v>
      </c>
      <c r="O1606" s="5" t="b">
        <v>1</v>
      </c>
      <c r="P1606" s="5" t="s">
        <v>8276</v>
      </c>
      <c r="Q1606" s="7">
        <f>Tabla1[[#This Row],[pledged]]/Tabla1[[#This Row],[goal]]</f>
        <v>1.2210714285714286</v>
      </c>
      <c r="S1606" s="8" t="s">
        <v>8325</v>
      </c>
      <c r="T1606" s="5" t="s">
        <v>8326</v>
      </c>
    </row>
    <row r="1607" spans="1:20" ht="33.75">
      <c r="A1607" s="5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11">
        <f>(Tabla1[[#This Row],[deadline]]/86400)+25569+(-5/24)</f>
        <v>40756.083333333328</v>
      </c>
      <c r="K1607" s="5">
        <v>1311380313</v>
      </c>
      <c r="L1607" s="11">
        <f>(Tabla1[[#This Row],[launched_at]]/86400)+25569+(-5/24)</f>
        <v>40746.804548611108</v>
      </c>
      <c r="M1607" s="5" t="b">
        <v>0</v>
      </c>
      <c r="N1607" s="5">
        <v>44</v>
      </c>
      <c r="O1607" s="5" t="b">
        <v>1</v>
      </c>
      <c r="P1607" s="5" t="s">
        <v>8276</v>
      </c>
      <c r="Q1607" s="7">
        <f>Tabla1[[#This Row],[pledged]]/Tabla1[[#This Row],[goal]]</f>
        <v>1.0069333333333335</v>
      </c>
      <c r="S1607" s="8" t="s">
        <v>8325</v>
      </c>
      <c r="T1607" s="5" t="s">
        <v>8326</v>
      </c>
    </row>
    <row r="1608" spans="1:20" ht="33.75">
      <c r="A1608" s="5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11">
        <f>(Tabla1[[#This Row],[deadline]]/86400)+25569+(-5/24)</f>
        <v>40625.861550925925</v>
      </c>
      <c r="K1608" s="5">
        <v>1293158438</v>
      </c>
      <c r="L1608" s="11">
        <f>(Tabla1[[#This Row],[launched_at]]/86400)+25569+(-5/24)</f>
        <v>40535.903217592589</v>
      </c>
      <c r="M1608" s="5" t="b">
        <v>0</v>
      </c>
      <c r="N1608" s="5">
        <v>92</v>
      </c>
      <c r="O1608" s="5" t="b">
        <v>1</v>
      </c>
      <c r="P1608" s="5" t="s">
        <v>8276</v>
      </c>
      <c r="Q1608" s="7">
        <f>Tabla1[[#This Row],[pledged]]/Tabla1[[#This Row],[goal]]</f>
        <v>1.01004125</v>
      </c>
      <c r="S1608" s="8" t="s">
        <v>8325</v>
      </c>
      <c r="T1608" s="5" t="s">
        <v>8326</v>
      </c>
    </row>
    <row r="1609" spans="1:20" ht="22.5">
      <c r="A1609" s="5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11">
        <f>(Tabla1[[#This Row],[deadline]]/86400)+25569+(-5/24)</f>
        <v>41074.600127314814</v>
      </c>
      <c r="K1609" s="5">
        <v>1337887451</v>
      </c>
      <c r="L1609" s="11">
        <f>(Tabla1[[#This Row],[launched_at]]/86400)+25569+(-5/24)</f>
        <v>41053.600127314814</v>
      </c>
      <c r="M1609" s="5" t="b">
        <v>0</v>
      </c>
      <c r="N1609" s="5">
        <v>205</v>
      </c>
      <c r="O1609" s="5" t="b">
        <v>1</v>
      </c>
      <c r="P1609" s="5" t="s">
        <v>8276</v>
      </c>
      <c r="Q1609" s="7">
        <f>Tabla1[[#This Row],[pledged]]/Tabla1[[#This Row],[goal]]</f>
        <v>1.4511000000000001</v>
      </c>
      <c r="S1609" s="8" t="s">
        <v>8325</v>
      </c>
      <c r="T1609" s="5" t="s">
        <v>8326</v>
      </c>
    </row>
    <row r="1610" spans="1:20" ht="22.5">
      <c r="A1610" s="5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11">
        <f>(Tabla1[[#This Row],[deadline]]/86400)+25569+(-5/24)</f>
        <v>41640.018055555549</v>
      </c>
      <c r="K1610" s="5">
        <v>1385754986</v>
      </c>
      <c r="L1610" s="11">
        <f>(Tabla1[[#This Row],[launched_at]]/86400)+25569+(-5/24)</f>
        <v>41607.622523148144</v>
      </c>
      <c r="M1610" s="5" t="b">
        <v>0</v>
      </c>
      <c r="N1610" s="5">
        <v>23</v>
      </c>
      <c r="O1610" s="5" t="b">
        <v>1</v>
      </c>
      <c r="P1610" s="5" t="s">
        <v>8276</v>
      </c>
      <c r="Q1610" s="7">
        <f>Tabla1[[#This Row],[pledged]]/Tabla1[[#This Row],[goal]]</f>
        <v>1.0125</v>
      </c>
      <c r="S1610" s="8" t="s">
        <v>8325</v>
      </c>
      <c r="T1610" s="5" t="s">
        <v>8326</v>
      </c>
    </row>
    <row r="1611" spans="1:20" ht="22.5">
      <c r="A1611" s="5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11">
        <f>(Tabla1[[#This Row],[deadline]]/86400)+25569+(-5/24)</f>
        <v>40849.125</v>
      </c>
      <c r="K1611" s="5">
        <v>1315612909</v>
      </c>
      <c r="L1611" s="11">
        <f>(Tabla1[[#This Row],[launched_at]]/86400)+25569+(-5/24)</f>
        <v>40795.792928240735</v>
      </c>
      <c r="M1611" s="5" t="b">
        <v>0</v>
      </c>
      <c r="N1611" s="5">
        <v>4</v>
      </c>
      <c r="O1611" s="5" t="b">
        <v>1</v>
      </c>
      <c r="P1611" s="5" t="s">
        <v>8276</v>
      </c>
      <c r="Q1611" s="7">
        <f>Tabla1[[#This Row],[pledged]]/Tabla1[[#This Row],[goal]]</f>
        <v>1.1833333333333333</v>
      </c>
      <c r="S1611" s="8" t="s">
        <v>8325</v>
      </c>
      <c r="T1611" s="5" t="s">
        <v>8326</v>
      </c>
    </row>
    <row r="1612" spans="1:20" ht="22.5">
      <c r="A1612" s="5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11">
        <f>(Tabla1[[#This Row],[deadline]]/86400)+25569+(-5/24)</f>
        <v>41258.716550925921</v>
      </c>
      <c r="K1612" s="5">
        <v>1353017510</v>
      </c>
      <c r="L1612" s="11">
        <f>(Tabla1[[#This Row],[launched_at]]/86400)+25569+(-5/24)</f>
        <v>41228.716550925921</v>
      </c>
      <c r="M1612" s="5" t="b">
        <v>0</v>
      </c>
      <c r="N1612" s="5">
        <v>112</v>
      </c>
      <c r="O1612" s="5" t="b">
        <v>1</v>
      </c>
      <c r="P1612" s="5" t="s">
        <v>8276</v>
      </c>
      <c r="Q1612" s="7">
        <f>Tabla1[[#This Row],[pledged]]/Tabla1[[#This Row],[goal]]</f>
        <v>2.7185000000000001</v>
      </c>
      <c r="S1612" s="8" t="s">
        <v>8325</v>
      </c>
      <c r="T1612" s="5" t="s">
        <v>8326</v>
      </c>
    </row>
    <row r="1613" spans="1:20">
      <c r="A1613" s="5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11">
        <f>(Tabla1[[#This Row],[deadline]]/86400)+25569+(-5/24)</f>
        <v>41429.792037037034</v>
      </c>
      <c r="K1613" s="5">
        <v>1368576032</v>
      </c>
      <c r="L1613" s="11">
        <f>(Tabla1[[#This Row],[launched_at]]/86400)+25569+(-5/24)</f>
        <v>41408.792037037034</v>
      </c>
      <c r="M1613" s="5" t="b">
        <v>0</v>
      </c>
      <c r="N1613" s="5">
        <v>27</v>
      </c>
      <c r="O1613" s="5" t="b">
        <v>1</v>
      </c>
      <c r="P1613" s="5" t="s">
        <v>8276</v>
      </c>
      <c r="Q1613" s="7">
        <f>Tabla1[[#This Row],[pledged]]/Tabla1[[#This Row],[goal]]</f>
        <v>1.25125</v>
      </c>
      <c r="S1613" s="8" t="s">
        <v>8325</v>
      </c>
      <c r="T1613" s="5" t="s">
        <v>8326</v>
      </c>
    </row>
    <row r="1614" spans="1:20" ht="22.5">
      <c r="A1614" s="5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11">
        <f>(Tabla1[[#This Row],[deadline]]/86400)+25569+(-5/24)</f>
        <v>41276.666481481479</v>
      </c>
      <c r="K1614" s="5">
        <v>1354568384</v>
      </c>
      <c r="L1614" s="11">
        <f>(Tabla1[[#This Row],[launched_at]]/86400)+25569+(-5/24)</f>
        <v>41246.666481481479</v>
      </c>
      <c r="M1614" s="5" t="b">
        <v>0</v>
      </c>
      <c r="N1614" s="5">
        <v>11</v>
      </c>
      <c r="O1614" s="5" t="b">
        <v>1</v>
      </c>
      <c r="P1614" s="5" t="s">
        <v>8276</v>
      </c>
      <c r="Q1614" s="7">
        <f>Tabla1[[#This Row],[pledged]]/Tabla1[[#This Row],[goal]]</f>
        <v>1.1000000000000001</v>
      </c>
      <c r="S1614" s="8" t="s">
        <v>8325</v>
      </c>
      <c r="T1614" s="5" t="s">
        <v>8326</v>
      </c>
    </row>
    <row r="1615" spans="1:20" ht="33.75">
      <c r="A1615" s="5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11">
        <f>(Tabla1[[#This Row],[deadline]]/86400)+25569+(-5/24)</f>
        <v>41111.861134259256</v>
      </c>
      <c r="K1615" s="5">
        <v>1340329202</v>
      </c>
      <c r="L1615" s="11">
        <f>(Tabla1[[#This Row],[launched_at]]/86400)+25569+(-5/24)</f>
        <v>41081.861134259256</v>
      </c>
      <c r="M1615" s="5" t="b">
        <v>0</v>
      </c>
      <c r="N1615" s="5">
        <v>26</v>
      </c>
      <c r="O1615" s="5" t="b">
        <v>1</v>
      </c>
      <c r="P1615" s="5" t="s">
        <v>8276</v>
      </c>
      <c r="Q1615" s="7">
        <f>Tabla1[[#This Row],[pledged]]/Tabla1[[#This Row],[goal]]</f>
        <v>1.0149999999999999</v>
      </c>
      <c r="S1615" s="8" t="s">
        <v>8325</v>
      </c>
      <c r="T1615" s="5" t="s">
        <v>8326</v>
      </c>
    </row>
    <row r="1616" spans="1:20" ht="33.75">
      <c r="A1616" s="5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11">
        <f>(Tabla1[[#This Row],[deadline]]/86400)+25569+(-5/24)</f>
        <v>41854.5</v>
      </c>
      <c r="K1616" s="5">
        <v>1401924769</v>
      </c>
      <c r="L1616" s="11">
        <f>(Tabla1[[#This Row],[launched_at]]/86400)+25569+(-5/24)</f>
        <v>41794.772789351853</v>
      </c>
      <c r="M1616" s="5" t="b">
        <v>0</v>
      </c>
      <c r="N1616" s="5">
        <v>77</v>
      </c>
      <c r="O1616" s="5" t="b">
        <v>1</v>
      </c>
      <c r="P1616" s="5" t="s">
        <v>8276</v>
      </c>
      <c r="Q1616" s="7">
        <f>Tabla1[[#This Row],[pledged]]/Tabla1[[#This Row],[goal]]</f>
        <v>1.0269999999999999</v>
      </c>
      <c r="S1616" s="8" t="s">
        <v>8325</v>
      </c>
      <c r="T1616" s="5" t="s">
        <v>8326</v>
      </c>
    </row>
    <row r="1617" spans="1:20" ht="22.5">
      <c r="A1617" s="5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11">
        <f>(Tabla1[[#This Row],[deadline]]/86400)+25569+(-5/24)</f>
        <v>40889.884212962963</v>
      </c>
      <c r="K1617" s="5">
        <v>1319850796</v>
      </c>
      <c r="L1617" s="11">
        <f>(Tabla1[[#This Row],[launched_at]]/86400)+25569+(-5/24)</f>
        <v>40844.842546296291</v>
      </c>
      <c r="M1617" s="5" t="b">
        <v>0</v>
      </c>
      <c r="N1617" s="5">
        <v>136</v>
      </c>
      <c r="O1617" s="5" t="b">
        <v>1</v>
      </c>
      <c r="P1617" s="5" t="s">
        <v>8276</v>
      </c>
      <c r="Q1617" s="7">
        <f>Tabla1[[#This Row],[pledged]]/Tabla1[[#This Row],[goal]]</f>
        <v>1.1412500000000001</v>
      </c>
      <c r="S1617" s="8" t="s">
        <v>8325</v>
      </c>
      <c r="T1617" s="5" t="s">
        <v>8326</v>
      </c>
    </row>
    <row r="1618" spans="1:20" ht="22.5">
      <c r="A1618" s="5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11">
        <f>(Tabla1[[#This Row],[deadline]]/86400)+25569+(-5/24)</f>
        <v>41235.708333333328</v>
      </c>
      <c r="K1618" s="5">
        <v>1350061821</v>
      </c>
      <c r="L1618" s="11">
        <f>(Tabla1[[#This Row],[launched_at]]/86400)+25569+(-5/24)</f>
        <v>41194.507187499999</v>
      </c>
      <c r="M1618" s="5" t="b">
        <v>0</v>
      </c>
      <c r="N1618" s="5">
        <v>157</v>
      </c>
      <c r="O1618" s="5" t="b">
        <v>1</v>
      </c>
      <c r="P1618" s="5" t="s">
        <v>8276</v>
      </c>
      <c r="Q1618" s="7">
        <f>Tabla1[[#This Row],[pledged]]/Tabla1[[#This Row],[goal]]</f>
        <v>1.042</v>
      </c>
      <c r="S1618" s="8" t="s">
        <v>8325</v>
      </c>
      <c r="T1618" s="5" t="s">
        <v>8326</v>
      </c>
    </row>
    <row r="1619" spans="1:20" ht="22.5">
      <c r="A1619" s="5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11">
        <f>(Tabla1[[#This Row],[deadline]]/86400)+25569+(-5/24)</f>
        <v>41579.583333333328</v>
      </c>
      <c r="K1619" s="5">
        <v>1380470188</v>
      </c>
      <c r="L1619" s="11">
        <f>(Tabla1[[#This Row],[launched_at]]/86400)+25569+(-5/24)</f>
        <v>41546.455879629626</v>
      </c>
      <c r="M1619" s="5" t="b">
        <v>0</v>
      </c>
      <c r="N1619" s="5">
        <v>158</v>
      </c>
      <c r="O1619" s="5" t="b">
        <v>1</v>
      </c>
      <c r="P1619" s="5" t="s">
        <v>8276</v>
      </c>
      <c r="Q1619" s="7">
        <f>Tabla1[[#This Row],[pledged]]/Tabla1[[#This Row],[goal]]</f>
        <v>1.4585714285714286</v>
      </c>
      <c r="S1619" s="8" t="s">
        <v>8325</v>
      </c>
      <c r="T1619" s="5" t="s">
        <v>8326</v>
      </c>
    </row>
    <row r="1620" spans="1:20" ht="22.5">
      <c r="A1620" s="5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11">
        <f>(Tabla1[[#This Row],[deadline]]/86400)+25569+(-5/24)</f>
        <v>41341.446006944439</v>
      </c>
      <c r="K1620" s="5">
        <v>1359301335</v>
      </c>
      <c r="L1620" s="11">
        <f>(Tabla1[[#This Row],[launched_at]]/86400)+25569+(-5/24)</f>
        <v>41301.446006944439</v>
      </c>
      <c r="M1620" s="5" t="b">
        <v>0</v>
      </c>
      <c r="N1620" s="5">
        <v>27</v>
      </c>
      <c r="O1620" s="5" t="b">
        <v>1</v>
      </c>
      <c r="P1620" s="5" t="s">
        <v>8276</v>
      </c>
      <c r="Q1620" s="7">
        <f>Tabla1[[#This Row],[pledged]]/Tabla1[[#This Row],[goal]]</f>
        <v>1.0506666666666666</v>
      </c>
      <c r="S1620" s="8" t="s">
        <v>8325</v>
      </c>
      <c r="T1620" s="5" t="s">
        <v>8326</v>
      </c>
    </row>
    <row r="1621" spans="1:20" ht="33.75">
      <c r="A1621" s="5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11">
        <f>(Tabla1[[#This Row],[deadline]]/86400)+25569+(-5/24)</f>
        <v>41896.977847222217</v>
      </c>
      <c r="K1621" s="5">
        <v>1408940886</v>
      </c>
      <c r="L1621" s="11">
        <f>(Tabla1[[#This Row],[launched_at]]/86400)+25569+(-5/24)</f>
        <v>41875.977847222217</v>
      </c>
      <c r="M1621" s="5" t="b">
        <v>0</v>
      </c>
      <c r="N1621" s="5">
        <v>23</v>
      </c>
      <c r="O1621" s="5" t="b">
        <v>1</v>
      </c>
      <c r="P1621" s="5" t="s">
        <v>8276</v>
      </c>
      <c r="Q1621" s="7">
        <f>Tabla1[[#This Row],[pledged]]/Tabla1[[#This Row],[goal]]</f>
        <v>1.3333333333333333</v>
      </c>
      <c r="S1621" s="8" t="s">
        <v>8325</v>
      </c>
      <c r="T1621" s="5" t="s">
        <v>8326</v>
      </c>
    </row>
    <row r="1622" spans="1:20" ht="22.5">
      <c r="A1622" s="5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11">
        <f>(Tabla1[[#This Row],[deadline]]/86400)+25569+(-5/24)</f>
        <v>41328.131249999999</v>
      </c>
      <c r="K1622" s="5">
        <v>1361002140</v>
      </c>
      <c r="L1622" s="11">
        <f>(Tabla1[[#This Row],[launched_at]]/86400)+25569+(-5/24)</f>
        <v>41321.131249999999</v>
      </c>
      <c r="M1622" s="5" t="b">
        <v>0</v>
      </c>
      <c r="N1622" s="5">
        <v>17</v>
      </c>
      <c r="O1622" s="5" t="b">
        <v>1</v>
      </c>
      <c r="P1622" s="5" t="s">
        <v>8276</v>
      </c>
      <c r="Q1622" s="7">
        <f>Tabla1[[#This Row],[pledged]]/Tabla1[[#This Row],[goal]]</f>
        <v>1.1299999999999999</v>
      </c>
      <c r="S1622" s="8" t="s">
        <v>8325</v>
      </c>
      <c r="T1622" s="5" t="s">
        <v>8326</v>
      </c>
    </row>
    <row r="1623" spans="1:20" ht="33.75">
      <c r="A1623" s="5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11">
        <f>(Tabla1[[#This Row],[deadline]]/86400)+25569+(-5/24)</f>
        <v>41056.957638888889</v>
      </c>
      <c r="K1623" s="5">
        <v>1333550015</v>
      </c>
      <c r="L1623" s="11">
        <f>(Tabla1[[#This Row],[launched_at]]/86400)+25569+(-5/24)</f>
        <v>41003.398321759254</v>
      </c>
      <c r="M1623" s="5" t="b">
        <v>0</v>
      </c>
      <c r="N1623" s="5">
        <v>37</v>
      </c>
      <c r="O1623" s="5" t="b">
        <v>1</v>
      </c>
      <c r="P1623" s="5" t="s">
        <v>8276</v>
      </c>
      <c r="Q1623" s="7">
        <f>Tabla1[[#This Row],[pledged]]/Tabla1[[#This Row],[goal]]</f>
        <v>1.212</v>
      </c>
      <c r="S1623" s="8" t="s">
        <v>8325</v>
      </c>
      <c r="T1623" s="5" t="s">
        <v>8326</v>
      </c>
    </row>
    <row r="1624" spans="1:20" ht="33.75">
      <c r="A1624" s="5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11">
        <f>(Tabla1[[#This Row],[deadline]]/86400)+25569+(-5/24)</f>
        <v>41990.124305555553</v>
      </c>
      <c r="K1624" s="5">
        <v>1415343874</v>
      </c>
      <c r="L1624" s="11">
        <f>(Tabla1[[#This Row],[launched_at]]/86400)+25569+(-5/24)</f>
        <v>41950.086504629631</v>
      </c>
      <c r="M1624" s="5" t="b">
        <v>0</v>
      </c>
      <c r="N1624" s="5">
        <v>65</v>
      </c>
      <c r="O1624" s="5" t="b">
        <v>1</v>
      </c>
      <c r="P1624" s="5" t="s">
        <v>8276</v>
      </c>
      <c r="Q1624" s="7">
        <f>Tabla1[[#This Row],[pledged]]/Tabla1[[#This Row],[goal]]</f>
        <v>1.0172463768115942</v>
      </c>
      <c r="S1624" s="8" t="s">
        <v>8325</v>
      </c>
      <c r="T1624" s="5" t="s">
        <v>8326</v>
      </c>
    </row>
    <row r="1625" spans="1:20" ht="33.75">
      <c r="A1625" s="5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11">
        <f>(Tabla1[[#This Row],[deadline]]/86400)+25569+(-5/24)</f>
        <v>41513.480196759258</v>
      </c>
      <c r="K1625" s="5">
        <v>1372437089</v>
      </c>
      <c r="L1625" s="11">
        <f>(Tabla1[[#This Row],[launched_at]]/86400)+25569+(-5/24)</f>
        <v>41453.480196759258</v>
      </c>
      <c r="M1625" s="5" t="b">
        <v>0</v>
      </c>
      <c r="N1625" s="5">
        <v>18</v>
      </c>
      <c r="O1625" s="5" t="b">
        <v>1</v>
      </c>
      <c r="P1625" s="5" t="s">
        <v>8276</v>
      </c>
      <c r="Q1625" s="7">
        <f>Tabla1[[#This Row],[pledged]]/Tabla1[[#This Row],[goal]]</f>
        <v>1.0106666666666666</v>
      </c>
      <c r="S1625" s="8" t="s">
        <v>8325</v>
      </c>
      <c r="T1625" s="5" t="s">
        <v>8326</v>
      </c>
    </row>
    <row r="1626" spans="1:20" ht="22.5">
      <c r="A1626" s="5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11">
        <f>(Tabla1[[#This Row],[deadline]]/86400)+25569+(-5/24)</f>
        <v>41283.158969907403</v>
      </c>
      <c r="K1626" s="5">
        <v>1354265335</v>
      </c>
      <c r="L1626" s="11">
        <f>(Tabla1[[#This Row],[launched_at]]/86400)+25569+(-5/24)</f>
        <v>41243.158969907403</v>
      </c>
      <c r="M1626" s="5" t="b">
        <v>0</v>
      </c>
      <c r="N1626" s="5">
        <v>25</v>
      </c>
      <c r="O1626" s="5" t="b">
        <v>1</v>
      </c>
      <c r="P1626" s="5" t="s">
        <v>8276</v>
      </c>
      <c r="Q1626" s="7">
        <f>Tabla1[[#This Row],[pledged]]/Tabla1[[#This Row],[goal]]</f>
        <v>1.18</v>
      </c>
      <c r="S1626" s="8" t="s">
        <v>8325</v>
      </c>
      <c r="T1626" s="5" t="s">
        <v>8326</v>
      </c>
    </row>
    <row r="1627" spans="1:20" ht="33.75">
      <c r="A1627" s="5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11">
        <f>(Tabla1[[#This Row],[deadline]]/86400)+25569+(-5/24)</f>
        <v>41163.491354166668</v>
      </c>
      <c r="K1627" s="5">
        <v>1344962853</v>
      </c>
      <c r="L1627" s="11">
        <f>(Tabla1[[#This Row],[launched_at]]/86400)+25569+(-5/24)</f>
        <v>41135.491354166668</v>
      </c>
      <c r="M1627" s="5" t="b">
        <v>0</v>
      </c>
      <c r="N1627" s="5">
        <v>104</v>
      </c>
      <c r="O1627" s="5" t="b">
        <v>1</v>
      </c>
      <c r="P1627" s="5" t="s">
        <v>8276</v>
      </c>
      <c r="Q1627" s="7">
        <f>Tabla1[[#This Row],[pledged]]/Tabla1[[#This Row],[goal]]</f>
        <v>1.5533333333333332</v>
      </c>
      <c r="S1627" s="8" t="s">
        <v>8325</v>
      </c>
      <c r="T1627" s="5" t="s">
        <v>8326</v>
      </c>
    </row>
    <row r="1628" spans="1:20" ht="33.75">
      <c r="A1628" s="5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11">
        <f>(Tabla1[[#This Row],[deadline]]/86400)+25569+(-5/24)</f>
        <v>41609.681331018517</v>
      </c>
      <c r="K1628" s="5">
        <v>1383337267</v>
      </c>
      <c r="L1628" s="11">
        <f>(Tabla1[[#This Row],[launched_at]]/86400)+25569+(-5/24)</f>
        <v>41579.639664351846</v>
      </c>
      <c r="M1628" s="5" t="b">
        <v>0</v>
      </c>
      <c r="N1628" s="5">
        <v>108</v>
      </c>
      <c r="O1628" s="5" t="b">
        <v>1</v>
      </c>
      <c r="P1628" s="5" t="s">
        <v>8276</v>
      </c>
      <c r="Q1628" s="7">
        <f>Tabla1[[#This Row],[pledged]]/Tabla1[[#This Row],[goal]]</f>
        <v>1.0118750000000001</v>
      </c>
      <c r="S1628" s="8" t="s">
        <v>8325</v>
      </c>
      <c r="T1628" s="5" t="s">
        <v>8326</v>
      </c>
    </row>
    <row r="1629" spans="1:20" ht="33.75">
      <c r="A1629" s="5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11">
        <f>(Tabla1[[#This Row],[deadline]]/86400)+25569+(-5/24)</f>
        <v>41238.999305555553</v>
      </c>
      <c r="K1629" s="5">
        <v>1351011489</v>
      </c>
      <c r="L1629" s="11">
        <f>(Tabla1[[#This Row],[launched_at]]/86400)+25569+(-5/24)</f>
        <v>41205.498715277776</v>
      </c>
      <c r="M1629" s="5" t="b">
        <v>0</v>
      </c>
      <c r="N1629" s="5">
        <v>38</v>
      </c>
      <c r="O1629" s="5" t="b">
        <v>1</v>
      </c>
      <c r="P1629" s="5" t="s">
        <v>8276</v>
      </c>
      <c r="Q1629" s="7">
        <f>Tabla1[[#This Row],[pledged]]/Tabla1[[#This Row],[goal]]</f>
        <v>1.17</v>
      </c>
      <c r="S1629" s="8" t="s">
        <v>8325</v>
      </c>
      <c r="T1629" s="5" t="s">
        <v>8326</v>
      </c>
    </row>
    <row r="1630" spans="1:20" ht="22.5">
      <c r="A1630" s="5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11">
        <f>(Tabla1[[#This Row],[deadline]]/86400)+25569+(-5/24)</f>
        <v>41807.528726851851</v>
      </c>
      <c r="K1630" s="5">
        <v>1400175682</v>
      </c>
      <c r="L1630" s="11">
        <f>(Tabla1[[#This Row],[launched_at]]/86400)+25569+(-5/24)</f>
        <v>41774.528726851851</v>
      </c>
      <c r="M1630" s="5" t="b">
        <v>0</v>
      </c>
      <c r="N1630" s="5">
        <v>88</v>
      </c>
      <c r="O1630" s="5" t="b">
        <v>1</v>
      </c>
      <c r="P1630" s="5" t="s">
        <v>8276</v>
      </c>
      <c r="Q1630" s="7">
        <f>Tabla1[[#This Row],[pledged]]/Tabla1[[#This Row],[goal]]</f>
        <v>1.00925</v>
      </c>
      <c r="S1630" s="8" t="s">
        <v>8325</v>
      </c>
      <c r="T1630" s="5" t="s">
        <v>8326</v>
      </c>
    </row>
    <row r="1631" spans="1:20" ht="22.5">
      <c r="A1631" s="5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11">
        <f>(Tabla1[[#This Row],[deadline]]/86400)+25569+(-5/24)</f>
        <v>41690.658946759257</v>
      </c>
      <c r="K1631" s="5">
        <v>1389041333</v>
      </c>
      <c r="L1631" s="11">
        <f>(Tabla1[[#This Row],[launched_at]]/86400)+25569+(-5/24)</f>
        <v>41645.658946759257</v>
      </c>
      <c r="M1631" s="5" t="b">
        <v>0</v>
      </c>
      <c r="N1631" s="5">
        <v>82</v>
      </c>
      <c r="O1631" s="5" t="b">
        <v>1</v>
      </c>
      <c r="P1631" s="5" t="s">
        <v>8276</v>
      </c>
      <c r="Q1631" s="7">
        <f>Tabla1[[#This Row],[pledged]]/Tabla1[[#This Row],[goal]]</f>
        <v>1.0366666666666666</v>
      </c>
      <c r="S1631" s="8" t="s">
        <v>8325</v>
      </c>
      <c r="T1631" s="5" t="s">
        <v>8326</v>
      </c>
    </row>
    <row r="1632" spans="1:20" ht="33.75">
      <c r="A1632" s="5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11">
        <f>(Tabla1[[#This Row],[deadline]]/86400)+25569+(-5/24)</f>
        <v>40970.082638888889</v>
      </c>
      <c r="K1632" s="5">
        <v>1328040375</v>
      </c>
      <c r="L1632" s="11">
        <f>(Tabla1[[#This Row],[launched_at]]/86400)+25569+(-5/24)</f>
        <v>40939.629340277774</v>
      </c>
      <c r="M1632" s="5" t="b">
        <v>0</v>
      </c>
      <c r="N1632" s="5">
        <v>126</v>
      </c>
      <c r="O1632" s="5" t="b">
        <v>1</v>
      </c>
      <c r="P1632" s="5" t="s">
        <v>8276</v>
      </c>
      <c r="Q1632" s="7">
        <f>Tabla1[[#This Row],[pledged]]/Tabla1[[#This Row],[goal]]</f>
        <v>2.6524999999999999</v>
      </c>
      <c r="S1632" s="8" t="s">
        <v>8325</v>
      </c>
      <c r="T1632" s="5" t="s">
        <v>8326</v>
      </c>
    </row>
    <row r="1633" spans="1:20" ht="33.75">
      <c r="A1633" s="5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11">
        <f>(Tabla1[[#This Row],[deadline]]/86400)+25569+(-5/24)</f>
        <v>41194.65116898148</v>
      </c>
      <c r="K1633" s="5">
        <v>1347482261</v>
      </c>
      <c r="L1633" s="11">
        <f>(Tabla1[[#This Row],[launched_at]]/86400)+25569+(-5/24)</f>
        <v>41164.65116898148</v>
      </c>
      <c r="M1633" s="5" t="b">
        <v>0</v>
      </c>
      <c r="N1633" s="5">
        <v>133</v>
      </c>
      <c r="O1633" s="5" t="b">
        <v>1</v>
      </c>
      <c r="P1633" s="5" t="s">
        <v>8276</v>
      </c>
      <c r="Q1633" s="7">
        <f>Tabla1[[#This Row],[pledged]]/Tabla1[[#This Row],[goal]]</f>
        <v>1.5590999999999999</v>
      </c>
      <c r="S1633" s="8" t="s">
        <v>8325</v>
      </c>
      <c r="T1633" s="5" t="s">
        <v>8326</v>
      </c>
    </row>
    <row r="1634" spans="1:20" ht="33.75">
      <c r="A1634" s="5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11">
        <f>(Tabla1[[#This Row],[deadline]]/86400)+25569+(-5/24)</f>
        <v>40810.132569444446</v>
      </c>
      <c r="K1634" s="5">
        <v>1311667854</v>
      </c>
      <c r="L1634" s="11">
        <f>(Tabla1[[#This Row],[launched_at]]/86400)+25569+(-5/24)</f>
        <v>40750.132569444446</v>
      </c>
      <c r="M1634" s="5" t="b">
        <v>0</v>
      </c>
      <c r="N1634" s="5">
        <v>47</v>
      </c>
      <c r="O1634" s="5" t="b">
        <v>1</v>
      </c>
      <c r="P1634" s="5" t="s">
        <v>8276</v>
      </c>
      <c r="Q1634" s="7">
        <f>Tabla1[[#This Row],[pledged]]/Tabla1[[#This Row],[goal]]</f>
        <v>1.0162500000000001</v>
      </c>
      <c r="S1634" s="8" t="s">
        <v>8325</v>
      </c>
      <c r="T1634" s="5" t="s">
        <v>8326</v>
      </c>
    </row>
    <row r="1635" spans="1:20" ht="33.75">
      <c r="A1635" s="5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11">
        <f>(Tabla1[[#This Row],[deadline]]/86400)+25569+(-5/24)</f>
        <v>40924</v>
      </c>
      <c r="K1635" s="5">
        <v>1324329156</v>
      </c>
      <c r="L1635" s="11">
        <f>(Tabla1[[#This Row],[launched_at]]/86400)+25569+(-5/24)</f>
        <v>40896.675416666665</v>
      </c>
      <c r="M1635" s="5" t="b">
        <v>0</v>
      </c>
      <c r="N1635" s="5">
        <v>58</v>
      </c>
      <c r="O1635" s="5" t="b">
        <v>1</v>
      </c>
      <c r="P1635" s="5" t="s">
        <v>8276</v>
      </c>
      <c r="Q1635" s="7">
        <f>Tabla1[[#This Row],[pledged]]/Tabla1[[#This Row],[goal]]</f>
        <v>1</v>
      </c>
      <c r="S1635" s="8" t="s">
        <v>8325</v>
      </c>
      <c r="T1635" s="5" t="s">
        <v>8326</v>
      </c>
    </row>
    <row r="1636" spans="1:20" ht="22.5">
      <c r="A1636" s="5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11">
        <f>(Tabla1[[#This Row],[deadline]]/86400)+25569+(-5/24)</f>
        <v>40696.040972222218</v>
      </c>
      <c r="K1636" s="5">
        <v>1303706001</v>
      </c>
      <c r="L1636" s="11">
        <f>(Tabla1[[#This Row],[launched_at]]/86400)+25569+(-5/24)</f>
        <v>40657.981493055551</v>
      </c>
      <c r="M1636" s="5" t="b">
        <v>0</v>
      </c>
      <c r="N1636" s="5">
        <v>32</v>
      </c>
      <c r="O1636" s="5" t="b">
        <v>1</v>
      </c>
      <c r="P1636" s="5" t="s">
        <v>8276</v>
      </c>
      <c r="Q1636" s="7">
        <f>Tabla1[[#This Row],[pledged]]/Tabla1[[#This Row],[goal]]</f>
        <v>1.0049999999999999</v>
      </c>
      <c r="S1636" s="8" t="s">
        <v>8325</v>
      </c>
      <c r="T1636" s="5" t="s">
        <v>8326</v>
      </c>
    </row>
    <row r="1637" spans="1:20" ht="33.75">
      <c r="A1637" s="5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11">
        <f>(Tabla1[[#This Row],[deadline]]/86400)+25569+(-5/24)</f>
        <v>42562.660428240742</v>
      </c>
      <c r="K1637" s="5">
        <v>1463086261</v>
      </c>
      <c r="L1637" s="11">
        <f>(Tabla1[[#This Row],[launched_at]]/86400)+25569+(-5/24)</f>
        <v>42502.660428240742</v>
      </c>
      <c r="M1637" s="5" t="b">
        <v>0</v>
      </c>
      <c r="N1637" s="5">
        <v>37</v>
      </c>
      <c r="O1637" s="5" t="b">
        <v>1</v>
      </c>
      <c r="P1637" s="5" t="s">
        <v>8276</v>
      </c>
      <c r="Q1637" s="7">
        <f>Tabla1[[#This Row],[pledged]]/Tabla1[[#This Row],[goal]]</f>
        <v>1.2529999999999999</v>
      </c>
      <c r="S1637" s="8" t="s">
        <v>8325</v>
      </c>
      <c r="T1637" s="5" t="s">
        <v>8326</v>
      </c>
    </row>
    <row r="1638" spans="1:20" ht="33.75">
      <c r="A1638" s="5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11">
        <f>(Tabla1[[#This Row],[deadline]]/86400)+25569+(-5/24)</f>
        <v>40705.958333333328</v>
      </c>
      <c r="K1638" s="5">
        <v>1304129088</v>
      </c>
      <c r="L1638" s="11">
        <f>(Tabla1[[#This Row],[launched_at]]/86400)+25569+(-5/24)</f>
        <v>40662.878333333334</v>
      </c>
      <c r="M1638" s="5" t="b">
        <v>0</v>
      </c>
      <c r="N1638" s="5">
        <v>87</v>
      </c>
      <c r="O1638" s="5" t="b">
        <v>1</v>
      </c>
      <c r="P1638" s="5" t="s">
        <v>8276</v>
      </c>
      <c r="Q1638" s="7">
        <f>Tabla1[[#This Row],[pledged]]/Tabla1[[#This Row],[goal]]</f>
        <v>1.0355555555555556</v>
      </c>
      <c r="S1638" s="8" t="s">
        <v>8325</v>
      </c>
      <c r="T1638" s="5" t="s">
        <v>8326</v>
      </c>
    </row>
    <row r="1639" spans="1:20" ht="33.75">
      <c r="A1639" s="5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11">
        <f>(Tabla1[[#This Row],[deadline]]/86400)+25569+(-5/24)</f>
        <v>40178.777083333327</v>
      </c>
      <c r="K1639" s="5">
        <v>1257444140</v>
      </c>
      <c r="L1639" s="11">
        <f>(Tabla1[[#This Row],[launched_at]]/86400)+25569+(-5/24)</f>
        <v>40122.543287037035</v>
      </c>
      <c r="M1639" s="5" t="b">
        <v>0</v>
      </c>
      <c r="N1639" s="5">
        <v>15</v>
      </c>
      <c r="O1639" s="5" t="b">
        <v>1</v>
      </c>
      <c r="P1639" s="5" t="s">
        <v>8276</v>
      </c>
      <c r="Q1639" s="7">
        <f>Tabla1[[#This Row],[pledged]]/Tabla1[[#This Row],[goal]]</f>
        <v>1.038</v>
      </c>
      <c r="S1639" s="8" t="s">
        <v>8325</v>
      </c>
      <c r="T1639" s="5" t="s">
        <v>8326</v>
      </c>
    </row>
    <row r="1640" spans="1:20" ht="22.5">
      <c r="A1640" s="5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11">
        <f>(Tabla1[[#This Row],[deadline]]/86400)+25569+(-5/24)</f>
        <v>41333.684027777774</v>
      </c>
      <c r="K1640" s="5">
        <v>1358180968</v>
      </c>
      <c r="L1640" s="11">
        <f>(Tabla1[[#This Row],[launched_at]]/86400)+25569+(-5/24)</f>
        <v>41288.478796296295</v>
      </c>
      <c r="M1640" s="5" t="b">
        <v>0</v>
      </c>
      <c r="N1640" s="5">
        <v>27</v>
      </c>
      <c r="O1640" s="5" t="b">
        <v>1</v>
      </c>
      <c r="P1640" s="5" t="s">
        <v>8276</v>
      </c>
      <c r="Q1640" s="7">
        <f>Tabla1[[#This Row],[pledged]]/Tabla1[[#This Row],[goal]]</f>
        <v>1.05</v>
      </c>
      <c r="S1640" s="8" t="s">
        <v>8325</v>
      </c>
      <c r="T1640" s="5" t="s">
        <v>8326</v>
      </c>
    </row>
    <row r="1641" spans="1:20" ht="33.75">
      <c r="A1641" s="5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11">
        <f>(Tabla1[[#This Row],[deadline]]/86400)+25569+(-5/24)</f>
        <v>40971.444039351853</v>
      </c>
      <c r="K1641" s="5">
        <v>1328197165</v>
      </c>
      <c r="L1641" s="11">
        <f>(Tabla1[[#This Row],[launched_at]]/86400)+25569+(-5/24)</f>
        <v>40941.444039351853</v>
      </c>
      <c r="M1641" s="5" t="b">
        <v>0</v>
      </c>
      <c r="N1641" s="5">
        <v>19</v>
      </c>
      <c r="O1641" s="5" t="b">
        <v>1</v>
      </c>
      <c r="P1641" s="5" t="s">
        <v>8276</v>
      </c>
      <c r="Q1641" s="7">
        <f>Tabla1[[#This Row],[pledged]]/Tabla1[[#This Row],[goal]]</f>
        <v>1</v>
      </c>
      <c r="S1641" s="8" t="s">
        <v>8325</v>
      </c>
      <c r="T1641" s="5" t="s">
        <v>8326</v>
      </c>
    </row>
    <row r="1642" spans="1:20" ht="33.75">
      <c r="A1642" s="5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11">
        <f>(Tabla1[[#This Row],[deadline]]/86400)+25569+(-5/24)</f>
        <v>40392.874305555553</v>
      </c>
      <c r="K1642" s="5">
        <v>1279603955</v>
      </c>
      <c r="L1642" s="11">
        <f>(Tabla1[[#This Row],[launched_at]]/86400)+25569+(-5/24)</f>
        <v>40379.022627314815</v>
      </c>
      <c r="M1642" s="5" t="b">
        <v>0</v>
      </c>
      <c r="N1642" s="5">
        <v>17</v>
      </c>
      <c r="O1642" s="5" t="b">
        <v>1</v>
      </c>
      <c r="P1642" s="5" t="s">
        <v>8276</v>
      </c>
      <c r="Q1642" s="7">
        <f>Tabla1[[#This Row],[pledged]]/Tabla1[[#This Row],[goal]]</f>
        <v>1.6986000000000001</v>
      </c>
      <c r="S1642" s="8" t="s">
        <v>8325</v>
      </c>
      <c r="T1642" s="5" t="s">
        <v>8326</v>
      </c>
    </row>
    <row r="1643" spans="1:20" ht="22.5">
      <c r="A1643" s="5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11">
        <f>(Tabla1[[#This Row],[deadline]]/86400)+25569+(-5/24)</f>
        <v>41992.388240740744</v>
      </c>
      <c r="K1643" s="5">
        <v>1416406744</v>
      </c>
      <c r="L1643" s="11">
        <f>(Tabla1[[#This Row],[launched_at]]/86400)+25569+(-5/24)</f>
        <v>41962.388240740744</v>
      </c>
      <c r="M1643" s="5" t="b">
        <v>0</v>
      </c>
      <c r="N1643" s="5">
        <v>26</v>
      </c>
      <c r="O1643" s="5" t="b">
        <v>1</v>
      </c>
      <c r="P1643" s="5" t="s">
        <v>8292</v>
      </c>
      <c r="Q1643" s="7">
        <f>Tabla1[[#This Row],[pledged]]/Tabla1[[#This Row],[goal]]</f>
        <v>1.014</v>
      </c>
      <c r="S1643" s="8" t="s">
        <v>8325</v>
      </c>
      <c r="T1643" s="5" t="s">
        <v>8346</v>
      </c>
    </row>
    <row r="1644" spans="1:20" ht="33.75">
      <c r="A1644" s="5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11">
        <f>(Tabla1[[#This Row],[deadline]]/86400)+25569+(-5/24)</f>
        <v>40707.816284722219</v>
      </c>
      <c r="K1644" s="5">
        <v>1306283727</v>
      </c>
      <c r="L1644" s="11">
        <f>(Tabla1[[#This Row],[launched_at]]/86400)+25569+(-5/24)</f>
        <v>40687.816284722219</v>
      </c>
      <c r="M1644" s="5" t="b">
        <v>0</v>
      </c>
      <c r="N1644" s="5">
        <v>28</v>
      </c>
      <c r="O1644" s="5" t="b">
        <v>1</v>
      </c>
      <c r="P1644" s="5" t="s">
        <v>8292</v>
      </c>
      <c r="Q1644" s="7">
        <f>Tabla1[[#This Row],[pledged]]/Tabla1[[#This Row],[goal]]</f>
        <v>1</v>
      </c>
      <c r="S1644" s="8" t="s">
        <v>8325</v>
      </c>
      <c r="T1644" s="5" t="s">
        <v>8346</v>
      </c>
    </row>
    <row r="1645" spans="1:20" ht="22.5">
      <c r="A1645" s="5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11">
        <f>(Tabla1[[#This Row],[deadline]]/86400)+25569+(-5/24)</f>
        <v>41176.615879629629</v>
      </c>
      <c r="K1645" s="5">
        <v>1345924012</v>
      </c>
      <c r="L1645" s="11">
        <f>(Tabla1[[#This Row],[launched_at]]/86400)+25569+(-5/24)</f>
        <v>41146.615879629629</v>
      </c>
      <c r="M1645" s="5" t="b">
        <v>0</v>
      </c>
      <c r="N1645" s="5">
        <v>37</v>
      </c>
      <c r="O1645" s="5" t="b">
        <v>1</v>
      </c>
      <c r="P1645" s="5" t="s">
        <v>8292</v>
      </c>
      <c r="Q1645" s="7">
        <f>Tabla1[[#This Row],[pledged]]/Tabla1[[#This Row],[goal]]</f>
        <v>1.2470000000000001</v>
      </c>
      <c r="S1645" s="8" t="s">
        <v>8325</v>
      </c>
      <c r="T1645" s="5" t="s">
        <v>8346</v>
      </c>
    </row>
    <row r="1646" spans="1:20" ht="33.75">
      <c r="A1646" s="5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11">
        <f>(Tabla1[[#This Row],[deadline]]/86400)+25569+(-5/24)</f>
        <v>41234.893055555549</v>
      </c>
      <c r="K1646" s="5">
        <v>1348363560</v>
      </c>
      <c r="L1646" s="11">
        <f>(Tabla1[[#This Row],[launched_at]]/86400)+25569+(-5/24)</f>
        <v>41174.851388888885</v>
      </c>
      <c r="M1646" s="5" t="b">
        <v>0</v>
      </c>
      <c r="N1646" s="5">
        <v>128</v>
      </c>
      <c r="O1646" s="5" t="b">
        <v>1</v>
      </c>
      <c r="P1646" s="5" t="s">
        <v>8292</v>
      </c>
      <c r="Q1646" s="7">
        <f>Tabla1[[#This Row],[pledged]]/Tabla1[[#This Row],[goal]]</f>
        <v>1.095</v>
      </c>
      <c r="S1646" s="8" t="s">
        <v>8325</v>
      </c>
      <c r="T1646" s="5" t="s">
        <v>8346</v>
      </c>
    </row>
    <row r="1647" spans="1:20" ht="33.75">
      <c r="A1647" s="5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11">
        <f>(Tabla1[[#This Row],[deadline]]/86400)+25569+(-5/24)</f>
        <v>41535.40902777778</v>
      </c>
      <c r="K1647" s="5">
        <v>1378306140</v>
      </c>
      <c r="L1647" s="11">
        <f>(Tabla1[[#This Row],[launched_at]]/86400)+25569+(-5/24)</f>
        <v>41521.40902777778</v>
      </c>
      <c r="M1647" s="5" t="b">
        <v>0</v>
      </c>
      <c r="N1647" s="5">
        <v>10</v>
      </c>
      <c r="O1647" s="5" t="b">
        <v>1</v>
      </c>
      <c r="P1647" s="5" t="s">
        <v>8292</v>
      </c>
      <c r="Q1647" s="7">
        <f>Tabla1[[#This Row],[pledged]]/Tabla1[[#This Row],[goal]]</f>
        <v>1.1080000000000001</v>
      </c>
      <c r="S1647" s="8" t="s">
        <v>8325</v>
      </c>
      <c r="T1647" s="5" t="s">
        <v>8346</v>
      </c>
    </row>
    <row r="1648" spans="1:20" ht="33.75">
      <c r="A1648" s="5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11">
        <f>(Tabla1[[#This Row],[deadline]]/86400)+25569+(-5/24)</f>
        <v>41865.549305555549</v>
      </c>
      <c r="K1648" s="5">
        <v>1405248503</v>
      </c>
      <c r="L1648" s="11">
        <f>(Tabla1[[#This Row],[launched_at]]/86400)+25569+(-5/24)</f>
        <v>41833.241932870369</v>
      </c>
      <c r="M1648" s="5" t="b">
        <v>0</v>
      </c>
      <c r="N1648" s="5">
        <v>83</v>
      </c>
      <c r="O1648" s="5" t="b">
        <v>1</v>
      </c>
      <c r="P1648" s="5" t="s">
        <v>8292</v>
      </c>
      <c r="Q1648" s="7">
        <f>Tabla1[[#This Row],[pledged]]/Tabla1[[#This Row],[goal]]</f>
        <v>1.1020000000000001</v>
      </c>
      <c r="S1648" s="8" t="s">
        <v>8325</v>
      </c>
      <c r="T1648" s="5" t="s">
        <v>8346</v>
      </c>
    </row>
    <row r="1649" spans="1:20" ht="33.75">
      <c r="A1649" s="5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11">
        <f>(Tabla1[[#This Row],[deadline]]/86400)+25569+(-5/24)</f>
        <v>41069.201122685183</v>
      </c>
      <c r="K1649" s="5">
        <v>1336643377</v>
      </c>
      <c r="L1649" s="11">
        <f>(Tabla1[[#This Row],[launched_at]]/86400)+25569+(-5/24)</f>
        <v>41039.201122685183</v>
      </c>
      <c r="M1649" s="5" t="b">
        <v>0</v>
      </c>
      <c r="N1649" s="5">
        <v>46</v>
      </c>
      <c r="O1649" s="5" t="b">
        <v>1</v>
      </c>
      <c r="P1649" s="5" t="s">
        <v>8292</v>
      </c>
      <c r="Q1649" s="7">
        <f>Tabla1[[#This Row],[pledged]]/Tabla1[[#This Row],[goal]]</f>
        <v>1.0471999999999999</v>
      </c>
      <c r="S1649" s="8" t="s">
        <v>8325</v>
      </c>
      <c r="T1649" s="5" t="s">
        <v>8346</v>
      </c>
    </row>
    <row r="1650" spans="1:20" ht="33.75">
      <c r="A1650" s="5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11">
        <f>(Tabla1[[#This Row],[deadline]]/86400)+25569+(-5/24)</f>
        <v>40622.454652777778</v>
      </c>
      <c r="K1650" s="5">
        <v>1298048082</v>
      </c>
      <c r="L1650" s="11">
        <f>(Tabla1[[#This Row],[launched_at]]/86400)+25569+(-5/24)</f>
        <v>40592.496319444443</v>
      </c>
      <c r="M1650" s="5" t="b">
        <v>0</v>
      </c>
      <c r="N1650" s="5">
        <v>90</v>
      </c>
      <c r="O1650" s="5" t="b">
        <v>1</v>
      </c>
      <c r="P1650" s="5" t="s">
        <v>8292</v>
      </c>
      <c r="Q1650" s="7">
        <f>Tabla1[[#This Row],[pledged]]/Tabla1[[#This Row],[goal]]</f>
        <v>1.2526086956521738</v>
      </c>
      <c r="S1650" s="8" t="s">
        <v>8325</v>
      </c>
      <c r="T1650" s="5" t="s">
        <v>8346</v>
      </c>
    </row>
    <row r="1651" spans="1:20" ht="33.75">
      <c r="A1651" s="5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11">
        <f>(Tabla1[[#This Row],[deadline]]/86400)+25569+(-5/24)</f>
        <v>41782.476331018515</v>
      </c>
      <c r="K1651" s="5">
        <v>1396974355</v>
      </c>
      <c r="L1651" s="11">
        <f>(Tabla1[[#This Row],[launched_at]]/86400)+25569+(-5/24)</f>
        <v>41737.476331018515</v>
      </c>
      <c r="M1651" s="5" t="b">
        <v>0</v>
      </c>
      <c r="N1651" s="5">
        <v>81</v>
      </c>
      <c r="O1651" s="5" t="b">
        <v>1</v>
      </c>
      <c r="P1651" s="5" t="s">
        <v>8292</v>
      </c>
      <c r="Q1651" s="7">
        <f>Tabla1[[#This Row],[pledged]]/Tabla1[[#This Row],[goal]]</f>
        <v>1.0058763157894737</v>
      </c>
      <c r="S1651" s="8" t="s">
        <v>8325</v>
      </c>
      <c r="T1651" s="5" t="s">
        <v>8346</v>
      </c>
    </row>
    <row r="1652" spans="1:20" ht="22.5">
      <c r="A1652" s="5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11">
        <f>(Tabla1[[#This Row],[deadline]]/86400)+25569+(-5/24)</f>
        <v>41556.227280092593</v>
      </c>
      <c r="K1652" s="5">
        <v>1378722437</v>
      </c>
      <c r="L1652" s="11">
        <f>(Tabla1[[#This Row],[launched_at]]/86400)+25569+(-5/24)</f>
        <v>41526.227280092593</v>
      </c>
      <c r="M1652" s="5" t="b">
        <v>0</v>
      </c>
      <c r="N1652" s="5">
        <v>32</v>
      </c>
      <c r="O1652" s="5" t="b">
        <v>1</v>
      </c>
      <c r="P1652" s="5" t="s">
        <v>8292</v>
      </c>
      <c r="Q1652" s="7">
        <f>Tabla1[[#This Row],[pledged]]/Tabla1[[#This Row],[goal]]</f>
        <v>1.4155</v>
      </c>
      <c r="S1652" s="8" t="s">
        <v>8325</v>
      </c>
      <c r="T1652" s="5" t="s">
        <v>8346</v>
      </c>
    </row>
    <row r="1653" spans="1:20" ht="33.75">
      <c r="A1653" s="5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11">
        <f>(Tabla1[[#This Row],[deadline]]/86400)+25569+(-5/24)</f>
        <v>40659.082638888889</v>
      </c>
      <c r="K1653" s="5">
        <v>1300916220</v>
      </c>
      <c r="L1653" s="11">
        <f>(Tabla1[[#This Row],[launched_at]]/86400)+25569+(-5/24)</f>
        <v>40625.692361111105</v>
      </c>
      <c r="M1653" s="5" t="b">
        <v>0</v>
      </c>
      <c r="N1653" s="5">
        <v>20</v>
      </c>
      <c r="O1653" s="5" t="b">
        <v>1</v>
      </c>
      <c r="P1653" s="5" t="s">
        <v>8292</v>
      </c>
      <c r="Q1653" s="7">
        <f>Tabla1[[#This Row],[pledged]]/Tabla1[[#This Row],[goal]]</f>
        <v>1.0075000000000001</v>
      </c>
      <c r="S1653" s="8" t="s">
        <v>8325</v>
      </c>
      <c r="T1653" s="5" t="s">
        <v>8346</v>
      </c>
    </row>
    <row r="1654" spans="1:20" ht="33.75">
      <c r="A1654" s="5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11">
        <f>(Tabla1[[#This Row],[deadline]]/86400)+25569+(-5/24)</f>
        <v>41602.326307870368</v>
      </c>
      <c r="K1654" s="5">
        <v>1382701793</v>
      </c>
      <c r="L1654" s="11">
        <f>(Tabla1[[#This Row],[launched_at]]/86400)+25569+(-5/24)</f>
        <v>41572.284641203703</v>
      </c>
      <c r="M1654" s="5" t="b">
        <v>0</v>
      </c>
      <c r="N1654" s="5">
        <v>70</v>
      </c>
      <c r="O1654" s="5" t="b">
        <v>1</v>
      </c>
      <c r="P1654" s="5" t="s">
        <v>8292</v>
      </c>
      <c r="Q1654" s="7">
        <f>Tabla1[[#This Row],[pledged]]/Tabla1[[#This Row],[goal]]</f>
        <v>1.0066666666666666</v>
      </c>
      <c r="S1654" s="8" t="s">
        <v>8325</v>
      </c>
      <c r="T1654" s="5" t="s">
        <v>8346</v>
      </c>
    </row>
    <row r="1655" spans="1:20" ht="33.75">
      <c r="A1655" s="5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11">
        <f>(Tabla1[[#This Row],[deadline]]/86400)+25569+(-5/24)</f>
        <v>40657.626111111109</v>
      </c>
      <c r="K1655" s="5">
        <v>1300996896</v>
      </c>
      <c r="L1655" s="11">
        <f>(Tabla1[[#This Row],[launched_at]]/86400)+25569+(-5/24)</f>
        <v>40626.626111111109</v>
      </c>
      <c r="M1655" s="5" t="b">
        <v>0</v>
      </c>
      <c r="N1655" s="5">
        <v>168</v>
      </c>
      <c r="O1655" s="5" t="b">
        <v>1</v>
      </c>
      <c r="P1655" s="5" t="s">
        <v>8292</v>
      </c>
      <c r="Q1655" s="7">
        <f>Tabla1[[#This Row],[pledged]]/Tabla1[[#This Row],[goal]]</f>
        <v>1.7423040000000001</v>
      </c>
      <c r="S1655" s="8" t="s">
        <v>8325</v>
      </c>
      <c r="T1655" s="5" t="s">
        <v>8346</v>
      </c>
    </row>
    <row r="1656" spans="1:20" ht="33.75">
      <c r="A1656" s="5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11">
        <f>(Tabla1[[#This Row],[deadline]]/86400)+25569+(-5/24)</f>
        <v>41017.682407407403</v>
      </c>
      <c r="K1656" s="5">
        <v>1332192160</v>
      </c>
      <c r="L1656" s="11">
        <f>(Tabla1[[#This Row],[launched_at]]/86400)+25569+(-5/24)</f>
        <v>40987.682407407403</v>
      </c>
      <c r="M1656" s="5" t="b">
        <v>0</v>
      </c>
      <c r="N1656" s="5">
        <v>34</v>
      </c>
      <c r="O1656" s="5" t="b">
        <v>1</v>
      </c>
      <c r="P1656" s="5" t="s">
        <v>8292</v>
      </c>
      <c r="Q1656" s="7">
        <f>Tabla1[[#This Row],[pledged]]/Tabla1[[#This Row],[goal]]</f>
        <v>1.199090909090909</v>
      </c>
      <c r="S1656" s="8" t="s">
        <v>8325</v>
      </c>
      <c r="T1656" s="5" t="s">
        <v>8346</v>
      </c>
    </row>
    <row r="1657" spans="1:20" ht="22.5">
      <c r="A1657" s="5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11">
        <f>(Tabla1[[#This Row],[deadline]]/86400)+25569+(-5/24)</f>
        <v>41004.541898148142</v>
      </c>
      <c r="K1657" s="5">
        <v>1331060420</v>
      </c>
      <c r="L1657" s="11">
        <f>(Tabla1[[#This Row],[launched_at]]/86400)+25569+(-5/24)</f>
        <v>40974.583564814813</v>
      </c>
      <c r="M1657" s="5" t="b">
        <v>0</v>
      </c>
      <c r="N1657" s="5">
        <v>48</v>
      </c>
      <c r="O1657" s="5" t="b">
        <v>1</v>
      </c>
      <c r="P1657" s="5" t="s">
        <v>8292</v>
      </c>
      <c r="Q1657" s="7">
        <f>Tabla1[[#This Row],[pledged]]/Tabla1[[#This Row],[goal]]</f>
        <v>1.4286666666666668</v>
      </c>
      <c r="S1657" s="8" t="s">
        <v>8325</v>
      </c>
      <c r="T1657" s="5" t="s">
        <v>8346</v>
      </c>
    </row>
    <row r="1658" spans="1:20" ht="33.75">
      <c r="A1658" s="5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11">
        <f>(Tabla1[[#This Row],[deadline]]/86400)+25569+(-5/24)</f>
        <v>41256.720509259256</v>
      </c>
      <c r="K1658" s="5">
        <v>1352845052</v>
      </c>
      <c r="L1658" s="11">
        <f>(Tabla1[[#This Row],[launched_at]]/86400)+25569+(-5/24)</f>
        <v>41226.720509259256</v>
      </c>
      <c r="M1658" s="5" t="b">
        <v>0</v>
      </c>
      <c r="N1658" s="5">
        <v>48</v>
      </c>
      <c r="O1658" s="5" t="b">
        <v>1</v>
      </c>
      <c r="P1658" s="5" t="s">
        <v>8292</v>
      </c>
      <c r="Q1658" s="7">
        <f>Tabla1[[#This Row],[pledged]]/Tabla1[[#This Row],[goal]]</f>
        <v>1.0033493333333334</v>
      </c>
      <c r="S1658" s="8" t="s">
        <v>8325</v>
      </c>
      <c r="T1658" s="5" t="s">
        <v>8346</v>
      </c>
    </row>
    <row r="1659" spans="1:20" ht="33.75">
      <c r="A1659" s="5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11">
        <f>(Tabla1[[#This Row],[deadline]]/86400)+25569+(-5/24)</f>
        <v>41053.573703703703</v>
      </c>
      <c r="K1659" s="5">
        <v>1335293168</v>
      </c>
      <c r="L1659" s="11">
        <f>(Tabla1[[#This Row],[launched_at]]/86400)+25569+(-5/24)</f>
        <v>41023.573703703703</v>
      </c>
      <c r="M1659" s="5" t="b">
        <v>0</v>
      </c>
      <c r="N1659" s="5">
        <v>221</v>
      </c>
      <c r="O1659" s="5" t="b">
        <v>1</v>
      </c>
      <c r="P1659" s="5" t="s">
        <v>8292</v>
      </c>
      <c r="Q1659" s="7">
        <f>Tabla1[[#This Row],[pledged]]/Tabla1[[#This Row],[goal]]</f>
        <v>1.0493380000000001</v>
      </c>
      <c r="S1659" s="8" t="s">
        <v>8325</v>
      </c>
      <c r="T1659" s="5" t="s">
        <v>8346</v>
      </c>
    </row>
    <row r="1660" spans="1:20" ht="33.75">
      <c r="A1660" s="5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11">
        <f>(Tabla1[[#This Row],[deadline]]/86400)+25569+(-5/24)</f>
        <v>41261.388888888883</v>
      </c>
      <c r="K1660" s="5">
        <v>1352524767</v>
      </c>
      <c r="L1660" s="11">
        <f>(Tabla1[[#This Row],[launched_at]]/86400)+25569+(-5/24)</f>
        <v>41223.013506944444</v>
      </c>
      <c r="M1660" s="5" t="b">
        <v>0</v>
      </c>
      <c r="N1660" s="5">
        <v>107</v>
      </c>
      <c r="O1660" s="5" t="b">
        <v>1</v>
      </c>
      <c r="P1660" s="5" t="s">
        <v>8292</v>
      </c>
      <c r="Q1660" s="7">
        <f>Tabla1[[#This Row],[pledged]]/Tabla1[[#This Row],[goal]]</f>
        <v>1.3223333333333334</v>
      </c>
      <c r="S1660" s="8" t="s">
        <v>8325</v>
      </c>
      <c r="T1660" s="5" t="s">
        <v>8346</v>
      </c>
    </row>
    <row r="1661" spans="1:20" ht="33.75">
      <c r="A1661" s="5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11">
        <f>(Tabla1[[#This Row],[deadline]]/86400)+25569+(-5/24)</f>
        <v>41625.291666666664</v>
      </c>
      <c r="K1661" s="5">
        <v>1384811721</v>
      </c>
      <c r="L1661" s="11">
        <f>(Tabla1[[#This Row],[launched_at]]/86400)+25569+(-5/24)</f>
        <v>41596.705104166664</v>
      </c>
      <c r="M1661" s="5" t="b">
        <v>0</v>
      </c>
      <c r="N1661" s="5">
        <v>45</v>
      </c>
      <c r="O1661" s="5" t="b">
        <v>1</v>
      </c>
      <c r="P1661" s="5" t="s">
        <v>8292</v>
      </c>
      <c r="Q1661" s="7">
        <f>Tabla1[[#This Row],[pledged]]/Tabla1[[#This Row],[goal]]</f>
        <v>1.1279999999999999</v>
      </c>
      <c r="S1661" s="8" t="s">
        <v>8325</v>
      </c>
      <c r="T1661" s="5" t="s">
        <v>8346</v>
      </c>
    </row>
    <row r="1662" spans="1:20" ht="33.75">
      <c r="A1662" s="5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11">
        <f>(Tabla1[[#This Row],[deadline]]/86400)+25569+(-5/24)</f>
        <v>42490.707638888889</v>
      </c>
      <c r="K1662" s="5">
        <v>1459355950</v>
      </c>
      <c r="L1662" s="11">
        <f>(Tabla1[[#This Row],[launched_at]]/86400)+25569+(-5/24)</f>
        <v>42459.485532407409</v>
      </c>
      <c r="M1662" s="5" t="b">
        <v>0</v>
      </c>
      <c r="N1662" s="5">
        <v>36</v>
      </c>
      <c r="O1662" s="5" t="b">
        <v>1</v>
      </c>
      <c r="P1662" s="5" t="s">
        <v>8292</v>
      </c>
      <c r="Q1662" s="7">
        <f>Tabla1[[#This Row],[pledged]]/Tabla1[[#This Row],[goal]]</f>
        <v>12.5375</v>
      </c>
      <c r="S1662" s="8" t="s">
        <v>8325</v>
      </c>
      <c r="T1662" s="5" t="s">
        <v>8346</v>
      </c>
    </row>
    <row r="1663" spans="1:20" ht="33.75">
      <c r="A1663" s="5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11">
        <f>(Tabla1[[#This Row],[deadline]]/86400)+25569+(-5/24)</f>
        <v>42386.666666666664</v>
      </c>
      <c r="K1663" s="5">
        <v>1449359831</v>
      </c>
      <c r="L1663" s="11">
        <f>(Tabla1[[#This Row],[launched_at]]/86400)+25569+(-5/24)</f>
        <v>42343.789710648147</v>
      </c>
      <c r="M1663" s="5" t="b">
        <v>0</v>
      </c>
      <c r="N1663" s="5">
        <v>101</v>
      </c>
      <c r="O1663" s="5" t="b">
        <v>1</v>
      </c>
      <c r="P1663" s="5" t="s">
        <v>8292</v>
      </c>
      <c r="Q1663" s="7">
        <f>Tabla1[[#This Row],[pledged]]/Tabla1[[#This Row],[goal]]</f>
        <v>1.0250632911392406</v>
      </c>
      <c r="S1663" s="8" t="s">
        <v>8325</v>
      </c>
      <c r="T1663" s="5" t="s">
        <v>8346</v>
      </c>
    </row>
    <row r="1664" spans="1:20" ht="33.75">
      <c r="A1664" s="5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11">
        <f>(Tabla1[[#This Row],[deadline]]/86400)+25569+(-5/24)</f>
        <v>40908.031666666662</v>
      </c>
      <c r="K1664" s="5">
        <v>1320122736</v>
      </c>
      <c r="L1664" s="11">
        <f>(Tabla1[[#This Row],[launched_at]]/86400)+25569+(-5/24)</f>
        <v>40847.99</v>
      </c>
      <c r="M1664" s="5" t="b">
        <v>0</v>
      </c>
      <c r="N1664" s="5">
        <v>62</v>
      </c>
      <c r="O1664" s="5" t="b">
        <v>1</v>
      </c>
      <c r="P1664" s="5" t="s">
        <v>8292</v>
      </c>
      <c r="Q1664" s="7">
        <f>Tabla1[[#This Row],[pledged]]/Tabla1[[#This Row],[goal]]</f>
        <v>1.026375</v>
      </c>
      <c r="S1664" s="8" t="s">
        <v>8325</v>
      </c>
      <c r="T1664" s="5" t="s">
        <v>8346</v>
      </c>
    </row>
    <row r="1665" spans="1:20" ht="22.5">
      <c r="A1665" s="5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11">
        <f>(Tabla1[[#This Row],[deadline]]/86400)+25569+(-5/24)</f>
        <v>42035.813738425924</v>
      </c>
      <c r="K1665" s="5">
        <v>1420158707</v>
      </c>
      <c r="L1665" s="11">
        <f>(Tabla1[[#This Row],[launched_at]]/86400)+25569+(-5/24)</f>
        <v>42005.813738425924</v>
      </c>
      <c r="M1665" s="5" t="b">
        <v>0</v>
      </c>
      <c r="N1665" s="5">
        <v>32</v>
      </c>
      <c r="O1665" s="5" t="b">
        <v>1</v>
      </c>
      <c r="P1665" s="5" t="s">
        <v>8292</v>
      </c>
      <c r="Q1665" s="7">
        <f>Tabla1[[#This Row],[pledged]]/Tabla1[[#This Row],[goal]]</f>
        <v>1.08</v>
      </c>
      <c r="S1665" s="8" t="s">
        <v>8325</v>
      </c>
      <c r="T1665" s="5" t="s">
        <v>8346</v>
      </c>
    </row>
    <row r="1666" spans="1:20" ht="33.75">
      <c r="A1666" s="5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11">
        <f>(Tabla1[[#This Row],[deadline]]/86400)+25569+(-5/24)</f>
        <v>40983.957638888889</v>
      </c>
      <c r="K1666" s="5">
        <v>1328033818</v>
      </c>
      <c r="L1666" s="11">
        <f>(Tabla1[[#This Row],[launched_at]]/86400)+25569+(-5/24)</f>
        <v>40939.553449074076</v>
      </c>
      <c r="M1666" s="5" t="b">
        <v>0</v>
      </c>
      <c r="N1666" s="5">
        <v>89</v>
      </c>
      <c r="O1666" s="5" t="b">
        <v>1</v>
      </c>
      <c r="P1666" s="5" t="s">
        <v>8292</v>
      </c>
      <c r="Q1666" s="7">
        <f>Tabla1[[#This Row],[pledged]]/Tabla1[[#This Row],[goal]]</f>
        <v>1.2240879999999998</v>
      </c>
      <c r="S1666" s="8" t="s">
        <v>8325</v>
      </c>
      <c r="T1666" s="5" t="s">
        <v>8346</v>
      </c>
    </row>
    <row r="1667" spans="1:20" ht="33.75">
      <c r="A1667" s="5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11">
        <f>(Tabla1[[#This Row],[deadline]]/86400)+25569+(-5/24)</f>
        <v>40595.916666666664</v>
      </c>
      <c r="K1667" s="5">
        <v>1295624113</v>
      </c>
      <c r="L1667" s="11">
        <f>(Tabla1[[#This Row],[launched_at]]/86400)+25569+(-5/24)</f>
        <v>40564.441122685181</v>
      </c>
      <c r="M1667" s="5" t="b">
        <v>0</v>
      </c>
      <c r="N1667" s="5">
        <v>93</v>
      </c>
      <c r="O1667" s="5" t="b">
        <v>1</v>
      </c>
      <c r="P1667" s="5" t="s">
        <v>8292</v>
      </c>
      <c r="Q1667" s="7">
        <f>Tabla1[[#This Row],[pledged]]/Tabla1[[#This Row],[goal]]</f>
        <v>1.1945714285714286</v>
      </c>
      <c r="S1667" s="8" t="s">
        <v>8325</v>
      </c>
      <c r="T1667" s="5" t="s">
        <v>8346</v>
      </c>
    </row>
    <row r="1668" spans="1:20" ht="22.5">
      <c r="A1668" s="5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11">
        <f>(Tabla1[[#This Row],[deadline]]/86400)+25569+(-5/24)</f>
        <v>41361.003159722219</v>
      </c>
      <c r="K1668" s="5">
        <v>1361858673</v>
      </c>
      <c r="L1668" s="11">
        <f>(Tabla1[[#This Row],[launched_at]]/86400)+25569+(-5/24)</f>
        <v>41331.04482638889</v>
      </c>
      <c r="M1668" s="5" t="b">
        <v>0</v>
      </c>
      <c r="N1668" s="5">
        <v>98</v>
      </c>
      <c r="O1668" s="5" t="b">
        <v>1</v>
      </c>
      <c r="P1668" s="5" t="s">
        <v>8292</v>
      </c>
      <c r="Q1668" s="7">
        <f>Tabla1[[#This Row],[pledged]]/Tabla1[[#This Row],[goal]]</f>
        <v>1.6088</v>
      </c>
      <c r="S1668" s="8" t="s">
        <v>8325</v>
      </c>
      <c r="T1668" s="5" t="s">
        <v>8346</v>
      </c>
    </row>
    <row r="1669" spans="1:20" ht="33.75">
      <c r="A1669" s="5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11">
        <f>(Tabla1[[#This Row],[deadline]]/86400)+25569+(-5/24)</f>
        <v>41709.082638888889</v>
      </c>
      <c r="K1669" s="5">
        <v>1392169298</v>
      </c>
      <c r="L1669" s="11">
        <f>(Tabla1[[#This Row],[launched_at]]/86400)+25569+(-5/24)</f>
        <v>41681.862245370365</v>
      </c>
      <c r="M1669" s="5" t="b">
        <v>0</v>
      </c>
      <c r="N1669" s="5">
        <v>82</v>
      </c>
      <c r="O1669" s="5" t="b">
        <v>1</v>
      </c>
      <c r="P1669" s="5" t="s">
        <v>8292</v>
      </c>
      <c r="Q1669" s="7">
        <f>Tabla1[[#This Row],[pledged]]/Tabla1[[#This Row],[goal]]</f>
        <v>1.2685294117647059</v>
      </c>
      <c r="S1669" s="8" t="s">
        <v>8325</v>
      </c>
      <c r="T1669" s="5" t="s">
        <v>8346</v>
      </c>
    </row>
    <row r="1670" spans="1:20" ht="33.75">
      <c r="A1670" s="5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11">
        <f>(Tabla1[[#This Row],[deadline]]/86400)+25569+(-5/24)</f>
        <v>40874.983090277776</v>
      </c>
      <c r="K1670" s="5">
        <v>1319859339</v>
      </c>
      <c r="L1670" s="11">
        <f>(Tabla1[[#This Row],[launched_at]]/86400)+25569+(-5/24)</f>
        <v>40844.941423611112</v>
      </c>
      <c r="M1670" s="5" t="b">
        <v>0</v>
      </c>
      <c r="N1670" s="5">
        <v>116</v>
      </c>
      <c r="O1670" s="5" t="b">
        <v>1</v>
      </c>
      <c r="P1670" s="5" t="s">
        <v>8292</v>
      </c>
      <c r="Q1670" s="7">
        <f>Tabla1[[#This Row],[pledged]]/Tabla1[[#This Row],[goal]]</f>
        <v>1.026375</v>
      </c>
      <c r="S1670" s="8" t="s">
        <v>8325</v>
      </c>
      <c r="T1670" s="5" t="s">
        <v>8346</v>
      </c>
    </row>
    <row r="1671" spans="1:20" ht="33.75">
      <c r="A1671" s="5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11">
        <f>(Tabla1[[#This Row],[deadline]]/86400)+25569+(-5/24)</f>
        <v>42521.676805555551</v>
      </c>
      <c r="K1671" s="5">
        <v>1459545276</v>
      </c>
      <c r="L1671" s="11">
        <f>(Tabla1[[#This Row],[launched_at]]/86400)+25569+(-5/24)</f>
        <v>42461.676805555551</v>
      </c>
      <c r="M1671" s="5" t="b">
        <v>0</v>
      </c>
      <c r="N1671" s="5">
        <v>52</v>
      </c>
      <c r="O1671" s="5" t="b">
        <v>1</v>
      </c>
      <c r="P1671" s="5" t="s">
        <v>8292</v>
      </c>
      <c r="Q1671" s="7">
        <f>Tabla1[[#This Row],[pledged]]/Tabla1[[#This Row],[goal]]</f>
        <v>1.3975</v>
      </c>
      <c r="S1671" s="8" t="s">
        <v>8325</v>
      </c>
      <c r="T1671" s="5" t="s">
        <v>8346</v>
      </c>
    </row>
    <row r="1672" spans="1:20" ht="33.75">
      <c r="A1672" s="5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11">
        <f>(Tabla1[[#This Row],[deadline]]/86400)+25569+(-5/24)</f>
        <v>40363.958333333328</v>
      </c>
      <c r="K1672" s="5">
        <v>1273961999</v>
      </c>
      <c r="L1672" s="11">
        <f>(Tabla1[[#This Row],[launched_at]]/86400)+25569+(-5/24)</f>
        <v>40313.722210648142</v>
      </c>
      <c r="M1672" s="5" t="b">
        <v>0</v>
      </c>
      <c r="N1672" s="5">
        <v>23</v>
      </c>
      <c r="O1672" s="5" t="b">
        <v>1</v>
      </c>
      <c r="P1672" s="5" t="s">
        <v>8292</v>
      </c>
      <c r="Q1672" s="7">
        <f>Tabla1[[#This Row],[pledged]]/Tabla1[[#This Row],[goal]]</f>
        <v>1.026</v>
      </c>
      <c r="S1672" s="8" t="s">
        <v>8325</v>
      </c>
      <c r="T1672" s="5" t="s">
        <v>8346</v>
      </c>
    </row>
    <row r="1673" spans="1:20" ht="22.5">
      <c r="A1673" s="5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11">
        <f>(Tabla1[[#This Row],[deadline]]/86400)+25569+(-5/24)</f>
        <v>42583.335810185185</v>
      </c>
      <c r="K1673" s="5">
        <v>1467464614</v>
      </c>
      <c r="L1673" s="11">
        <f>(Tabla1[[#This Row],[launched_at]]/86400)+25569+(-5/24)</f>
        <v>42553.335810185185</v>
      </c>
      <c r="M1673" s="5" t="b">
        <v>0</v>
      </c>
      <c r="N1673" s="5">
        <v>77</v>
      </c>
      <c r="O1673" s="5" t="b">
        <v>1</v>
      </c>
      <c r="P1673" s="5" t="s">
        <v>8292</v>
      </c>
      <c r="Q1673" s="7">
        <f>Tabla1[[#This Row],[pledged]]/Tabla1[[#This Row],[goal]]</f>
        <v>1.0067349999999999</v>
      </c>
      <c r="S1673" s="8" t="s">
        <v>8325</v>
      </c>
      <c r="T1673" s="5" t="s">
        <v>8346</v>
      </c>
    </row>
    <row r="1674" spans="1:20" ht="22.5">
      <c r="A1674" s="5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11">
        <f>(Tabla1[[#This Row],[deadline]]/86400)+25569+(-5/24)</f>
        <v>41064.448263888888</v>
      </c>
      <c r="K1674" s="5">
        <v>1336232730</v>
      </c>
      <c r="L1674" s="11">
        <f>(Tabla1[[#This Row],[launched_at]]/86400)+25569+(-5/24)</f>
        <v>41034.448263888888</v>
      </c>
      <c r="M1674" s="5" t="b">
        <v>0</v>
      </c>
      <c r="N1674" s="5">
        <v>49</v>
      </c>
      <c r="O1674" s="5" t="b">
        <v>1</v>
      </c>
      <c r="P1674" s="5" t="s">
        <v>8292</v>
      </c>
      <c r="Q1674" s="7">
        <f>Tabla1[[#This Row],[pledged]]/Tabla1[[#This Row],[goal]]</f>
        <v>1.1294117647058823</v>
      </c>
      <c r="S1674" s="8" t="s">
        <v>8325</v>
      </c>
      <c r="T1674" s="5" t="s">
        <v>8346</v>
      </c>
    </row>
    <row r="1675" spans="1:20" ht="33.75">
      <c r="A1675" s="5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11">
        <f>(Tabla1[[#This Row],[deadline]]/86400)+25569+(-5/24)</f>
        <v>42069.670046296298</v>
      </c>
      <c r="K1675" s="5">
        <v>1423083892</v>
      </c>
      <c r="L1675" s="11">
        <f>(Tabla1[[#This Row],[launched_at]]/86400)+25569+(-5/24)</f>
        <v>42039.670046296298</v>
      </c>
      <c r="M1675" s="5" t="b">
        <v>0</v>
      </c>
      <c r="N1675" s="5">
        <v>59</v>
      </c>
      <c r="O1675" s="5" t="b">
        <v>1</v>
      </c>
      <c r="P1675" s="5" t="s">
        <v>8292</v>
      </c>
      <c r="Q1675" s="7">
        <f>Tabla1[[#This Row],[pledged]]/Tabla1[[#This Row],[goal]]</f>
        <v>1.2809523809523808</v>
      </c>
      <c r="S1675" s="8" t="s">
        <v>8325</v>
      </c>
      <c r="T1675" s="5" t="s">
        <v>8346</v>
      </c>
    </row>
    <row r="1676" spans="1:20" ht="33.75">
      <c r="A1676" s="5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11">
        <f>(Tabla1[[#This Row],[deadline]]/86400)+25569+(-5/24)</f>
        <v>42600.082638888889</v>
      </c>
      <c r="K1676" s="5">
        <v>1468852306</v>
      </c>
      <c r="L1676" s="11">
        <f>(Tabla1[[#This Row],[launched_at]]/86400)+25569+(-5/24)</f>
        <v>42569.397060185183</v>
      </c>
      <c r="M1676" s="5" t="b">
        <v>0</v>
      </c>
      <c r="N1676" s="5">
        <v>113</v>
      </c>
      <c r="O1676" s="5" t="b">
        <v>1</v>
      </c>
      <c r="P1676" s="5" t="s">
        <v>8292</v>
      </c>
      <c r="Q1676" s="7">
        <f>Tabla1[[#This Row],[pledged]]/Tabla1[[#This Row],[goal]]</f>
        <v>2.0169999999999999</v>
      </c>
      <c r="S1676" s="8" t="s">
        <v>8325</v>
      </c>
      <c r="T1676" s="5" t="s">
        <v>8346</v>
      </c>
    </row>
    <row r="1677" spans="1:20" ht="22.5">
      <c r="A1677" s="5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11">
        <f>(Tabla1[[#This Row],[deadline]]/86400)+25569+(-5/24)</f>
        <v>40832.710416666661</v>
      </c>
      <c r="K1677" s="5">
        <v>1316194540</v>
      </c>
      <c r="L1677" s="11">
        <f>(Tabla1[[#This Row],[launched_at]]/86400)+25569+(-5/24)</f>
        <v>40802.524768518517</v>
      </c>
      <c r="M1677" s="5" t="b">
        <v>0</v>
      </c>
      <c r="N1677" s="5">
        <v>34</v>
      </c>
      <c r="O1677" s="5" t="b">
        <v>1</v>
      </c>
      <c r="P1677" s="5" t="s">
        <v>8292</v>
      </c>
      <c r="Q1677" s="7">
        <f>Tabla1[[#This Row],[pledged]]/Tabla1[[#This Row],[goal]]</f>
        <v>1.37416</v>
      </c>
      <c r="S1677" s="8" t="s">
        <v>8325</v>
      </c>
      <c r="T1677" s="5" t="s">
        <v>8346</v>
      </c>
    </row>
    <row r="1678" spans="1:20" ht="22.5">
      <c r="A1678" s="5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11">
        <f>(Tabla1[[#This Row],[deadline]]/86400)+25569+(-5/24)</f>
        <v>41019.957638888889</v>
      </c>
      <c r="K1678" s="5">
        <v>1330968347</v>
      </c>
      <c r="L1678" s="11">
        <f>(Tabla1[[#This Row],[launched_at]]/86400)+25569+(-5/24)</f>
        <v>40973.517905092587</v>
      </c>
      <c r="M1678" s="5" t="b">
        <v>0</v>
      </c>
      <c r="N1678" s="5">
        <v>42</v>
      </c>
      <c r="O1678" s="5" t="b">
        <v>1</v>
      </c>
      <c r="P1678" s="5" t="s">
        <v>8292</v>
      </c>
      <c r="Q1678" s="7">
        <f>Tabla1[[#This Row],[pledged]]/Tabla1[[#This Row],[goal]]</f>
        <v>1.1533333333333333</v>
      </c>
      <c r="S1678" s="8" t="s">
        <v>8325</v>
      </c>
      <c r="T1678" s="5" t="s">
        <v>8346</v>
      </c>
    </row>
    <row r="1679" spans="1:20" ht="33.75">
      <c r="A1679" s="5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11">
        <f>(Tabla1[[#This Row],[deadline]]/86400)+25569+(-5/24)</f>
        <v>42476.040972222218</v>
      </c>
      <c r="K1679" s="5">
        <v>1455615976</v>
      </c>
      <c r="L1679" s="11">
        <f>(Tabla1[[#This Row],[launched_at]]/86400)+25569+(-5/24)</f>
        <v>42416.198796296296</v>
      </c>
      <c r="M1679" s="5" t="b">
        <v>0</v>
      </c>
      <c r="N1679" s="5">
        <v>42</v>
      </c>
      <c r="O1679" s="5" t="b">
        <v>1</v>
      </c>
      <c r="P1679" s="5" t="s">
        <v>8292</v>
      </c>
      <c r="Q1679" s="7">
        <f>Tabla1[[#This Row],[pledged]]/Tabla1[[#This Row],[goal]]</f>
        <v>1.1166666666666667</v>
      </c>
      <c r="S1679" s="8" t="s">
        <v>8325</v>
      </c>
      <c r="T1679" s="5" t="s">
        <v>8346</v>
      </c>
    </row>
    <row r="1680" spans="1:20" ht="22.5">
      <c r="A1680" s="5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11">
        <f>(Tabla1[[#This Row],[deadline]]/86400)+25569+(-5/24)</f>
        <v>41676.646655092591</v>
      </c>
      <c r="K1680" s="5">
        <v>1390509071</v>
      </c>
      <c r="L1680" s="11">
        <f>(Tabla1[[#This Row],[launched_at]]/86400)+25569+(-5/24)</f>
        <v>41662.646655092591</v>
      </c>
      <c r="M1680" s="5" t="b">
        <v>0</v>
      </c>
      <c r="N1680" s="5">
        <v>49</v>
      </c>
      <c r="O1680" s="5" t="b">
        <v>1</v>
      </c>
      <c r="P1680" s="5" t="s">
        <v>8292</v>
      </c>
      <c r="Q1680" s="7">
        <f>Tabla1[[#This Row],[pledged]]/Tabla1[[#This Row],[goal]]</f>
        <v>1.1839999999999999</v>
      </c>
      <c r="S1680" s="8" t="s">
        <v>8325</v>
      </c>
      <c r="T1680" s="5" t="s">
        <v>8346</v>
      </c>
    </row>
    <row r="1681" spans="1:20" ht="45">
      <c r="A1681" s="5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11">
        <f>(Tabla1[[#This Row],[deadline]]/86400)+25569+(-5/24)</f>
        <v>40745.860474537032</v>
      </c>
      <c r="K1681" s="5">
        <v>1309311545</v>
      </c>
      <c r="L1681" s="11">
        <f>(Tabla1[[#This Row],[launched_at]]/86400)+25569+(-5/24)</f>
        <v>40722.860474537032</v>
      </c>
      <c r="M1681" s="5" t="b">
        <v>0</v>
      </c>
      <c r="N1681" s="5">
        <v>56</v>
      </c>
      <c r="O1681" s="5" t="b">
        <v>1</v>
      </c>
      <c r="P1681" s="5" t="s">
        <v>8292</v>
      </c>
      <c r="Q1681" s="7">
        <f>Tabla1[[#This Row],[pledged]]/Tabla1[[#This Row],[goal]]</f>
        <v>1.75</v>
      </c>
      <c r="S1681" s="8" t="s">
        <v>8325</v>
      </c>
      <c r="T1681" s="5" t="s">
        <v>8346</v>
      </c>
    </row>
    <row r="1682" spans="1:20" ht="22.5">
      <c r="A1682" s="5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11">
        <f>(Tabla1[[#This Row],[deadline]]/86400)+25569+(-5/24)</f>
        <v>41832.549386574072</v>
      </c>
      <c r="K1682" s="5">
        <v>1402596667</v>
      </c>
      <c r="L1682" s="11">
        <f>(Tabla1[[#This Row],[launched_at]]/86400)+25569+(-5/24)</f>
        <v>41802.549386574072</v>
      </c>
      <c r="M1682" s="5" t="b">
        <v>0</v>
      </c>
      <c r="N1682" s="5">
        <v>25</v>
      </c>
      <c r="O1682" s="5" t="b">
        <v>1</v>
      </c>
      <c r="P1682" s="5" t="s">
        <v>8292</v>
      </c>
      <c r="Q1682" s="7">
        <f>Tabla1[[#This Row],[pledged]]/Tabla1[[#This Row],[goal]]</f>
        <v>1.175</v>
      </c>
      <c r="S1682" s="8" t="s">
        <v>8325</v>
      </c>
      <c r="T1682" s="5" t="s">
        <v>8346</v>
      </c>
    </row>
    <row r="1683" spans="1:20" ht="33.75">
      <c r="A1683" s="5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11">
        <f>(Tabla1[[#This Row],[deadline]]/86400)+25569+(-5/24)</f>
        <v>42822.874999999993</v>
      </c>
      <c r="K1683" s="5">
        <v>1486522484</v>
      </c>
      <c r="L1683" s="11">
        <f>(Tabla1[[#This Row],[launched_at]]/86400)+25569+(-5/24)</f>
        <v>42773.91300925926</v>
      </c>
      <c r="M1683" s="5" t="b">
        <v>0</v>
      </c>
      <c r="N1683" s="5">
        <v>884</v>
      </c>
      <c r="O1683" s="5" t="b">
        <v>0</v>
      </c>
      <c r="P1683" s="5" t="s">
        <v>8293</v>
      </c>
      <c r="Q1683" s="7">
        <f>Tabla1[[#This Row],[pledged]]/Tabla1[[#This Row],[goal]]</f>
        <v>1.0142212307692309</v>
      </c>
      <c r="S1683" s="8" t="s">
        <v>8325</v>
      </c>
      <c r="T1683" s="5" t="s">
        <v>8347</v>
      </c>
    </row>
    <row r="1684" spans="1:20" ht="22.5">
      <c r="A1684" s="5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11">
        <f>(Tabla1[[#This Row],[deadline]]/86400)+25569+(-5/24)</f>
        <v>42838.963657407403</v>
      </c>
      <c r="K1684" s="5">
        <v>1486962460</v>
      </c>
      <c r="L1684" s="11">
        <f>(Tabla1[[#This Row],[launched_at]]/86400)+25569+(-5/24)</f>
        <v>42779.005324074074</v>
      </c>
      <c r="M1684" s="5" t="b">
        <v>0</v>
      </c>
      <c r="N1684" s="5">
        <v>0</v>
      </c>
      <c r="O1684" s="5" t="b">
        <v>0</v>
      </c>
      <c r="P1684" s="5" t="s">
        <v>8293</v>
      </c>
      <c r="Q1684" s="7">
        <f>Tabla1[[#This Row],[pledged]]/Tabla1[[#This Row],[goal]]</f>
        <v>0</v>
      </c>
      <c r="S1684" s="8" t="s">
        <v>8325</v>
      </c>
      <c r="T1684" s="5" t="s">
        <v>8347</v>
      </c>
    </row>
    <row r="1685" spans="1:20" ht="22.5">
      <c r="A1685" s="5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11">
        <f>(Tabla1[[#This Row],[deadline]]/86400)+25569+(-5/24)</f>
        <v>42832.57335648148</v>
      </c>
      <c r="K1685" s="5">
        <v>1489517138</v>
      </c>
      <c r="L1685" s="11">
        <f>(Tabla1[[#This Row],[launched_at]]/86400)+25569+(-5/24)</f>
        <v>42808.57335648148</v>
      </c>
      <c r="M1685" s="5" t="b">
        <v>0</v>
      </c>
      <c r="N1685" s="5">
        <v>10</v>
      </c>
      <c r="O1685" s="5" t="b">
        <v>0</v>
      </c>
      <c r="P1685" s="5" t="s">
        <v>8293</v>
      </c>
      <c r="Q1685" s="7">
        <f>Tabla1[[#This Row],[pledged]]/Tabla1[[#This Row],[goal]]</f>
        <v>0.21714285714285714</v>
      </c>
      <c r="S1685" s="8" t="s">
        <v>8325</v>
      </c>
      <c r="T1685" s="5" t="s">
        <v>8347</v>
      </c>
    </row>
    <row r="1686" spans="1:20" ht="22.5">
      <c r="A1686" s="5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11">
        <f>(Tabla1[[#This Row],[deadline]]/86400)+25569+(-5/24)</f>
        <v>42811.565289351849</v>
      </c>
      <c r="K1686" s="5">
        <v>1487360041</v>
      </c>
      <c r="L1686" s="11">
        <f>(Tabla1[[#This Row],[launched_at]]/86400)+25569+(-5/24)</f>
        <v>42783.606956018521</v>
      </c>
      <c r="M1686" s="5" t="b">
        <v>0</v>
      </c>
      <c r="N1686" s="5">
        <v>101</v>
      </c>
      <c r="O1686" s="5" t="b">
        <v>0</v>
      </c>
      <c r="P1686" s="5" t="s">
        <v>8293</v>
      </c>
      <c r="Q1686" s="7">
        <f>Tabla1[[#This Row],[pledged]]/Tabla1[[#This Row],[goal]]</f>
        <v>1.0912500000000001</v>
      </c>
      <c r="S1686" s="8" t="s">
        <v>8325</v>
      </c>
      <c r="T1686" s="5" t="s">
        <v>8347</v>
      </c>
    </row>
    <row r="1687" spans="1:20" ht="33.75">
      <c r="A1687" s="5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11">
        <f>(Tabla1[[#This Row],[deadline]]/86400)+25569+(-5/24)</f>
        <v>42818.0002662037</v>
      </c>
      <c r="K1687" s="5">
        <v>1487743223</v>
      </c>
      <c r="L1687" s="11">
        <f>(Tabla1[[#This Row],[launched_at]]/86400)+25569+(-5/24)</f>
        <v>42788.041932870365</v>
      </c>
      <c r="M1687" s="5" t="b">
        <v>0</v>
      </c>
      <c r="N1687" s="5">
        <v>15</v>
      </c>
      <c r="O1687" s="5" t="b">
        <v>0</v>
      </c>
      <c r="P1687" s="5" t="s">
        <v>8293</v>
      </c>
      <c r="Q1687" s="7">
        <f>Tabla1[[#This Row],[pledged]]/Tabla1[[#This Row],[goal]]</f>
        <v>1.0285714285714285</v>
      </c>
      <c r="S1687" s="8" t="s">
        <v>8325</v>
      </c>
      <c r="T1687" s="5" t="s">
        <v>8347</v>
      </c>
    </row>
    <row r="1688" spans="1:20" ht="33.75">
      <c r="A1688" s="5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11">
        <f>(Tabla1[[#This Row],[deadline]]/86400)+25569+(-5/24)</f>
        <v>42852.593969907401</v>
      </c>
      <c r="K1688" s="5">
        <v>1488140119</v>
      </c>
      <c r="L1688" s="11">
        <f>(Tabla1[[#This Row],[launched_at]]/86400)+25569+(-5/24)</f>
        <v>42792.635636574072</v>
      </c>
      <c r="M1688" s="5" t="b">
        <v>0</v>
      </c>
      <c r="N1688" s="5">
        <v>1</v>
      </c>
      <c r="O1688" s="5" t="b">
        <v>0</v>
      </c>
      <c r="P1688" s="5" t="s">
        <v>8293</v>
      </c>
      <c r="Q1688" s="7">
        <f>Tabla1[[#This Row],[pledged]]/Tabla1[[#This Row],[goal]]</f>
        <v>3.5999999999999999E-3</v>
      </c>
      <c r="S1688" s="8" t="s">
        <v>8325</v>
      </c>
      <c r="T1688" s="5" t="s">
        <v>8347</v>
      </c>
    </row>
    <row r="1689" spans="1:20" ht="33.75">
      <c r="A1689" s="5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11">
        <f>(Tabla1[[#This Row],[deadline]]/86400)+25569+(-5/24)</f>
        <v>42835.635416666664</v>
      </c>
      <c r="K1689" s="5">
        <v>1488935245</v>
      </c>
      <c r="L1689" s="11">
        <f>(Tabla1[[#This Row],[launched_at]]/86400)+25569+(-5/24)</f>
        <v>42801.838483796295</v>
      </c>
      <c r="M1689" s="5" t="b">
        <v>0</v>
      </c>
      <c r="N1689" s="5">
        <v>39</v>
      </c>
      <c r="O1689" s="5" t="b">
        <v>0</v>
      </c>
      <c r="P1689" s="5" t="s">
        <v>8293</v>
      </c>
      <c r="Q1689" s="7">
        <f>Tabla1[[#This Row],[pledged]]/Tabla1[[#This Row],[goal]]</f>
        <v>0.3125</v>
      </c>
      <c r="S1689" s="8" t="s">
        <v>8325</v>
      </c>
      <c r="T1689" s="5" t="s">
        <v>8347</v>
      </c>
    </row>
    <row r="1690" spans="1:20" ht="33.75">
      <c r="A1690" s="5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11">
        <f>(Tabla1[[#This Row],[deadline]]/86400)+25569+(-5/24)</f>
        <v>42834.28465277778</v>
      </c>
      <c r="K1690" s="5">
        <v>1489150194</v>
      </c>
      <c r="L1690" s="11">
        <f>(Tabla1[[#This Row],[launched_at]]/86400)+25569+(-5/24)</f>
        <v>42804.326319444437</v>
      </c>
      <c r="M1690" s="5" t="b">
        <v>0</v>
      </c>
      <c r="N1690" s="5">
        <v>7</v>
      </c>
      <c r="O1690" s="5" t="b">
        <v>0</v>
      </c>
      <c r="P1690" s="5" t="s">
        <v>8293</v>
      </c>
      <c r="Q1690" s="7">
        <f>Tabla1[[#This Row],[pledged]]/Tabla1[[#This Row],[goal]]</f>
        <v>0.443</v>
      </c>
      <c r="S1690" s="8" t="s">
        <v>8325</v>
      </c>
      <c r="T1690" s="5" t="s">
        <v>8347</v>
      </c>
    </row>
    <row r="1691" spans="1:20">
      <c r="A1691" s="5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11">
        <f>(Tabla1[[#This Row],[deadline]]/86400)+25569+(-5/24)</f>
        <v>42810.692476851851</v>
      </c>
      <c r="K1691" s="5">
        <v>1487111830</v>
      </c>
      <c r="L1691" s="11">
        <f>(Tabla1[[#This Row],[launched_at]]/86400)+25569+(-5/24)</f>
        <v>42780.734143518515</v>
      </c>
      <c r="M1691" s="5" t="b">
        <v>0</v>
      </c>
      <c r="N1691" s="5">
        <v>14</v>
      </c>
      <c r="O1691" s="5" t="b">
        <v>0</v>
      </c>
      <c r="P1691" s="5" t="s">
        <v>8293</v>
      </c>
      <c r="Q1691" s="7">
        <f>Tabla1[[#This Row],[pledged]]/Tabla1[[#This Row],[goal]]</f>
        <v>1</v>
      </c>
      <c r="S1691" s="8" t="s">
        <v>8325</v>
      </c>
      <c r="T1691" s="5" t="s">
        <v>8347</v>
      </c>
    </row>
    <row r="1692" spans="1:20" ht="33.75">
      <c r="A1692" s="5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11">
        <f>(Tabla1[[#This Row],[deadline]]/86400)+25569+(-5/24)</f>
        <v>42831.181041666663</v>
      </c>
      <c r="K1692" s="5">
        <v>1488882042</v>
      </c>
      <c r="L1692" s="11">
        <f>(Tabla1[[#This Row],[launched_at]]/86400)+25569+(-5/24)</f>
        <v>42801.222708333335</v>
      </c>
      <c r="M1692" s="5" t="b">
        <v>0</v>
      </c>
      <c r="N1692" s="5">
        <v>11</v>
      </c>
      <c r="O1692" s="5" t="b">
        <v>0</v>
      </c>
      <c r="P1692" s="5" t="s">
        <v>8293</v>
      </c>
      <c r="Q1692" s="7">
        <f>Tabla1[[#This Row],[pledged]]/Tabla1[[#This Row],[goal]]</f>
        <v>0.254</v>
      </c>
      <c r="S1692" s="8" t="s">
        <v>8325</v>
      </c>
      <c r="T1692" s="5" t="s">
        <v>8347</v>
      </c>
    </row>
    <row r="1693" spans="1:20" ht="33.75">
      <c r="A1693" s="5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11">
        <f>(Tabla1[[#This Row],[deadline]]/86400)+25569+(-5/24)</f>
        <v>42827.833333333336</v>
      </c>
      <c r="K1693" s="5">
        <v>1488387008</v>
      </c>
      <c r="L1693" s="11">
        <f>(Tabla1[[#This Row],[launched_at]]/86400)+25569+(-5/24)</f>
        <v>42795.493148148147</v>
      </c>
      <c r="M1693" s="5" t="b">
        <v>0</v>
      </c>
      <c r="N1693" s="5">
        <v>38</v>
      </c>
      <c r="O1693" s="5" t="b">
        <v>0</v>
      </c>
      <c r="P1693" s="5" t="s">
        <v>8293</v>
      </c>
      <c r="Q1693" s="7">
        <f>Tabla1[[#This Row],[pledged]]/Tabla1[[#This Row],[goal]]</f>
        <v>0.33473333333333333</v>
      </c>
      <c r="S1693" s="8" t="s">
        <v>8325</v>
      </c>
      <c r="T1693" s="5" t="s">
        <v>8347</v>
      </c>
    </row>
    <row r="1694" spans="1:20" ht="22.5">
      <c r="A1694" s="5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11">
        <f>(Tabla1[[#This Row],[deadline]]/86400)+25569+(-5/24)</f>
        <v>42820.790972222218</v>
      </c>
      <c r="K1694" s="5">
        <v>1487734667</v>
      </c>
      <c r="L1694" s="11">
        <f>(Tabla1[[#This Row],[launched_at]]/86400)+25569+(-5/24)</f>
        <v>42787.94290509259</v>
      </c>
      <c r="M1694" s="5" t="b">
        <v>0</v>
      </c>
      <c r="N1694" s="5">
        <v>15</v>
      </c>
      <c r="O1694" s="5" t="b">
        <v>0</v>
      </c>
      <c r="P1694" s="5" t="s">
        <v>8293</v>
      </c>
      <c r="Q1694" s="7">
        <f>Tabla1[[#This Row],[pledged]]/Tabla1[[#This Row],[goal]]</f>
        <v>0.47799999999999998</v>
      </c>
      <c r="S1694" s="8" t="s">
        <v>8325</v>
      </c>
      <c r="T1694" s="5" t="s">
        <v>8347</v>
      </c>
    </row>
    <row r="1695" spans="1:20" ht="33.75">
      <c r="A1695" s="5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11">
        <f>(Tabla1[[#This Row],[deadline]]/86400)+25569+(-5/24)</f>
        <v>42834.624999999993</v>
      </c>
      <c r="K1695" s="5">
        <v>1489097112</v>
      </c>
      <c r="L1695" s="11">
        <f>(Tabla1[[#This Row],[launched_at]]/86400)+25569+(-5/24)</f>
        <v>42803.711944444447</v>
      </c>
      <c r="M1695" s="5" t="b">
        <v>0</v>
      </c>
      <c r="N1695" s="5">
        <v>8</v>
      </c>
      <c r="O1695" s="5" t="b">
        <v>0</v>
      </c>
      <c r="P1695" s="5" t="s">
        <v>8293</v>
      </c>
      <c r="Q1695" s="7">
        <f>Tabla1[[#This Row],[pledged]]/Tabla1[[#This Row],[goal]]</f>
        <v>9.3333333333333338E-2</v>
      </c>
      <c r="S1695" s="8" t="s">
        <v>8325</v>
      </c>
      <c r="T1695" s="5" t="s">
        <v>8347</v>
      </c>
    </row>
    <row r="1696" spans="1:20" ht="33.75">
      <c r="A1696" s="5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11">
        <f>(Tabla1[[#This Row],[deadline]]/86400)+25569+(-5/24)</f>
        <v>42820.98333333333</v>
      </c>
      <c r="K1696" s="5">
        <v>1488038674</v>
      </c>
      <c r="L1696" s="11">
        <f>(Tabla1[[#This Row],[launched_at]]/86400)+25569+(-5/24)</f>
        <v>42791.461504629631</v>
      </c>
      <c r="M1696" s="5" t="b">
        <v>0</v>
      </c>
      <c r="N1696" s="5">
        <v>1</v>
      </c>
      <c r="O1696" s="5" t="b">
        <v>0</v>
      </c>
      <c r="P1696" s="5" t="s">
        <v>8293</v>
      </c>
      <c r="Q1696" s="7">
        <f>Tabla1[[#This Row],[pledged]]/Tabla1[[#This Row],[goal]]</f>
        <v>5.0000000000000001E-4</v>
      </c>
      <c r="S1696" s="8" t="s">
        <v>8325</v>
      </c>
      <c r="T1696" s="5" t="s">
        <v>8347</v>
      </c>
    </row>
    <row r="1697" spans="1:20" ht="33.75">
      <c r="A1697" s="5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11">
        <f>(Tabla1[[#This Row],[deadline]]/86400)+25569+(-5/24)</f>
        <v>42834.833333333336</v>
      </c>
      <c r="K1697" s="5">
        <v>1488847514</v>
      </c>
      <c r="L1697" s="11">
        <f>(Tabla1[[#This Row],[launched_at]]/86400)+25569+(-5/24)</f>
        <v>42800.823078703703</v>
      </c>
      <c r="M1697" s="5" t="b">
        <v>0</v>
      </c>
      <c r="N1697" s="5">
        <v>23</v>
      </c>
      <c r="O1697" s="5" t="b">
        <v>0</v>
      </c>
      <c r="P1697" s="5" t="s">
        <v>8293</v>
      </c>
      <c r="Q1697" s="7">
        <f>Tabla1[[#This Row],[pledged]]/Tabla1[[#This Row],[goal]]</f>
        <v>0.11708333333333333</v>
      </c>
      <c r="S1697" s="8" t="s">
        <v>8325</v>
      </c>
      <c r="T1697" s="5" t="s">
        <v>8347</v>
      </c>
    </row>
    <row r="1698" spans="1:20" ht="33.75">
      <c r="A1698" s="5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11">
        <f>(Tabla1[[#This Row],[deadline]]/86400)+25569+(-5/24)</f>
        <v>42825.819571759253</v>
      </c>
      <c r="K1698" s="5">
        <v>1488418811</v>
      </c>
      <c r="L1698" s="11">
        <f>(Tabla1[[#This Row],[launched_at]]/86400)+25569+(-5/24)</f>
        <v>42795.861238425925</v>
      </c>
      <c r="M1698" s="5" t="b">
        <v>0</v>
      </c>
      <c r="N1698" s="5">
        <v>0</v>
      </c>
      <c r="O1698" s="5" t="b">
        <v>0</v>
      </c>
      <c r="P1698" s="5" t="s">
        <v>8293</v>
      </c>
      <c r="Q1698" s="7">
        <f>Tabla1[[#This Row],[pledged]]/Tabla1[[#This Row],[goal]]</f>
        <v>0</v>
      </c>
      <c r="S1698" s="8" t="s">
        <v>8325</v>
      </c>
      <c r="T1698" s="5" t="s">
        <v>8347</v>
      </c>
    </row>
    <row r="1699" spans="1:20" ht="33.75">
      <c r="A1699" s="5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11">
        <f>(Tabla1[[#This Row],[deadline]]/86400)+25569+(-5/24)</f>
        <v>42834.782962962963</v>
      </c>
      <c r="K1699" s="5">
        <v>1489193248</v>
      </c>
      <c r="L1699" s="11">
        <f>(Tabla1[[#This Row],[launched_at]]/86400)+25569+(-5/24)</f>
        <v>42804.824629629627</v>
      </c>
      <c r="M1699" s="5" t="b">
        <v>0</v>
      </c>
      <c r="N1699" s="5">
        <v>22</v>
      </c>
      <c r="O1699" s="5" t="b">
        <v>0</v>
      </c>
      <c r="P1699" s="5" t="s">
        <v>8293</v>
      </c>
      <c r="Q1699" s="7">
        <f>Tabla1[[#This Row],[pledged]]/Tabla1[[#This Row],[goal]]</f>
        <v>0.20208000000000001</v>
      </c>
      <c r="S1699" s="8" t="s">
        <v>8325</v>
      </c>
      <c r="T1699" s="5" t="s">
        <v>8347</v>
      </c>
    </row>
    <row r="1700" spans="1:20" ht="33.75">
      <c r="A1700" s="5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11">
        <f>(Tabla1[[#This Row],[deadline]]/86400)+25569+(-5/24)</f>
        <v>42819.939583333333</v>
      </c>
      <c r="K1700" s="5">
        <v>1488430760</v>
      </c>
      <c r="L1700" s="11">
        <f>(Tabla1[[#This Row],[launched_at]]/86400)+25569+(-5/24)</f>
        <v>42795.999537037038</v>
      </c>
      <c r="M1700" s="5" t="b">
        <v>0</v>
      </c>
      <c r="N1700" s="5">
        <v>0</v>
      </c>
      <c r="O1700" s="5" t="b">
        <v>0</v>
      </c>
      <c r="P1700" s="5" t="s">
        <v>8293</v>
      </c>
      <c r="Q1700" s="7">
        <f>Tabla1[[#This Row],[pledged]]/Tabla1[[#This Row],[goal]]</f>
        <v>0</v>
      </c>
      <c r="S1700" s="8" t="s">
        <v>8325</v>
      </c>
      <c r="T1700" s="5" t="s">
        <v>8347</v>
      </c>
    </row>
    <row r="1701" spans="1:20" ht="33.75">
      <c r="A1701" s="5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11">
        <f>(Tabla1[[#This Row],[deadline]]/86400)+25569+(-5/24)</f>
        <v>42836.655613425923</v>
      </c>
      <c r="K1701" s="5">
        <v>1489351445</v>
      </c>
      <c r="L1701" s="11">
        <f>(Tabla1[[#This Row],[launched_at]]/86400)+25569+(-5/24)</f>
        <v>42806.655613425923</v>
      </c>
      <c r="M1701" s="5" t="b">
        <v>0</v>
      </c>
      <c r="N1701" s="5">
        <v>4</v>
      </c>
      <c r="O1701" s="5" t="b">
        <v>0</v>
      </c>
      <c r="P1701" s="5" t="s">
        <v>8293</v>
      </c>
      <c r="Q1701" s="7">
        <f>Tabla1[[#This Row],[pledged]]/Tabla1[[#This Row],[goal]]</f>
        <v>4.2311459353574929E-2</v>
      </c>
      <c r="S1701" s="8" t="s">
        <v>8325</v>
      </c>
      <c r="T1701" s="5" t="s">
        <v>8347</v>
      </c>
    </row>
    <row r="1702" spans="1:20" ht="33.75">
      <c r="A1702" s="5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11">
        <f>(Tabla1[[#This Row],[deadline]]/86400)+25569+(-5/24)</f>
        <v>42825.958333333336</v>
      </c>
      <c r="K1702" s="5">
        <v>1488418990</v>
      </c>
      <c r="L1702" s="11">
        <f>(Tabla1[[#This Row],[launched_at]]/86400)+25569+(-5/24)</f>
        <v>42795.863310185181</v>
      </c>
      <c r="M1702" s="5" t="b">
        <v>0</v>
      </c>
      <c r="N1702" s="5">
        <v>79</v>
      </c>
      <c r="O1702" s="5" t="b">
        <v>0</v>
      </c>
      <c r="P1702" s="5" t="s">
        <v>8293</v>
      </c>
      <c r="Q1702" s="7">
        <f>Tabla1[[#This Row],[pledged]]/Tabla1[[#This Row],[goal]]</f>
        <v>0.2606</v>
      </c>
      <c r="S1702" s="8" t="s">
        <v>8325</v>
      </c>
      <c r="T1702" s="5" t="s">
        <v>8347</v>
      </c>
    </row>
    <row r="1703" spans="1:20" ht="33.75">
      <c r="A1703" s="5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11">
        <f>(Tabla1[[#This Row],[deadline]]/86400)+25569+(-5/24)</f>
        <v>42019.456076388888</v>
      </c>
      <c r="K1703" s="5">
        <v>1418745405</v>
      </c>
      <c r="L1703" s="11">
        <f>(Tabla1[[#This Row],[launched_at]]/86400)+25569+(-5/24)</f>
        <v>41989.456076388888</v>
      </c>
      <c r="M1703" s="5" t="b">
        <v>0</v>
      </c>
      <c r="N1703" s="5">
        <v>2</v>
      </c>
      <c r="O1703" s="5" t="b">
        <v>0</v>
      </c>
      <c r="P1703" s="5" t="s">
        <v>8293</v>
      </c>
      <c r="Q1703" s="7">
        <f>Tabla1[[#This Row],[pledged]]/Tabla1[[#This Row],[goal]]</f>
        <v>1.9801980198019802E-3</v>
      </c>
      <c r="S1703" s="8" t="s">
        <v>8325</v>
      </c>
      <c r="T1703" s="5" t="s">
        <v>8347</v>
      </c>
    </row>
    <row r="1704" spans="1:20">
      <c r="A1704" s="5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11">
        <f>(Tabla1[[#This Row],[deadline]]/86400)+25569+(-5/24)</f>
        <v>42093.619791666664</v>
      </c>
      <c r="K1704" s="5">
        <v>1425156750</v>
      </c>
      <c r="L1704" s="11">
        <f>(Tabla1[[#This Row],[launched_at]]/86400)+25569+(-5/24)</f>
        <v>42063.661458333336</v>
      </c>
      <c r="M1704" s="5" t="b">
        <v>0</v>
      </c>
      <c r="N1704" s="5">
        <v>1</v>
      </c>
      <c r="O1704" s="5" t="b">
        <v>0</v>
      </c>
      <c r="P1704" s="5" t="s">
        <v>8293</v>
      </c>
      <c r="Q1704" s="7">
        <f>Tabla1[[#This Row],[pledged]]/Tabla1[[#This Row],[goal]]</f>
        <v>6.0606060606060605E-5</v>
      </c>
      <c r="S1704" s="8" t="s">
        <v>8325</v>
      </c>
      <c r="T1704" s="5" t="s">
        <v>8347</v>
      </c>
    </row>
    <row r="1705" spans="1:20" ht="33.75">
      <c r="A1705" s="5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11">
        <f>(Tabla1[[#This Row],[deadline]]/86400)+25569+(-5/24)</f>
        <v>42247.073344907403</v>
      </c>
      <c r="K1705" s="5">
        <v>1435819537</v>
      </c>
      <c r="L1705" s="11">
        <f>(Tabla1[[#This Row],[launched_at]]/86400)+25569+(-5/24)</f>
        <v>42187.073344907403</v>
      </c>
      <c r="M1705" s="5" t="b">
        <v>0</v>
      </c>
      <c r="N1705" s="5">
        <v>2</v>
      </c>
      <c r="O1705" s="5" t="b">
        <v>0</v>
      </c>
      <c r="P1705" s="5" t="s">
        <v>8293</v>
      </c>
      <c r="Q1705" s="7">
        <f>Tabla1[[#This Row],[pledged]]/Tabla1[[#This Row],[goal]]</f>
        <v>1.0200000000000001E-2</v>
      </c>
      <c r="S1705" s="8" t="s">
        <v>8325</v>
      </c>
      <c r="T1705" s="5" t="s">
        <v>8347</v>
      </c>
    </row>
    <row r="1706" spans="1:20" ht="22.5">
      <c r="A1706" s="5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11">
        <f>(Tabla1[[#This Row],[deadline]]/86400)+25569+(-5/24)</f>
        <v>42050.931400462963</v>
      </c>
      <c r="K1706" s="5">
        <v>1421464873</v>
      </c>
      <c r="L1706" s="11">
        <f>(Tabla1[[#This Row],[launched_at]]/86400)+25569+(-5/24)</f>
        <v>42020.931400462963</v>
      </c>
      <c r="M1706" s="5" t="b">
        <v>0</v>
      </c>
      <c r="N1706" s="5">
        <v>11</v>
      </c>
      <c r="O1706" s="5" t="b">
        <v>0</v>
      </c>
      <c r="P1706" s="5" t="s">
        <v>8293</v>
      </c>
      <c r="Q1706" s="7">
        <f>Tabla1[[#This Row],[pledged]]/Tabla1[[#This Row],[goal]]</f>
        <v>0.65100000000000002</v>
      </c>
      <c r="S1706" s="8" t="s">
        <v>8325</v>
      </c>
      <c r="T1706" s="5" t="s">
        <v>8347</v>
      </c>
    </row>
    <row r="1707" spans="1:20" ht="22.5">
      <c r="A1707" s="5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11">
        <f>(Tabla1[[#This Row],[deadline]]/86400)+25569+(-5/24)</f>
        <v>42256.458333333336</v>
      </c>
      <c r="K1707" s="5">
        <v>1440807846</v>
      </c>
      <c r="L1707" s="11">
        <f>(Tabla1[[#This Row],[launched_at]]/86400)+25569+(-5/24)</f>
        <v>42244.808402777773</v>
      </c>
      <c r="M1707" s="5" t="b">
        <v>0</v>
      </c>
      <c r="N1707" s="5">
        <v>0</v>
      </c>
      <c r="O1707" s="5" t="b">
        <v>0</v>
      </c>
      <c r="P1707" s="5" t="s">
        <v>8293</v>
      </c>
      <c r="Q1707" s="7">
        <f>Tabla1[[#This Row],[pledged]]/Tabla1[[#This Row],[goal]]</f>
        <v>0</v>
      </c>
      <c r="S1707" s="8" t="s">
        <v>8325</v>
      </c>
      <c r="T1707" s="5" t="s">
        <v>8347</v>
      </c>
    </row>
    <row r="1708" spans="1:20" ht="33.75">
      <c r="A1708" s="5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11">
        <f>(Tabla1[[#This Row],[deadline]]/86400)+25569+(-5/24)</f>
        <v>42239.098055555551</v>
      </c>
      <c r="K1708" s="5">
        <v>1435130472</v>
      </c>
      <c r="L1708" s="11">
        <f>(Tabla1[[#This Row],[launched_at]]/86400)+25569+(-5/24)</f>
        <v>42179.098055555551</v>
      </c>
      <c r="M1708" s="5" t="b">
        <v>0</v>
      </c>
      <c r="N1708" s="5">
        <v>0</v>
      </c>
      <c r="O1708" s="5" t="b">
        <v>0</v>
      </c>
      <c r="P1708" s="5" t="s">
        <v>8293</v>
      </c>
      <c r="Q1708" s="7">
        <f>Tabla1[[#This Row],[pledged]]/Tabla1[[#This Row],[goal]]</f>
        <v>0</v>
      </c>
      <c r="S1708" s="8" t="s">
        <v>8325</v>
      </c>
      <c r="T1708" s="5" t="s">
        <v>8347</v>
      </c>
    </row>
    <row r="1709" spans="1:20" ht="33.75">
      <c r="A1709" s="5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11">
        <f>(Tabla1[[#This Row],[deadline]]/86400)+25569+(-5/24)</f>
        <v>42457.471006944441</v>
      </c>
      <c r="K1709" s="5">
        <v>1456593495</v>
      </c>
      <c r="L1709" s="11">
        <f>(Tabla1[[#This Row],[launched_at]]/86400)+25569+(-5/24)</f>
        <v>42427.512673611105</v>
      </c>
      <c r="M1709" s="5" t="b">
        <v>0</v>
      </c>
      <c r="N1709" s="5">
        <v>9</v>
      </c>
      <c r="O1709" s="5" t="b">
        <v>0</v>
      </c>
      <c r="P1709" s="5" t="s">
        <v>8293</v>
      </c>
      <c r="Q1709" s="7">
        <f>Tabla1[[#This Row],[pledged]]/Tabla1[[#This Row],[goal]]</f>
        <v>9.74E-2</v>
      </c>
      <c r="S1709" s="8" t="s">
        <v>8325</v>
      </c>
      <c r="T1709" s="5" t="s">
        <v>8347</v>
      </c>
    </row>
    <row r="1710" spans="1:20" ht="33.75">
      <c r="A1710" s="5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11">
        <f>(Tabla1[[#This Row],[deadline]]/86400)+25569+(-5/24)</f>
        <v>42491.658634259256</v>
      </c>
      <c r="K1710" s="5">
        <v>1458679706</v>
      </c>
      <c r="L1710" s="11">
        <f>(Tabla1[[#This Row],[launched_at]]/86400)+25569+(-5/24)</f>
        <v>42451.658634259256</v>
      </c>
      <c r="M1710" s="5" t="b">
        <v>0</v>
      </c>
      <c r="N1710" s="5">
        <v>0</v>
      </c>
      <c r="O1710" s="5" t="b">
        <v>0</v>
      </c>
      <c r="P1710" s="5" t="s">
        <v>8293</v>
      </c>
      <c r="Q1710" s="7">
        <f>Tabla1[[#This Row],[pledged]]/Tabla1[[#This Row],[goal]]</f>
        <v>0</v>
      </c>
      <c r="S1710" s="8" t="s">
        <v>8325</v>
      </c>
      <c r="T1710" s="5" t="s">
        <v>8347</v>
      </c>
    </row>
    <row r="1711" spans="1:20" ht="22.5">
      <c r="A1711" s="5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11">
        <f>(Tabla1[[#This Row],[deadline]]/86400)+25569+(-5/24)</f>
        <v>41882.610416666663</v>
      </c>
      <c r="K1711" s="5">
        <v>1405949514</v>
      </c>
      <c r="L1711" s="11">
        <f>(Tabla1[[#This Row],[launched_at]]/86400)+25569+(-5/24)</f>
        <v>41841.355486111112</v>
      </c>
      <c r="M1711" s="5" t="b">
        <v>0</v>
      </c>
      <c r="N1711" s="5">
        <v>4</v>
      </c>
      <c r="O1711" s="5" t="b">
        <v>0</v>
      </c>
      <c r="P1711" s="5" t="s">
        <v>8293</v>
      </c>
      <c r="Q1711" s="7">
        <f>Tabla1[[#This Row],[pledged]]/Tabla1[[#This Row],[goal]]</f>
        <v>4.8571428571428571E-2</v>
      </c>
      <c r="S1711" s="8" t="s">
        <v>8325</v>
      </c>
      <c r="T1711" s="5" t="s">
        <v>8347</v>
      </c>
    </row>
    <row r="1712" spans="1:20" ht="22.5">
      <c r="A1712" s="5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11">
        <f>(Tabla1[[#This Row],[deadline]]/86400)+25569+(-5/24)</f>
        <v>42387.333333333336</v>
      </c>
      <c r="K1712" s="5">
        <v>1449151888</v>
      </c>
      <c r="L1712" s="11">
        <f>(Tabla1[[#This Row],[launched_at]]/86400)+25569+(-5/24)</f>
        <v>42341.382962962962</v>
      </c>
      <c r="M1712" s="5" t="b">
        <v>0</v>
      </c>
      <c r="N1712" s="5">
        <v>1</v>
      </c>
      <c r="O1712" s="5" t="b">
        <v>0</v>
      </c>
      <c r="P1712" s="5" t="s">
        <v>8293</v>
      </c>
      <c r="Q1712" s="7">
        <f>Tabla1[[#This Row],[pledged]]/Tabla1[[#This Row],[goal]]</f>
        <v>6.7999999999999996E-3</v>
      </c>
      <c r="S1712" s="8" t="s">
        <v>8325</v>
      </c>
      <c r="T1712" s="5" t="s">
        <v>8347</v>
      </c>
    </row>
    <row r="1713" spans="1:20" ht="33.75">
      <c r="A1713" s="5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11">
        <f>(Tabla1[[#This Row],[deadline]]/86400)+25569+(-5/24)</f>
        <v>41883.437893518516</v>
      </c>
      <c r="K1713" s="5">
        <v>1406907034</v>
      </c>
      <c r="L1713" s="11">
        <f>(Tabla1[[#This Row],[launched_at]]/86400)+25569+(-5/24)</f>
        <v>41852.437893518516</v>
      </c>
      <c r="M1713" s="5" t="b">
        <v>0</v>
      </c>
      <c r="N1713" s="5">
        <v>2</v>
      </c>
      <c r="O1713" s="5" t="b">
        <v>0</v>
      </c>
      <c r="P1713" s="5" t="s">
        <v>8293</v>
      </c>
      <c r="Q1713" s="7">
        <f>Tabla1[[#This Row],[pledged]]/Tabla1[[#This Row],[goal]]</f>
        <v>0.105</v>
      </c>
      <c r="S1713" s="8" t="s">
        <v>8325</v>
      </c>
      <c r="T1713" s="5" t="s">
        <v>8347</v>
      </c>
    </row>
    <row r="1714" spans="1:20" ht="33.75">
      <c r="A1714" s="5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11">
        <f>(Tabla1[[#This Row],[deadline]]/86400)+25569+(-5/24)</f>
        <v>42185.705474537033</v>
      </c>
      <c r="K1714" s="5">
        <v>1430517353</v>
      </c>
      <c r="L1714" s="11">
        <f>(Tabla1[[#This Row],[launched_at]]/86400)+25569+(-5/24)</f>
        <v>42125.705474537033</v>
      </c>
      <c r="M1714" s="5" t="b">
        <v>0</v>
      </c>
      <c r="N1714" s="5">
        <v>0</v>
      </c>
      <c r="O1714" s="5" t="b">
        <v>0</v>
      </c>
      <c r="P1714" s="5" t="s">
        <v>8293</v>
      </c>
      <c r="Q1714" s="7">
        <f>Tabla1[[#This Row],[pledged]]/Tabla1[[#This Row],[goal]]</f>
        <v>0</v>
      </c>
      <c r="S1714" s="8" t="s">
        <v>8325</v>
      </c>
      <c r="T1714" s="5" t="s">
        <v>8347</v>
      </c>
    </row>
    <row r="1715" spans="1:20" ht="33.75">
      <c r="A1715" s="5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11">
        <f>(Tabla1[[#This Row],[deadline]]/86400)+25569+(-5/24)</f>
        <v>41917.592731481483</v>
      </c>
      <c r="K1715" s="5">
        <v>1409944412</v>
      </c>
      <c r="L1715" s="11">
        <f>(Tabla1[[#This Row],[launched_at]]/86400)+25569+(-5/24)</f>
        <v>41887.592731481483</v>
      </c>
      <c r="M1715" s="5" t="b">
        <v>0</v>
      </c>
      <c r="N1715" s="5">
        <v>1</v>
      </c>
      <c r="O1715" s="5" t="b">
        <v>0</v>
      </c>
      <c r="P1715" s="5" t="s">
        <v>8293</v>
      </c>
      <c r="Q1715" s="7">
        <f>Tabla1[[#This Row],[pledged]]/Tabla1[[#This Row],[goal]]</f>
        <v>1.6666666666666666E-2</v>
      </c>
      <c r="S1715" s="8" t="s">
        <v>8325</v>
      </c>
      <c r="T1715" s="5" t="s">
        <v>8347</v>
      </c>
    </row>
    <row r="1716" spans="1:20" ht="33.75">
      <c r="A1716" s="5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11">
        <f>(Tabla1[[#This Row],[deadline]]/86400)+25569+(-5/24)</f>
        <v>42125.710196759253</v>
      </c>
      <c r="K1716" s="5">
        <v>1427925761</v>
      </c>
      <c r="L1716" s="11">
        <f>(Tabla1[[#This Row],[launched_at]]/86400)+25569+(-5/24)</f>
        <v>42095.710196759253</v>
      </c>
      <c r="M1716" s="5" t="b">
        <v>0</v>
      </c>
      <c r="N1716" s="5">
        <v>17</v>
      </c>
      <c r="O1716" s="5" t="b">
        <v>0</v>
      </c>
      <c r="P1716" s="5" t="s">
        <v>8293</v>
      </c>
      <c r="Q1716" s="7">
        <f>Tabla1[[#This Row],[pledged]]/Tabla1[[#This Row],[goal]]</f>
        <v>7.868E-2</v>
      </c>
      <c r="S1716" s="8" t="s">
        <v>8325</v>
      </c>
      <c r="T1716" s="5" t="s">
        <v>8347</v>
      </c>
    </row>
    <row r="1717" spans="1:20" ht="33.75">
      <c r="A1717" s="5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11">
        <f>(Tabla1[[#This Row],[deadline]]/86400)+25569+(-5/24)</f>
        <v>42093.931944444441</v>
      </c>
      <c r="K1717" s="5">
        <v>1425186785</v>
      </c>
      <c r="L1717" s="11">
        <f>(Tabla1[[#This Row],[launched_at]]/86400)+25569+(-5/24)</f>
        <v>42064.009085648147</v>
      </c>
      <c r="M1717" s="5" t="b">
        <v>0</v>
      </c>
      <c r="N1717" s="5">
        <v>2</v>
      </c>
      <c r="O1717" s="5" t="b">
        <v>0</v>
      </c>
      <c r="P1717" s="5" t="s">
        <v>8293</v>
      </c>
      <c r="Q1717" s="7">
        <f>Tabla1[[#This Row],[pledged]]/Tabla1[[#This Row],[goal]]</f>
        <v>2.2000000000000001E-3</v>
      </c>
      <c r="S1717" s="8" t="s">
        <v>8325</v>
      </c>
      <c r="T1717" s="5" t="s">
        <v>8347</v>
      </c>
    </row>
    <row r="1718" spans="1:20" ht="33.75">
      <c r="A1718" s="5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11">
        <f>(Tabla1[[#This Row],[deadline]]/86400)+25569+(-5/24)</f>
        <v>42713.410868055558</v>
      </c>
      <c r="K1718" s="5">
        <v>1477835499</v>
      </c>
      <c r="L1718" s="11">
        <f>(Tabla1[[#This Row],[launched_at]]/86400)+25569+(-5/24)</f>
        <v>42673.369201388887</v>
      </c>
      <c r="M1718" s="5" t="b">
        <v>0</v>
      </c>
      <c r="N1718" s="5">
        <v>3</v>
      </c>
      <c r="O1718" s="5" t="b">
        <v>0</v>
      </c>
      <c r="P1718" s="5" t="s">
        <v>8293</v>
      </c>
      <c r="Q1718" s="7">
        <f>Tabla1[[#This Row],[pledged]]/Tabla1[[#This Row],[goal]]</f>
        <v>7.4999999999999997E-2</v>
      </c>
      <c r="S1718" s="8" t="s">
        <v>8325</v>
      </c>
      <c r="T1718" s="5" t="s">
        <v>8347</v>
      </c>
    </row>
    <row r="1719" spans="1:20" ht="22.5">
      <c r="A1719" s="5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11">
        <f>(Tabla1[[#This Row],[deadline]]/86400)+25569+(-5/24)</f>
        <v>42480.958333333336</v>
      </c>
      <c r="K1719" s="5">
        <v>1459467238</v>
      </c>
      <c r="L1719" s="11">
        <f>(Tabla1[[#This Row],[launched_at]]/86400)+25569+(-5/24)</f>
        <v>42460.773587962962</v>
      </c>
      <c r="M1719" s="5" t="b">
        <v>0</v>
      </c>
      <c r="N1719" s="5">
        <v>41</v>
      </c>
      <c r="O1719" s="5" t="b">
        <v>0</v>
      </c>
      <c r="P1719" s="5" t="s">
        <v>8293</v>
      </c>
      <c r="Q1719" s="7">
        <f>Tabla1[[#This Row],[pledged]]/Tabla1[[#This Row],[goal]]</f>
        <v>0.42725880551301687</v>
      </c>
      <c r="S1719" s="8" t="s">
        <v>8325</v>
      </c>
      <c r="T1719" s="5" t="s">
        <v>8347</v>
      </c>
    </row>
    <row r="1720" spans="1:20">
      <c r="A1720" s="5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11">
        <f>(Tabla1[[#This Row],[deadline]]/86400)+25569+(-5/24)</f>
        <v>42503.999305555553</v>
      </c>
      <c r="K1720" s="5">
        <v>1459435149</v>
      </c>
      <c r="L1720" s="11">
        <f>(Tabla1[[#This Row],[launched_at]]/86400)+25569+(-5/24)</f>
        <v>42460.402187499996</v>
      </c>
      <c r="M1720" s="5" t="b">
        <v>0</v>
      </c>
      <c r="N1720" s="5">
        <v>2</v>
      </c>
      <c r="O1720" s="5" t="b">
        <v>0</v>
      </c>
      <c r="P1720" s="5" t="s">
        <v>8293</v>
      </c>
      <c r="Q1720" s="7">
        <f>Tabla1[[#This Row],[pledged]]/Tabla1[[#This Row],[goal]]</f>
        <v>2.142857142857143E-3</v>
      </c>
      <c r="S1720" s="8" t="s">
        <v>8325</v>
      </c>
      <c r="T1720" s="5" t="s">
        <v>8347</v>
      </c>
    </row>
    <row r="1721" spans="1:20" ht="33.75">
      <c r="A1721" s="5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11">
        <f>(Tabla1[[#This Row],[deadline]]/86400)+25569+(-5/24)</f>
        <v>41899.326284722221</v>
      </c>
      <c r="K1721" s="5">
        <v>1408366191</v>
      </c>
      <c r="L1721" s="11">
        <f>(Tabla1[[#This Row],[launched_at]]/86400)+25569+(-5/24)</f>
        <v>41869.326284722221</v>
      </c>
      <c r="M1721" s="5" t="b">
        <v>0</v>
      </c>
      <c r="N1721" s="5">
        <v>3</v>
      </c>
      <c r="O1721" s="5" t="b">
        <v>0</v>
      </c>
      <c r="P1721" s="5" t="s">
        <v>8293</v>
      </c>
      <c r="Q1721" s="7">
        <f>Tabla1[[#This Row],[pledged]]/Tabla1[[#This Row],[goal]]</f>
        <v>8.7500000000000008E-3</v>
      </c>
      <c r="S1721" s="8" t="s">
        <v>8325</v>
      </c>
      <c r="T1721" s="5" t="s">
        <v>8347</v>
      </c>
    </row>
    <row r="1722" spans="1:20" ht="33.75">
      <c r="A1722" s="5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11">
        <f>(Tabla1[[#This Row],[deadline]]/86400)+25569+(-5/24)</f>
        <v>41952.616562499999</v>
      </c>
      <c r="K1722" s="5">
        <v>1412966871</v>
      </c>
      <c r="L1722" s="11">
        <f>(Tabla1[[#This Row],[launched_at]]/86400)+25569+(-5/24)</f>
        <v>41922.574895833335</v>
      </c>
      <c r="M1722" s="5" t="b">
        <v>0</v>
      </c>
      <c r="N1722" s="5">
        <v>8</v>
      </c>
      <c r="O1722" s="5" t="b">
        <v>0</v>
      </c>
      <c r="P1722" s="5" t="s">
        <v>8293</v>
      </c>
      <c r="Q1722" s="7">
        <f>Tabla1[[#This Row],[pledged]]/Tabla1[[#This Row],[goal]]</f>
        <v>5.6250000000000001E-2</v>
      </c>
      <c r="S1722" s="8" t="s">
        <v>8325</v>
      </c>
      <c r="T1722" s="5" t="s">
        <v>8347</v>
      </c>
    </row>
    <row r="1723" spans="1:20" ht="33.75">
      <c r="A1723" s="5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11">
        <f>(Tabla1[[#This Row],[deadline]]/86400)+25569+(-5/24)</f>
        <v>42349.25304398148</v>
      </c>
      <c r="K1723" s="5">
        <v>1447239863</v>
      </c>
      <c r="L1723" s="11">
        <f>(Tabla1[[#This Row],[launched_at]]/86400)+25569+(-5/24)</f>
        <v>42319.25304398148</v>
      </c>
      <c r="M1723" s="5" t="b">
        <v>0</v>
      </c>
      <c r="N1723" s="5">
        <v>0</v>
      </c>
      <c r="O1723" s="5" t="b">
        <v>0</v>
      </c>
      <c r="P1723" s="5" t="s">
        <v>8293</v>
      </c>
      <c r="Q1723" s="7">
        <f>Tabla1[[#This Row],[pledged]]/Tabla1[[#This Row],[goal]]</f>
        <v>0</v>
      </c>
      <c r="S1723" s="8" t="s">
        <v>8325</v>
      </c>
      <c r="T1723" s="5" t="s">
        <v>8347</v>
      </c>
    </row>
    <row r="1724" spans="1:20" ht="33.75">
      <c r="A1724" s="5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11">
        <f>(Tabla1[[#This Row],[deadline]]/86400)+25569+(-5/24)</f>
        <v>42462.798611111109</v>
      </c>
      <c r="K1724" s="5">
        <v>1456441429</v>
      </c>
      <c r="L1724" s="11">
        <f>(Tabla1[[#This Row],[launched_at]]/86400)+25569+(-5/24)</f>
        <v>42425.752650462957</v>
      </c>
      <c r="M1724" s="5" t="b">
        <v>0</v>
      </c>
      <c r="N1724" s="5">
        <v>1</v>
      </c>
      <c r="O1724" s="5" t="b">
        <v>0</v>
      </c>
      <c r="P1724" s="5" t="s">
        <v>8293</v>
      </c>
      <c r="Q1724" s="7">
        <f>Tabla1[[#This Row],[pledged]]/Tabla1[[#This Row],[goal]]</f>
        <v>3.4722222222222224E-4</v>
      </c>
      <c r="S1724" s="8" t="s">
        <v>8325</v>
      </c>
      <c r="T1724" s="5" t="s">
        <v>8347</v>
      </c>
    </row>
    <row r="1725" spans="1:20" ht="33.75">
      <c r="A1725" s="5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11">
        <f>(Tabla1[[#This Row],[deadline]]/86400)+25569+(-5/24)</f>
        <v>42186.041666666664</v>
      </c>
      <c r="K1725" s="5">
        <v>1430855315</v>
      </c>
      <c r="L1725" s="11">
        <f>(Tabla1[[#This Row],[launched_at]]/86400)+25569+(-5/24)</f>
        <v>42129.617071759254</v>
      </c>
      <c r="M1725" s="5" t="b">
        <v>0</v>
      </c>
      <c r="N1725" s="5">
        <v>3</v>
      </c>
      <c r="O1725" s="5" t="b">
        <v>0</v>
      </c>
      <c r="P1725" s="5" t="s">
        <v>8293</v>
      </c>
      <c r="Q1725" s="7">
        <f>Tabla1[[#This Row],[pledged]]/Tabla1[[#This Row],[goal]]</f>
        <v>6.5000000000000002E-2</v>
      </c>
      <c r="S1725" s="8" t="s">
        <v>8325</v>
      </c>
      <c r="T1725" s="5" t="s">
        <v>8347</v>
      </c>
    </row>
    <row r="1726" spans="1:20" ht="33.75">
      <c r="A1726" s="5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11">
        <f>(Tabla1[[#This Row],[deadline]]/86400)+25569+(-5/24)</f>
        <v>41942.724097222221</v>
      </c>
      <c r="K1726" s="5">
        <v>1412115762</v>
      </c>
      <c r="L1726" s="11">
        <f>(Tabla1[[#This Row],[launched_at]]/86400)+25569+(-5/24)</f>
        <v>41912.724097222221</v>
      </c>
      <c r="M1726" s="5" t="b">
        <v>0</v>
      </c>
      <c r="N1726" s="5">
        <v>4</v>
      </c>
      <c r="O1726" s="5" t="b">
        <v>0</v>
      </c>
      <c r="P1726" s="5" t="s">
        <v>8293</v>
      </c>
      <c r="Q1726" s="7">
        <f>Tabla1[[#This Row],[pledged]]/Tabla1[[#This Row],[goal]]</f>
        <v>5.8333333333333336E-3</v>
      </c>
      <c r="S1726" s="8" t="s">
        <v>8325</v>
      </c>
      <c r="T1726" s="5" t="s">
        <v>8347</v>
      </c>
    </row>
    <row r="1727" spans="1:20" ht="33.75">
      <c r="A1727" s="5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11">
        <f>(Tabla1[[#This Row],[deadline]]/86400)+25569+(-5/24)</f>
        <v>41875.759826388887</v>
      </c>
      <c r="K1727" s="5">
        <v>1406330049</v>
      </c>
      <c r="L1727" s="11">
        <f>(Tabla1[[#This Row],[launched_at]]/86400)+25569+(-5/24)</f>
        <v>41845.759826388887</v>
      </c>
      <c r="M1727" s="5" t="b">
        <v>0</v>
      </c>
      <c r="N1727" s="5">
        <v>9</v>
      </c>
      <c r="O1727" s="5" t="b">
        <v>0</v>
      </c>
      <c r="P1727" s="5" t="s">
        <v>8293</v>
      </c>
      <c r="Q1727" s="7">
        <f>Tabla1[[#This Row],[pledged]]/Tabla1[[#This Row],[goal]]</f>
        <v>0.10181818181818182</v>
      </c>
      <c r="S1727" s="8" t="s">
        <v>8325</v>
      </c>
      <c r="T1727" s="5" t="s">
        <v>8347</v>
      </c>
    </row>
    <row r="1728" spans="1:20" ht="22.5">
      <c r="A1728" s="5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11">
        <f>(Tabla1[[#This Row],[deadline]]/86400)+25569+(-5/24)</f>
        <v>41817.711388888885</v>
      </c>
      <c r="K1728" s="5">
        <v>1401401064</v>
      </c>
      <c r="L1728" s="11">
        <f>(Tabla1[[#This Row],[launched_at]]/86400)+25569+(-5/24)</f>
        <v>41788.711388888885</v>
      </c>
      <c r="M1728" s="5" t="b">
        <v>0</v>
      </c>
      <c r="N1728" s="5">
        <v>16</v>
      </c>
      <c r="O1728" s="5" t="b">
        <v>0</v>
      </c>
      <c r="P1728" s="5" t="s">
        <v>8293</v>
      </c>
      <c r="Q1728" s="7">
        <f>Tabla1[[#This Row],[pledged]]/Tabla1[[#This Row],[goal]]</f>
        <v>0.33784615384615385</v>
      </c>
      <c r="S1728" s="8" t="s">
        <v>8325</v>
      </c>
      <c r="T1728" s="5" t="s">
        <v>8347</v>
      </c>
    </row>
    <row r="1729" spans="1:20" ht="33.75">
      <c r="A1729" s="5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11">
        <f>(Tabla1[[#This Row],[deadline]]/86400)+25569+(-5/24)</f>
        <v>42099.249999999993</v>
      </c>
      <c r="K1729" s="5">
        <v>1423520177</v>
      </c>
      <c r="L1729" s="11">
        <f>(Tabla1[[#This Row],[launched_at]]/86400)+25569+(-5/24)</f>
        <v>42044.719641203701</v>
      </c>
      <c r="M1729" s="5" t="b">
        <v>0</v>
      </c>
      <c r="N1729" s="5">
        <v>1</v>
      </c>
      <c r="O1729" s="5" t="b">
        <v>0</v>
      </c>
      <c r="P1729" s="5" t="s">
        <v>8293</v>
      </c>
      <c r="Q1729" s="7">
        <f>Tabla1[[#This Row],[pledged]]/Tabla1[[#This Row],[goal]]</f>
        <v>3.3333333333333332E-4</v>
      </c>
      <c r="S1729" s="8" t="s">
        <v>8325</v>
      </c>
      <c r="T1729" s="5" t="s">
        <v>8347</v>
      </c>
    </row>
    <row r="1730" spans="1:20" ht="33.75">
      <c r="A1730" s="5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11">
        <f>(Tabla1[[#This Row],[deadline]]/86400)+25569+(-5/24)</f>
        <v>42298.417523148142</v>
      </c>
      <c r="K1730" s="5">
        <v>1442847674</v>
      </c>
      <c r="L1730" s="11">
        <f>(Tabla1[[#This Row],[launched_at]]/86400)+25569+(-5/24)</f>
        <v>42268.417523148142</v>
      </c>
      <c r="M1730" s="5" t="b">
        <v>0</v>
      </c>
      <c r="N1730" s="5">
        <v>7</v>
      </c>
      <c r="O1730" s="5" t="b">
        <v>0</v>
      </c>
      <c r="P1730" s="5" t="s">
        <v>8293</v>
      </c>
      <c r="Q1730" s="7">
        <f>Tabla1[[#This Row],[pledged]]/Tabla1[[#This Row],[goal]]</f>
        <v>0.68400000000000005</v>
      </c>
      <c r="S1730" s="8" t="s">
        <v>8325</v>
      </c>
      <c r="T1730" s="5" t="s">
        <v>8347</v>
      </c>
    </row>
    <row r="1731" spans="1:20" ht="33.75">
      <c r="A1731" s="5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11">
        <f>(Tabla1[[#This Row],[deadline]]/86400)+25569+(-5/24)</f>
        <v>42530.843819444439</v>
      </c>
      <c r="K1731" s="5">
        <v>1460337306</v>
      </c>
      <c r="L1731" s="11">
        <f>(Tabla1[[#This Row],[launched_at]]/86400)+25569+(-5/24)</f>
        <v>42470.843819444439</v>
      </c>
      <c r="M1731" s="5" t="b">
        <v>0</v>
      </c>
      <c r="N1731" s="5">
        <v>0</v>
      </c>
      <c r="O1731" s="5" t="b">
        <v>0</v>
      </c>
      <c r="P1731" s="5" t="s">
        <v>8293</v>
      </c>
      <c r="Q1731" s="7">
        <f>Tabla1[[#This Row],[pledged]]/Tabla1[[#This Row],[goal]]</f>
        <v>0</v>
      </c>
      <c r="S1731" s="8" t="s">
        <v>8325</v>
      </c>
      <c r="T1731" s="5" t="s">
        <v>8347</v>
      </c>
    </row>
    <row r="1732" spans="1:20" ht="33.75">
      <c r="A1732" s="5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11">
        <f>(Tabla1[[#This Row],[deadline]]/86400)+25569+(-5/24)</f>
        <v>42301.879432870366</v>
      </c>
      <c r="K1732" s="5">
        <v>1443146783</v>
      </c>
      <c r="L1732" s="11">
        <f>(Tabla1[[#This Row],[launched_at]]/86400)+25569+(-5/24)</f>
        <v>42271.879432870366</v>
      </c>
      <c r="M1732" s="5" t="b">
        <v>0</v>
      </c>
      <c r="N1732" s="5">
        <v>0</v>
      </c>
      <c r="O1732" s="5" t="b">
        <v>0</v>
      </c>
      <c r="P1732" s="5" t="s">
        <v>8293</v>
      </c>
      <c r="Q1732" s="7">
        <f>Tabla1[[#This Row],[pledged]]/Tabla1[[#This Row],[goal]]</f>
        <v>0</v>
      </c>
      <c r="S1732" s="8" t="s">
        <v>8325</v>
      </c>
      <c r="T1732" s="5" t="s">
        <v>8347</v>
      </c>
    </row>
    <row r="1733" spans="1:20" ht="22.5">
      <c r="A1733" s="5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11">
        <f>(Tabla1[[#This Row],[deadline]]/86400)+25569+(-5/24)</f>
        <v>42166.416666666664</v>
      </c>
      <c r="K1733" s="5">
        <v>1432849552</v>
      </c>
      <c r="L1733" s="11">
        <f>(Tabla1[[#This Row],[launched_at]]/86400)+25569+(-5/24)</f>
        <v>42152.698518518511</v>
      </c>
      <c r="M1733" s="5" t="b">
        <v>0</v>
      </c>
      <c r="N1733" s="5">
        <v>0</v>
      </c>
      <c r="O1733" s="5" t="b">
        <v>0</v>
      </c>
      <c r="P1733" s="5" t="s">
        <v>8293</v>
      </c>
      <c r="Q1733" s="7">
        <f>Tabla1[[#This Row],[pledged]]/Tabla1[[#This Row],[goal]]</f>
        <v>0</v>
      </c>
      <c r="S1733" s="8" t="s">
        <v>8325</v>
      </c>
      <c r="T1733" s="5" t="s">
        <v>8347</v>
      </c>
    </row>
    <row r="1734" spans="1:20" ht="33.75">
      <c r="A1734" s="5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11">
        <f>(Tabla1[[#This Row],[deadline]]/86400)+25569+(-5/24)</f>
        <v>42384.999999999993</v>
      </c>
      <c r="K1734" s="5">
        <v>1447777481</v>
      </c>
      <c r="L1734" s="11">
        <f>(Tabla1[[#This Row],[launched_at]]/86400)+25569+(-5/24)</f>
        <v>42325.475474537037</v>
      </c>
      <c r="M1734" s="5" t="b">
        <v>0</v>
      </c>
      <c r="N1734" s="5">
        <v>0</v>
      </c>
      <c r="O1734" s="5" t="b">
        <v>0</v>
      </c>
      <c r="P1734" s="5" t="s">
        <v>8293</v>
      </c>
      <c r="Q1734" s="7">
        <f>Tabla1[[#This Row],[pledged]]/Tabla1[[#This Row],[goal]]</f>
        <v>0</v>
      </c>
      <c r="S1734" s="8" t="s">
        <v>8325</v>
      </c>
      <c r="T1734" s="5" t="s">
        <v>8347</v>
      </c>
    </row>
    <row r="1735" spans="1:20" ht="33.75">
      <c r="A1735" s="5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11">
        <f>(Tabla1[[#This Row],[deadline]]/86400)+25569+(-5/24)</f>
        <v>42626.687499999993</v>
      </c>
      <c r="K1735" s="5">
        <v>1472746374</v>
      </c>
      <c r="L1735" s="11">
        <f>(Tabla1[[#This Row],[launched_at]]/86400)+25569+(-5/24)</f>
        <v>42614.467291666668</v>
      </c>
      <c r="M1735" s="5" t="b">
        <v>0</v>
      </c>
      <c r="N1735" s="5">
        <v>0</v>
      </c>
      <c r="O1735" s="5" t="b">
        <v>0</v>
      </c>
      <c r="P1735" s="5" t="s">
        <v>8293</v>
      </c>
      <c r="Q1735" s="7">
        <f>Tabla1[[#This Row],[pledged]]/Tabla1[[#This Row],[goal]]</f>
        <v>0</v>
      </c>
      <c r="S1735" s="8" t="s">
        <v>8325</v>
      </c>
      <c r="T1735" s="5" t="s">
        <v>8347</v>
      </c>
    </row>
    <row r="1736" spans="1:20" ht="33.75">
      <c r="A1736" s="5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11">
        <f>(Tabla1[[#This Row],[deadline]]/86400)+25569+(-5/24)</f>
        <v>42131.828194444439</v>
      </c>
      <c r="K1736" s="5">
        <v>1428454356</v>
      </c>
      <c r="L1736" s="11">
        <f>(Tabla1[[#This Row],[launched_at]]/86400)+25569+(-5/24)</f>
        <v>42101.828194444439</v>
      </c>
      <c r="M1736" s="5" t="b">
        <v>0</v>
      </c>
      <c r="N1736" s="5">
        <v>1</v>
      </c>
      <c r="O1736" s="5" t="b">
        <v>0</v>
      </c>
      <c r="P1736" s="5" t="s">
        <v>8293</v>
      </c>
      <c r="Q1736" s="7">
        <f>Tabla1[[#This Row],[pledged]]/Tabla1[[#This Row],[goal]]</f>
        <v>2.2222222222222223E-4</v>
      </c>
      <c r="S1736" s="8" t="s">
        <v>8325</v>
      </c>
      <c r="T1736" s="5" t="s">
        <v>8347</v>
      </c>
    </row>
    <row r="1737" spans="1:20" ht="33.75">
      <c r="A1737" s="5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11">
        <f>(Tabla1[[#This Row],[deadline]]/86400)+25569+(-5/24)</f>
        <v>42589.605844907404</v>
      </c>
      <c r="K1737" s="5">
        <v>1468006345</v>
      </c>
      <c r="L1737" s="11">
        <f>(Tabla1[[#This Row],[launched_at]]/86400)+25569+(-5/24)</f>
        <v>42559.605844907404</v>
      </c>
      <c r="M1737" s="5" t="b">
        <v>0</v>
      </c>
      <c r="N1737" s="5">
        <v>2</v>
      </c>
      <c r="O1737" s="5" t="b">
        <v>0</v>
      </c>
      <c r="P1737" s="5" t="s">
        <v>8293</v>
      </c>
      <c r="Q1737" s="7">
        <f>Tabla1[[#This Row],[pledged]]/Tabla1[[#This Row],[goal]]</f>
        <v>0.11</v>
      </c>
      <c r="S1737" s="8" t="s">
        <v>8325</v>
      </c>
      <c r="T1737" s="5" t="s">
        <v>8347</v>
      </c>
    </row>
    <row r="1738" spans="1:20" ht="22.5">
      <c r="A1738" s="5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11">
        <f>(Tabla1[[#This Row],[deadline]]/86400)+25569+(-5/24)</f>
        <v>42316.694826388884</v>
      </c>
      <c r="K1738" s="5">
        <v>1444423233</v>
      </c>
      <c r="L1738" s="11">
        <f>(Tabla1[[#This Row],[launched_at]]/86400)+25569+(-5/24)</f>
        <v>42286.65315972222</v>
      </c>
      <c r="M1738" s="5" t="b">
        <v>0</v>
      </c>
      <c r="N1738" s="5">
        <v>1</v>
      </c>
      <c r="O1738" s="5" t="b">
        <v>0</v>
      </c>
      <c r="P1738" s="5" t="s">
        <v>8293</v>
      </c>
      <c r="Q1738" s="7">
        <f>Tabla1[[#This Row],[pledged]]/Tabla1[[#This Row],[goal]]</f>
        <v>7.3333333333333332E-3</v>
      </c>
      <c r="S1738" s="8" t="s">
        <v>8325</v>
      </c>
      <c r="T1738" s="5" t="s">
        <v>8347</v>
      </c>
    </row>
    <row r="1739" spans="1:20" ht="33.75">
      <c r="A1739" s="5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11">
        <f>(Tabla1[[#This Row],[deadline]]/86400)+25569+(-5/24)</f>
        <v>42205.740648148145</v>
      </c>
      <c r="K1739" s="5">
        <v>1434840392</v>
      </c>
      <c r="L1739" s="11">
        <f>(Tabla1[[#This Row],[launched_at]]/86400)+25569+(-5/24)</f>
        <v>42175.740648148145</v>
      </c>
      <c r="M1739" s="5" t="b">
        <v>0</v>
      </c>
      <c r="N1739" s="5">
        <v>15</v>
      </c>
      <c r="O1739" s="5" t="b">
        <v>0</v>
      </c>
      <c r="P1739" s="5" t="s">
        <v>8293</v>
      </c>
      <c r="Q1739" s="7">
        <f>Tabla1[[#This Row],[pledged]]/Tabla1[[#This Row],[goal]]</f>
        <v>0.21249999999999999</v>
      </c>
      <c r="S1739" s="8" t="s">
        <v>8325</v>
      </c>
      <c r="T1739" s="5" t="s">
        <v>8347</v>
      </c>
    </row>
    <row r="1740" spans="1:20" ht="22.5">
      <c r="A1740" s="5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11">
        <f>(Tabla1[[#This Row],[deadline]]/86400)+25569+(-5/24)</f>
        <v>41914.665995370371</v>
      </c>
      <c r="K1740" s="5">
        <v>1409691542</v>
      </c>
      <c r="L1740" s="11">
        <f>(Tabla1[[#This Row],[launched_at]]/86400)+25569+(-5/24)</f>
        <v>41884.665995370371</v>
      </c>
      <c r="M1740" s="5" t="b">
        <v>0</v>
      </c>
      <c r="N1740" s="5">
        <v>1</v>
      </c>
      <c r="O1740" s="5" t="b">
        <v>0</v>
      </c>
      <c r="P1740" s="5" t="s">
        <v>8293</v>
      </c>
      <c r="Q1740" s="7">
        <f>Tabla1[[#This Row],[pledged]]/Tabla1[[#This Row],[goal]]</f>
        <v>4.0000000000000001E-3</v>
      </c>
      <c r="S1740" s="8" t="s">
        <v>8325</v>
      </c>
      <c r="T1740" s="5" t="s">
        <v>8347</v>
      </c>
    </row>
    <row r="1741" spans="1:20" ht="33.75">
      <c r="A1741" s="5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11">
        <f>(Tabla1[[#This Row],[deadline]]/86400)+25569+(-5/24)</f>
        <v>42494.624212962961</v>
      </c>
      <c r="K1741" s="5">
        <v>1457297932</v>
      </c>
      <c r="L1741" s="11">
        <f>(Tabla1[[#This Row],[launched_at]]/86400)+25569+(-5/24)</f>
        <v>42435.665879629632</v>
      </c>
      <c r="M1741" s="5" t="b">
        <v>0</v>
      </c>
      <c r="N1741" s="5">
        <v>1</v>
      </c>
      <c r="O1741" s="5" t="b">
        <v>0</v>
      </c>
      <c r="P1741" s="5" t="s">
        <v>8293</v>
      </c>
      <c r="Q1741" s="7">
        <f>Tabla1[[#This Row],[pledged]]/Tabla1[[#This Row],[goal]]</f>
        <v>1E-3</v>
      </c>
      <c r="S1741" s="8" t="s">
        <v>8325</v>
      </c>
      <c r="T1741" s="5" t="s">
        <v>8347</v>
      </c>
    </row>
    <row r="1742" spans="1:20" ht="33.75">
      <c r="A1742" s="5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11">
        <f>(Tabla1[[#This Row],[deadline]]/86400)+25569+(-5/24)</f>
        <v>42201.609050925923</v>
      </c>
      <c r="K1742" s="5">
        <v>1434483422</v>
      </c>
      <c r="L1742" s="11">
        <f>(Tabla1[[#This Row],[launched_at]]/86400)+25569+(-5/24)</f>
        <v>42171.609050925923</v>
      </c>
      <c r="M1742" s="5" t="b">
        <v>0</v>
      </c>
      <c r="N1742" s="5">
        <v>0</v>
      </c>
      <c r="O1742" s="5" t="b">
        <v>0</v>
      </c>
      <c r="P1742" s="5" t="s">
        <v>8293</v>
      </c>
      <c r="Q1742" s="7">
        <f>Tabla1[[#This Row],[pledged]]/Tabla1[[#This Row],[goal]]</f>
        <v>0</v>
      </c>
      <c r="S1742" s="8" t="s">
        <v>8325</v>
      </c>
      <c r="T1742" s="5" t="s">
        <v>8347</v>
      </c>
    </row>
    <row r="1743" spans="1:20" ht="22.5">
      <c r="A1743" s="5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11">
        <f>(Tabla1[[#This Row],[deadline]]/86400)+25569+(-5/24)</f>
        <v>42165.419803240737</v>
      </c>
      <c r="K1743" s="5">
        <v>1430060671</v>
      </c>
      <c r="L1743" s="11">
        <f>(Tabla1[[#This Row],[launched_at]]/86400)+25569+(-5/24)</f>
        <v>42120.419803240737</v>
      </c>
      <c r="M1743" s="5" t="b">
        <v>0</v>
      </c>
      <c r="N1743" s="5">
        <v>52</v>
      </c>
      <c r="O1743" s="5" t="b">
        <v>1</v>
      </c>
      <c r="P1743" s="5" t="s">
        <v>8285</v>
      </c>
      <c r="Q1743" s="7">
        <f>Tabla1[[#This Row],[pledged]]/Tabla1[[#This Row],[goal]]</f>
        <v>1.1083333333333334</v>
      </c>
      <c r="S1743" s="8" t="s">
        <v>8338</v>
      </c>
      <c r="T1743" s="5" t="s">
        <v>8339</v>
      </c>
    </row>
    <row r="1744" spans="1:20" ht="33.75">
      <c r="A1744" s="5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11">
        <f>(Tabla1[[#This Row],[deadline]]/86400)+25569+(-5/24)</f>
        <v>42742.666666666664</v>
      </c>
      <c r="K1744" s="5">
        <v>1481058170</v>
      </c>
      <c r="L1744" s="11">
        <f>(Tabla1[[#This Row],[launched_at]]/86400)+25569+(-5/24)</f>
        <v>42710.668634259258</v>
      </c>
      <c r="M1744" s="5" t="b">
        <v>0</v>
      </c>
      <c r="N1744" s="5">
        <v>34</v>
      </c>
      <c r="O1744" s="5" t="b">
        <v>1</v>
      </c>
      <c r="P1744" s="5" t="s">
        <v>8285</v>
      </c>
      <c r="Q1744" s="7">
        <f>Tabla1[[#This Row],[pledged]]/Tabla1[[#This Row],[goal]]</f>
        <v>1.0874999999999999</v>
      </c>
      <c r="S1744" s="8" t="s">
        <v>8338</v>
      </c>
      <c r="T1744" s="5" t="s">
        <v>8339</v>
      </c>
    </row>
    <row r="1745" spans="1:20" ht="33.75">
      <c r="A1745" s="5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11">
        <f>(Tabla1[[#This Row],[deadline]]/86400)+25569+(-5/24)</f>
        <v>42608.957638888889</v>
      </c>
      <c r="K1745" s="5">
        <v>1470348775</v>
      </c>
      <c r="L1745" s="11">
        <f>(Tabla1[[#This Row],[launched_at]]/86400)+25569+(-5/24)</f>
        <v>42586.717303240737</v>
      </c>
      <c r="M1745" s="5" t="b">
        <v>0</v>
      </c>
      <c r="N1745" s="5">
        <v>67</v>
      </c>
      <c r="O1745" s="5" t="b">
        <v>1</v>
      </c>
      <c r="P1745" s="5" t="s">
        <v>8285</v>
      </c>
      <c r="Q1745" s="7">
        <f>Tabla1[[#This Row],[pledged]]/Tabla1[[#This Row],[goal]]</f>
        <v>1.0041666666666667</v>
      </c>
      <c r="S1745" s="8" t="s">
        <v>8338</v>
      </c>
      <c r="T1745" s="5" t="s">
        <v>8339</v>
      </c>
    </row>
    <row r="1746" spans="1:20" ht="33.75">
      <c r="A1746" s="5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11">
        <f>(Tabla1[[#This Row],[deadline]]/86400)+25569+(-5/24)</f>
        <v>42071.355057870365</v>
      </c>
      <c r="K1746" s="5">
        <v>1421937077</v>
      </c>
      <c r="L1746" s="11">
        <f>(Tabla1[[#This Row],[launched_at]]/86400)+25569+(-5/24)</f>
        <v>42026.396724537037</v>
      </c>
      <c r="M1746" s="5" t="b">
        <v>0</v>
      </c>
      <c r="N1746" s="5">
        <v>70</v>
      </c>
      <c r="O1746" s="5" t="b">
        <v>1</v>
      </c>
      <c r="P1746" s="5" t="s">
        <v>8285</v>
      </c>
      <c r="Q1746" s="7">
        <f>Tabla1[[#This Row],[pledged]]/Tabla1[[#This Row],[goal]]</f>
        <v>1.1845454545454546</v>
      </c>
      <c r="S1746" s="8" t="s">
        <v>8338</v>
      </c>
      <c r="T1746" s="5" t="s">
        <v>8339</v>
      </c>
    </row>
    <row r="1747" spans="1:20" ht="33.75">
      <c r="A1747" s="5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11">
        <f>(Tabla1[[#This Row],[deadline]]/86400)+25569+(-5/24)</f>
        <v>42725.874999999993</v>
      </c>
      <c r="K1747" s="5">
        <v>1479276838</v>
      </c>
      <c r="L1747" s="11">
        <f>(Tabla1[[#This Row],[launched_at]]/86400)+25569+(-5/24)</f>
        <v>42690.051365740735</v>
      </c>
      <c r="M1747" s="5" t="b">
        <v>0</v>
      </c>
      <c r="N1747" s="5">
        <v>89</v>
      </c>
      <c r="O1747" s="5" t="b">
        <v>1</v>
      </c>
      <c r="P1747" s="5" t="s">
        <v>8285</v>
      </c>
      <c r="Q1747" s="7">
        <f>Tabla1[[#This Row],[pledged]]/Tabla1[[#This Row],[goal]]</f>
        <v>1.1401428571428571</v>
      </c>
      <c r="S1747" s="8" t="s">
        <v>8338</v>
      </c>
      <c r="T1747" s="5" t="s">
        <v>8339</v>
      </c>
    </row>
    <row r="1748" spans="1:20" ht="33.75">
      <c r="A1748" s="5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11">
        <f>(Tabla1[[#This Row],[deadline]]/86400)+25569+(-5/24)</f>
        <v>42697.874999999993</v>
      </c>
      <c r="K1748" s="5">
        <v>1477368867</v>
      </c>
      <c r="L1748" s="11">
        <f>(Tabla1[[#This Row],[launched_at]]/86400)+25569+(-5/24)</f>
        <v>42667.968368055554</v>
      </c>
      <c r="M1748" s="5" t="b">
        <v>0</v>
      </c>
      <c r="N1748" s="5">
        <v>107</v>
      </c>
      <c r="O1748" s="5" t="b">
        <v>1</v>
      </c>
      <c r="P1748" s="5" t="s">
        <v>8285</v>
      </c>
      <c r="Q1748" s="7">
        <f>Tabla1[[#This Row],[pledged]]/Tabla1[[#This Row],[goal]]</f>
        <v>1.4810000000000001</v>
      </c>
      <c r="S1748" s="8" t="s">
        <v>8338</v>
      </c>
      <c r="T1748" s="5" t="s">
        <v>8339</v>
      </c>
    </row>
    <row r="1749" spans="1:20" ht="33.75">
      <c r="A1749" s="5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11">
        <f>(Tabla1[[#This Row],[deadline]]/86400)+25569+(-5/24)</f>
        <v>42321.416666666664</v>
      </c>
      <c r="K1749" s="5">
        <v>1444904830</v>
      </c>
      <c r="L1749" s="11">
        <f>(Tabla1[[#This Row],[launched_at]]/86400)+25569+(-5/24)</f>
        <v>42292.22719907407</v>
      </c>
      <c r="M1749" s="5" t="b">
        <v>0</v>
      </c>
      <c r="N1749" s="5">
        <v>159</v>
      </c>
      <c r="O1749" s="5" t="b">
        <v>1</v>
      </c>
      <c r="P1749" s="5" t="s">
        <v>8285</v>
      </c>
      <c r="Q1749" s="7">
        <f>Tabla1[[#This Row],[pledged]]/Tabla1[[#This Row],[goal]]</f>
        <v>1.0495555555555556</v>
      </c>
      <c r="S1749" s="8" t="s">
        <v>8338</v>
      </c>
      <c r="T1749" s="5" t="s">
        <v>8339</v>
      </c>
    </row>
    <row r="1750" spans="1:20" ht="22.5">
      <c r="A1750" s="5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11">
        <f>(Tabla1[[#This Row],[deadline]]/86400)+25569+(-5/24)</f>
        <v>42249.742395833331</v>
      </c>
      <c r="K1750" s="5">
        <v>1438642143</v>
      </c>
      <c r="L1750" s="11">
        <f>(Tabla1[[#This Row],[launched_at]]/86400)+25569+(-5/24)</f>
        <v>42219.742395833331</v>
      </c>
      <c r="M1750" s="5" t="b">
        <v>0</v>
      </c>
      <c r="N1750" s="5">
        <v>181</v>
      </c>
      <c r="O1750" s="5" t="b">
        <v>1</v>
      </c>
      <c r="P1750" s="5" t="s">
        <v>8285</v>
      </c>
      <c r="Q1750" s="7">
        <f>Tabla1[[#This Row],[pledged]]/Tabla1[[#This Row],[goal]]</f>
        <v>1.29948</v>
      </c>
      <c r="S1750" s="8" t="s">
        <v>8338</v>
      </c>
      <c r="T1750" s="5" t="s">
        <v>8339</v>
      </c>
    </row>
    <row r="1751" spans="1:20" ht="22.5">
      <c r="A1751" s="5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11">
        <f>(Tabla1[[#This Row],[deadline]]/86400)+25569+(-5/24)</f>
        <v>42795.583333333336</v>
      </c>
      <c r="K1751" s="5">
        <v>1485213921</v>
      </c>
      <c r="L1751" s="11">
        <f>(Tabla1[[#This Row],[launched_at]]/86400)+25569+(-5/24)</f>
        <v>42758.767604166664</v>
      </c>
      <c r="M1751" s="5" t="b">
        <v>0</v>
      </c>
      <c r="N1751" s="5">
        <v>131</v>
      </c>
      <c r="O1751" s="5" t="b">
        <v>1</v>
      </c>
      <c r="P1751" s="5" t="s">
        <v>8285</v>
      </c>
      <c r="Q1751" s="7">
        <f>Tabla1[[#This Row],[pledged]]/Tabla1[[#This Row],[goal]]</f>
        <v>1.2348756218905472</v>
      </c>
      <c r="S1751" s="8" t="s">
        <v>8338</v>
      </c>
      <c r="T1751" s="5" t="s">
        <v>8339</v>
      </c>
    </row>
    <row r="1752" spans="1:20" ht="33.75">
      <c r="A1752" s="5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11">
        <f>(Tabla1[[#This Row],[deadline]]/86400)+25569+(-5/24)</f>
        <v>42479.628518518519</v>
      </c>
      <c r="K1752" s="5">
        <v>1458936304</v>
      </c>
      <c r="L1752" s="11">
        <f>(Tabla1[[#This Row],[launched_at]]/86400)+25569+(-5/24)</f>
        <v>42454.628518518519</v>
      </c>
      <c r="M1752" s="5" t="b">
        <v>0</v>
      </c>
      <c r="N1752" s="5">
        <v>125</v>
      </c>
      <c r="O1752" s="5" t="b">
        <v>1</v>
      </c>
      <c r="P1752" s="5" t="s">
        <v>8285</v>
      </c>
      <c r="Q1752" s="7">
        <f>Tabla1[[#This Row],[pledged]]/Tabla1[[#This Row],[goal]]</f>
        <v>2.0162</v>
      </c>
      <c r="S1752" s="8" t="s">
        <v>8338</v>
      </c>
      <c r="T1752" s="5" t="s">
        <v>8339</v>
      </c>
    </row>
    <row r="1753" spans="1:20" ht="22.5">
      <c r="A1753" s="5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11">
        <f>(Tabla1[[#This Row],[deadline]]/86400)+25569+(-5/24)</f>
        <v>42082.5315162037</v>
      </c>
      <c r="K1753" s="5">
        <v>1424198723</v>
      </c>
      <c r="L1753" s="11">
        <f>(Tabla1[[#This Row],[launched_at]]/86400)+25569+(-5/24)</f>
        <v>42052.573182870365</v>
      </c>
      <c r="M1753" s="5" t="b">
        <v>0</v>
      </c>
      <c r="N1753" s="5">
        <v>61</v>
      </c>
      <c r="O1753" s="5" t="b">
        <v>1</v>
      </c>
      <c r="P1753" s="5" t="s">
        <v>8285</v>
      </c>
      <c r="Q1753" s="7">
        <f>Tabla1[[#This Row],[pledged]]/Tabla1[[#This Row],[goal]]</f>
        <v>1.0289999999999999</v>
      </c>
      <c r="S1753" s="8" t="s">
        <v>8338</v>
      </c>
      <c r="T1753" s="5" t="s">
        <v>8339</v>
      </c>
    </row>
    <row r="1754" spans="1:20" ht="22.5">
      <c r="A1754" s="5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11">
        <f>(Tabla1[[#This Row],[deadline]]/86400)+25569+(-5/24)</f>
        <v>42657.044930555552</v>
      </c>
      <c r="K1754" s="5">
        <v>1473833082</v>
      </c>
      <c r="L1754" s="11">
        <f>(Tabla1[[#This Row],[launched_at]]/86400)+25569+(-5/24)</f>
        <v>42627.044930555552</v>
      </c>
      <c r="M1754" s="5" t="b">
        <v>0</v>
      </c>
      <c r="N1754" s="5">
        <v>90</v>
      </c>
      <c r="O1754" s="5" t="b">
        <v>1</v>
      </c>
      <c r="P1754" s="5" t="s">
        <v>8285</v>
      </c>
      <c r="Q1754" s="7">
        <f>Tabla1[[#This Row],[pledged]]/Tabla1[[#This Row],[goal]]</f>
        <v>2.6016666666666666</v>
      </c>
      <c r="S1754" s="8" t="s">
        <v>8338</v>
      </c>
      <c r="T1754" s="5" t="s">
        <v>8339</v>
      </c>
    </row>
    <row r="1755" spans="1:20" ht="33.75">
      <c r="A1755" s="5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11">
        <f>(Tabla1[[#This Row],[deadline]]/86400)+25569+(-5/24)</f>
        <v>42450.499629629623</v>
      </c>
      <c r="K1755" s="5">
        <v>1455991168</v>
      </c>
      <c r="L1755" s="11">
        <f>(Tabla1[[#This Row],[launched_at]]/86400)+25569+(-5/24)</f>
        <v>42420.541296296295</v>
      </c>
      <c r="M1755" s="5" t="b">
        <v>0</v>
      </c>
      <c r="N1755" s="5">
        <v>35</v>
      </c>
      <c r="O1755" s="5" t="b">
        <v>1</v>
      </c>
      <c r="P1755" s="5" t="s">
        <v>8285</v>
      </c>
      <c r="Q1755" s="7">
        <f>Tabla1[[#This Row],[pledged]]/Tabla1[[#This Row],[goal]]</f>
        <v>1.08</v>
      </c>
      <c r="S1755" s="8" t="s">
        <v>8338</v>
      </c>
      <c r="T1755" s="5" t="s">
        <v>8339</v>
      </c>
    </row>
    <row r="1756" spans="1:20" ht="33.75">
      <c r="A1756" s="5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11">
        <f>(Tabla1[[#This Row],[deadline]]/86400)+25569+(-5/24)</f>
        <v>42097.626770833333</v>
      </c>
      <c r="K1756" s="5">
        <v>1425502953</v>
      </c>
      <c r="L1756" s="11">
        <f>(Tabla1[[#This Row],[launched_at]]/86400)+25569+(-5/24)</f>
        <v>42067.668437499997</v>
      </c>
      <c r="M1756" s="5" t="b">
        <v>0</v>
      </c>
      <c r="N1756" s="5">
        <v>90</v>
      </c>
      <c r="O1756" s="5" t="b">
        <v>1</v>
      </c>
      <c r="P1756" s="5" t="s">
        <v>8285</v>
      </c>
      <c r="Q1756" s="7">
        <f>Tabla1[[#This Row],[pledged]]/Tabla1[[#This Row],[goal]]</f>
        <v>1.1052941176470588</v>
      </c>
      <c r="S1756" s="8" t="s">
        <v>8338</v>
      </c>
      <c r="T1756" s="5" t="s">
        <v>8339</v>
      </c>
    </row>
    <row r="1757" spans="1:20" ht="33.75">
      <c r="A1757" s="5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11">
        <f>(Tabla1[[#This Row],[deadline]]/86400)+25569+(-5/24)</f>
        <v>42282.580567129626</v>
      </c>
      <c r="K1757" s="5">
        <v>1441479361</v>
      </c>
      <c r="L1757" s="11">
        <f>(Tabla1[[#This Row],[launched_at]]/86400)+25569+(-5/24)</f>
        <v>42252.580567129626</v>
      </c>
      <c r="M1757" s="5" t="b">
        <v>0</v>
      </c>
      <c r="N1757" s="5">
        <v>4</v>
      </c>
      <c r="O1757" s="5" t="b">
        <v>1</v>
      </c>
      <c r="P1757" s="5" t="s">
        <v>8285</v>
      </c>
      <c r="Q1757" s="7">
        <f>Tabla1[[#This Row],[pledged]]/Tabla1[[#This Row],[goal]]</f>
        <v>1.2</v>
      </c>
      <c r="S1757" s="8" t="s">
        <v>8338</v>
      </c>
      <c r="T1757" s="5" t="s">
        <v>8339</v>
      </c>
    </row>
    <row r="1758" spans="1:20" ht="33.75">
      <c r="A1758" s="5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11">
        <f>(Tabla1[[#This Row],[deadline]]/86400)+25569+(-5/24)</f>
        <v>42610.959131944437</v>
      </c>
      <c r="K1758" s="5">
        <v>1468987269</v>
      </c>
      <c r="L1758" s="11">
        <f>(Tabla1[[#This Row],[launched_at]]/86400)+25569+(-5/24)</f>
        <v>42570.959131944437</v>
      </c>
      <c r="M1758" s="5" t="b">
        <v>0</v>
      </c>
      <c r="N1758" s="5">
        <v>120</v>
      </c>
      <c r="O1758" s="5" t="b">
        <v>1</v>
      </c>
      <c r="P1758" s="5" t="s">
        <v>8285</v>
      </c>
      <c r="Q1758" s="7">
        <f>Tabla1[[#This Row],[pledged]]/Tabla1[[#This Row],[goal]]</f>
        <v>1.0282909090909091</v>
      </c>
      <c r="S1758" s="8" t="s">
        <v>8338</v>
      </c>
      <c r="T1758" s="5" t="s">
        <v>8339</v>
      </c>
    </row>
    <row r="1759" spans="1:20" ht="22.5">
      <c r="A1759" s="5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11">
        <f>(Tabla1[[#This Row],[deadline]]/86400)+25569+(-5/24)</f>
        <v>42763.603472222218</v>
      </c>
      <c r="K1759" s="5">
        <v>1483041083</v>
      </c>
      <c r="L1759" s="11">
        <f>(Tabla1[[#This Row],[launched_at]]/86400)+25569+(-5/24)</f>
        <v>42733.619016203702</v>
      </c>
      <c r="M1759" s="5" t="b">
        <v>0</v>
      </c>
      <c r="N1759" s="5">
        <v>14</v>
      </c>
      <c r="O1759" s="5" t="b">
        <v>1</v>
      </c>
      <c r="P1759" s="5" t="s">
        <v>8285</v>
      </c>
      <c r="Q1759" s="7">
        <f>Tabla1[[#This Row],[pledged]]/Tabla1[[#This Row],[goal]]</f>
        <v>1.1599999999999999</v>
      </c>
      <c r="S1759" s="8" t="s">
        <v>8338</v>
      </c>
      <c r="T1759" s="5" t="s">
        <v>8339</v>
      </c>
    </row>
    <row r="1760" spans="1:20" ht="33.75">
      <c r="A1760" s="5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11">
        <f>(Tabla1[[#This Row],[deadline]]/86400)+25569+(-5/24)</f>
        <v>42565.74759259259</v>
      </c>
      <c r="K1760" s="5">
        <v>1463352992</v>
      </c>
      <c r="L1760" s="11">
        <f>(Tabla1[[#This Row],[launched_at]]/86400)+25569+(-5/24)</f>
        <v>42505.74759259259</v>
      </c>
      <c r="M1760" s="5" t="b">
        <v>0</v>
      </c>
      <c r="N1760" s="5">
        <v>27</v>
      </c>
      <c r="O1760" s="5" t="b">
        <v>1</v>
      </c>
      <c r="P1760" s="5" t="s">
        <v>8285</v>
      </c>
      <c r="Q1760" s="7">
        <f>Tabla1[[#This Row],[pledged]]/Tabla1[[#This Row],[goal]]</f>
        <v>1.147</v>
      </c>
      <c r="S1760" s="8" t="s">
        <v>8338</v>
      </c>
      <c r="T1760" s="5" t="s">
        <v>8339</v>
      </c>
    </row>
    <row r="1761" spans="1:20">
      <c r="A1761" s="5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11">
        <f>(Tabla1[[#This Row],[deadline]]/86400)+25569+(-5/24)</f>
        <v>42088.579039351847</v>
      </c>
      <c r="K1761" s="5">
        <v>1425585229</v>
      </c>
      <c r="L1761" s="11">
        <f>(Tabla1[[#This Row],[launched_at]]/86400)+25569+(-5/24)</f>
        <v>42068.620706018519</v>
      </c>
      <c r="M1761" s="5" t="b">
        <v>0</v>
      </c>
      <c r="N1761" s="5">
        <v>49</v>
      </c>
      <c r="O1761" s="5" t="b">
        <v>1</v>
      </c>
      <c r="P1761" s="5" t="s">
        <v>8285</v>
      </c>
      <c r="Q1761" s="7">
        <f>Tabla1[[#This Row],[pledged]]/Tabla1[[#This Row],[goal]]</f>
        <v>1.0660000000000001</v>
      </c>
      <c r="S1761" s="8" t="s">
        <v>8338</v>
      </c>
      <c r="T1761" s="5" t="s">
        <v>8339</v>
      </c>
    </row>
    <row r="1762" spans="1:20" ht="33.75">
      <c r="A1762" s="5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11">
        <f>(Tabla1[[#This Row],[deadline]]/86400)+25569+(-5/24)</f>
        <v>42425.464270833334</v>
      </c>
      <c r="K1762" s="5">
        <v>1454688513</v>
      </c>
      <c r="L1762" s="11">
        <f>(Tabla1[[#This Row],[launched_at]]/86400)+25569+(-5/24)</f>
        <v>42405.464270833334</v>
      </c>
      <c r="M1762" s="5" t="b">
        <v>0</v>
      </c>
      <c r="N1762" s="5">
        <v>102</v>
      </c>
      <c r="O1762" s="5" t="b">
        <v>1</v>
      </c>
      <c r="P1762" s="5" t="s">
        <v>8285</v>
      </c>
      <c r="Q1762" s="7">
        <f>Tabla1[[#This Row],[pledged]]/Tabla1[[#This Row],[goal]]</f>
        <v>1.6544000000000001</v>
      </c>
      <c r="S1762" s="8" t="s">
        <v>8338</v>
      </c>
      <c r="T1762" s="5" t="s">
        <v>8339</v>
      </c>
    </row>
    <row r="1763" spans="1:20" ht="22.5">
      <c r="A1763" s="5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11">
        <f>(Tabla1[[#This Row],[deadline]]/86400)+25569+(-5/24)</f>
        <v>42259.359490740739</v>
      </c>
      <c r="K1763" s="5">
        <v>1437745060</v>
      </c>
      <c r="L1763" s="11">
        <f>(Tabla1[[#This Row],[launched_at]]/86400)+25569+(-5/24)</f>
        <v>42209.359490740739</v>
      </c>
      <c r="M1763" s="5" t="b">
        <v>0</v>
      </c>
      <c r="N1763" s="5">
        <v>3</v>
      </c>
      <c r="O1763" s="5" t="b">
        <v>1</v>
      </c>
      <c r="P1763" s="5" t="s">
        <v>8285</v>
      </c>
      <c r="Q1763" s="7">
        <f>Tabla1[[#This Row],[pledged]]/Tabla1[[#This Row],[goal]]</f>
        <v>1.55</v>
      </c>
      <c r="S1763" s="8" t="s">
        <v>8338</v>
      </c>
      <c r="T1763" s="5" t="s">
        <v>8339</v>
      </c>
    </row>
    <row r="1764" spans="1:20">
      <c r="A1764" s="5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11">
        <f>(Tabla1[[#This Row],[deadline]]/86400)+25569+(-5/24)</f>
        <v>42440.773668981477</v>
      </c>
      <c r="K1764" s="5">
        <v>1455147245</v>
      </c>
      <c r="L1764" s="11">
        <f>(Tabla1[[#This Row],[launched_at]]/86400)+25569+(-5/24)</f>
        <v>42410.773668981477</v>
      </c>
      <c r="M1764" s="5" t="b">
        <v>0</v>
      </c>
      <c r="N1764" s="5">
        <v>25</v>
      </c>
      <c r="O1764" s="5" t="b">
        <v>1</v>
      </c>
      <c r="P1764" s="5" t="s">
        <v>8285</v>
      </c>
      <c r="Q1764" s="7">
        <f>Tabla1[[#This Row],[pledged]]/Tabla1[[#This Row],[goal]]</f>
        <v>8.85</v>
      </c>
      <c r="S1764" s="8" t="s">
        <v>8338</v>
      </c>
      <c r="T1764" s="5" t="s">
        <v>8339</v>
      </c>
    </row>
    <row r="1765" spans="1:20" ht="33.75">
      <c r="A1765" s="5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11">
        <f>(Tabla1[[#This Row],[deadline]]/86400)+25569+(-5/24)</f>
        <v>42666.660185185181</v>
      </c>
      <c r="K1765" s="5">
        <v>1474663840</v>
      </c>
      <c r="L1765" s="11">
        <f>(Tabla1[[#This Row],[launched_at]]/86400)+25569+(-5/24)</f>
        <v>42636.660185185181</v>
      </c>
      <c r="M1765" s="5" t="b">
        <v>0</v>
      </c>
      <c r="N1765" s="5">
        <v>118</v>
      </c>
      <c r="O1765" s="5" t="b">
        <v>1</v>
      </c>
      <c r="P1765" s="5" t="s">
        <v>8285</v>
      </c>
      <c r="Q1765" s="7">
        <f>Tabla1[[#This Row],[pledged]]/Tabla1[[#This Row],[goal]]</f>
        <v>1.0190833333333333</v>
      </c>
      <c r="S1765" s="8" t="s">
        <v>8338</v>
      </c>
      <c r="T1765" s="5" t="s">
        <v>8339</v>
      </c>
    </row>
    <row r="1766" spans="1:20" ht="33.75">
      <c r="A1766" s="5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11">
        <f>(Tabla1[[#This Row],[deadline]]/86400)+25569+(-5/24)</f>
        <v>41854.27753472222</v>
      </c>
      <c r="K1766" s="5">
        <v>1404560379</v>
      </c>
      <c r="L1766" s="11">
        <f>(Tabla1[[#This Row],[launched_at]]/86400)+25569+(-5/24)</f>
        <v>41825.27753472222</v>
      </c>
      <c r="M1766" s="5" t="b">
        <v>1</v>
      </c>
      <c r="N1766" s="5">
        <v>39</v>
      </c>
      <c r="O1766" s="5" t="b">
        <v>0</v>
      </c>
      <c r="P1766" s="5" t="s">
        <v>8285</v>
      </c>
      <c r="Q1766" s="7">
        <f>Tabla1[[#This Row],[pledged]]/Tabla1[[#This Row],[goal]]</f>
        <v>0.19600000000000001</v>
      </c>
      <c r="S1766" s="8" t="s">
        <v>8338</v>
      </c>
      <c r="T1766" s="5" t="s">
        <v>8339</v>
      </c>
    </row>
    <row r="1767" spans="1:20" ht="33.75">
      <c r="A1767" s="5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11">
        <f>(Tabla1[[#This Row],[deadline]]/86400)+25569+(-5/24)</f>
        <v>41864.772129629629</v>
      </c>
      <c r="K1767" s="5">
        <v>1405380712</v>
      </c>
      <c r="L1767" s="11">
        <f>(Tabla1[[#This Row],[launched_at]]/86400)+25569+(-5/24)</f>
        <v>41834.772129629629</v>
      </c>
      <c r="M1767" s="5" t="b">
        <v>1</v>
      </c>
      <c r="N1767" s="5">
        <v>103</v>
      </c>
      <c r="O1767" s="5" t="b">
        <v>0</v>
      </c>
      <c r="P1767" s="5" t="s">
        <v>8285</v>
      </c>
      <c r="Q1767" s="7">
        <f>Tabla1[[#This Row],[pledged]]/Tabla1[[#This Row],[goal]]</f>
        <v>0.59467839999999994</v>
      </c>
      <c r="S1767" s="8" t="s">
        <v>8338</v>
      </c>
      <c r="T1767" s="5" t="s">
        <v>8339</v>
      </c>
    </row>
    <row r="1768" spans="1:20" ht="22.5">
      <c r="A1768" s="5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11">
        <f>(Tabla1[[#This Row],[deadline]]/86400)+25569+(-5/24)</f>
        <v>41876.65148148148</v>
      </c>
      <c r="K1768" s="5">
        <v>1407184688</v>
      </c>
      <c r="L1768" s="11">
        <f>(Tabla1[[#This Row],[launched_at]]/86400)+25569+(-5/24)</f>
        <v>41855.65148148148</v>
      </c>
      <c r="M1768" s="5" t="b">
        <v>1</v>
      </c>
      <c r="N1768" s="5">
        <v>0</v>
      </c>
      <c r="O1768" s="5" t="b">
        <v>0</v>
      </c>
      <c r="P1768" s="5" t="s">
        <v>8285</v>
      </c>
      <c r="Q1768" s="7">
        <f>Tabla1[[#This Row],[pledged]]/Tabla1[[#This Row],[goal]]</f>
        <v>0</v>
      </c>
      <c r="S1768" s="8" t="s">
        <v>8338</v>
      </c>
      <c r="T1768" s="5" t="s">
        <v>8339</v>
      </c>
    </row>
    <row r="1769" spans="1:20" ht="22.5">
      <c r="A1769" s="5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11">
        <f>(Tabla1[[#This Row],[deadline]]/86400)+25569+(-5/24)</f>
        <v>41854.450046296297</v>
      </c>
      <c r="K1769" s="5">
        <v>1404488884</v>
      </c>
      <c r="L1769" s="11">
        <f>(Tabla1[[#This Row],[launched_at]]/86400)+25569+(-5/24)</f>
        <v>41824.450046296297</v>
      </c>
      <c r="M1769" s="5" t="b">
        <v>1</v>
      </c>
      <c r="N1769" s="5">
        <v>39</v>
      </c>
      <c r="O1769" s="5" t="b">
        <v>0</v>
      </c>
      <c r="P1769" s="5" t="s">
        <v>8285</v>
      </c>
      <c r="Q1769" s="7">
        <f>Tabla1[[#This Row],[pledged]]/Tabla1[[#This Row],[goal]]</f>
        <v>0.4572</v>
      </c>
      <c r="S1769" s="8" t="s">
        <v>8338</v>
      </c>
      <c r="T1769" s="5" t="s">
        <v>8339</v>
      </c>
    </row>
    <row r="1770" spans="1:20" ht="33.75">
      <c r="A1770" s="5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11">
        <f>(Tabla1[[#This Row],[deadline]]/86400)+25569+(-5/24)</f>
        <v>41909.352361111109</v>
      </c>
      <c r="K1770" s="5">
        <v>1406640444</v>
      </c>
      <c r="L1770" s="11">
        <f>(Tabla1[[#This Row],[launched_at]]/86400)+25569+(-5/24)</f>
        <v>41849.352361111109</v>
      </c>
      <c r="M1770" s="5" t="b">
        <v>1</v>
      </c>
      <c r="N1770" s="5">
        <v>15</v>
      </c>
      <c r="O1770" s="5" t="b">
        <v>0</v>
      </c>
      <c r="P1770" s="5" t="s">
        <v>8285</v>
      </c>
      <c r="Q1770" s="7">
        <f>Tabla1[[#This Row],[pledged]]/Tabla1[[#This Row],[goal]]</f>
        <v>3.7400000000000003E-2</v>
      </c>
      <c r="S1770" s="8" t="s">
        <v>8338</v>
      </c>
      <c r="T1770" s="5" t="s">
        <v>8339</v>
      </c>
    </row>
    <row r="1771" spans="1:20" ht="33.75">
      <c r="A1771" s="5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11">
        <f>(Tabla1[[#This Row],[deadline]]/86400)+25569+(-5/24)</f>
        <v>42017.610636574071</v>
      </c>
      <c r="K1771" s="5">
        <v>1418585959</v>
      </c>
      <c r="L1771" s="11">
        <f>(Tabla1[[#This Row],[launched_at]]/86400)+25569+(-5/24)</f>
        <v>41987.610636574071</v>
      </c>
      <c r="M1771" s="5" t="b">
        <v>1</v>
      </c>
      <c r="N1771" s="5">
        <v>22</v>
      </c>
      <c r="O1771" s="5" t="b">
        <v>0</v>
      </c>
      <c r="P1771" s="5" t="s">
        <v>8285</v>
      </c>
      <c r="Q1771" s="7">
        <f>Tabla1[[#This Row],[pledged]]/Tabla1[[#This Row],[goal]]</f>
        <v>2.7025E-2</v>
      </c>
      <c r="S1771" s="8" t="s">
        <v>8338</v>
      </c>
      <c r="T1771" s="5" t="s">
        <v>8339</v>
      </c>
    </row>
    <row r="1772" spans="1:20" ht="33.75">
      <c r="A1772" s="5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11">
        <f>(Tabla1[[#This Row],[deadline]]/86400)+25569+(-5/24)</f>
        <v>41926.571689814817</v>
      </c>
      <c r="K1772" s="5">
        <v>1410288194</v>
      </c>
      <c r="L1772" s="11">
        <f>(Tabla1[[#This Row],[launched_at]]/86400)+25569+(-5/24)</f>
        <v>41891.571689814817</v>
      </c>
      <c r="M1772" s="5" t="b">
        <v>1</v>
      </c>
      <c r="N1772" s="5">
        <v>92</v>
      </c>
      <c r="O1772" s="5" t="b">
        <v>0</v>
      </c>
      <c r="P1772" s="5" t="s">
        <v>8285</v>
      </c>
      <c r="Q1772" s="7">
        <f>Tabla1[[#This Row],[pledged]]/Tabla1[[#This Row],[goal]]</f>
        <v>0.56514285714285717</v>
      </c>
      <c r="S1772" s="8" t="s">
        <v>8338</v>
      </c>
      <c r="T1772" s="5" t="s">
        <v>8339</v>
      </c>
    </row>
    <row r="1773" spans="1:20" ht="33.75">
      <c r="A1773" s="5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11">
        <f>(Tabla1[[#This Row],[deadline]]/86400)+25569+(-5/24)</f>
        <v>41935.771296296291</v>
      </c>
      <c r="K1773" s="5">
        <v>1411515040</v>
      </c>
      <c r="L1773" s="11">
        <f>(Tabla1[[#This Row],[launched_at]]/86400)+25569+(-5/24)</f>
        <v>41905.771296296291</v>
      </c>
      <c r="M1773" s="5" t="b">
        <v>1</v>
      </c>
      <c r="N1773" s="5">
        <v>25</v>
      </c>
      <c r="O1773" s="5" t="b">
        <v>0</v>
      </c>
      <c r="P1773" s="5" t="s">
        <v>8285</v>
      </c>
      <c r="Q1773" s="7">
        <f>Tabla1[[#This Row],[pledged]]/Tabla1[[#This Row],[goal]]</f>
        <v>0.21309523809523809</v>
      </c>
      <c r="S1773" s="8" t="s">
        <v>8338</v>
      </c>
      <c r="T1773" s="5" t="s">
        <v>8339</v>
      </c>
    </row>
    <row r="1774" spans="1:20" ht="22.5">
      <c r="A1774" s="5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11">
        <f>(Tabla1[[#This Row],[deadline]]/86400)+25569+(-5/24)</f>
        <v>41826.509675925925</v>
      </c>
      <c r="K1774" s="5">
        <v>1399482836</v>
      </c>
      <c r="L1774" s="11">
        <f>(Tabla1[[#This Row],[launched_at]]/86400)+25569+(-5/24)</f>
        <v>41766.509675925925</v>
      </c>
      <c r="M1774" s="5" t="b">
        <v>1</v>
      </c>
      <c r="N1774" s="5">
        <v>19</v>
      </c>
      <c r="O1774" s="5" t="b">
        <v>0</v>
      </c>
      <c r="P1774" s="5" t="s">
        <v>8285</v>
      </c>
      <c r="Q1774" s="7">
        <f>Tabla1[[#This Row],[pledged]]/Tabla1[[#This Row],[goal]]</f>
        <v>0.156</v>
      </c>
      <c r="S1774" s="8" t="s">
        <v>8338</v>
      </c>
      <c r="T1774" s="5" t="s">
        <v>8339</v>
      </c>
    </row>
    <row r="1775" spans="1:20" ht="33.75">
      <c r="A1775" s="5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11">
        <f>(Tabla1[[#This Row],[deadline]]/86400)+25569+(-5/24)</f>
        <v>42023.552060185182</v>
      </c>
      <c r="K1775" s="5">
        <v>1417803298</v>
      </c>
      <c r="L1775" s="11">
        <f>(Tabla1[[#This Row],[launched_at]]/86400)+25569+(-5/24)</f>
        <v>41978.552060185182</v>
      </c>
      <c r="M1775" s="5" t="b">
        <v>1</v>
      </c>
      <c r="N1775" s="5">
        <v>19</v>
      </c>
      <c r="O1775" s="5" t="b">
        <v>0</v>
      </c>
      <c r="P1775" s="5" t="s">
        <v>8285</v>
      </c>
      <c r="Q1775" s="7">
        <f>Tabla1[[#This Row],[pledged]]/Tabla1[[#This Row],[goal]]</f>
        <v>6.2566666666666673E-2</v>
      </c>
      <c r="S1775" s="8" t="s">
        <v>8338</v>
      </c>
      <c r="T1775" s="5" t="s">
        <v>8339</v>
      </c>
    </row>
    <row r="1776" spans="1:20" ht="33.75">
      <c r="A1776" s="5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11">
        <f>(Tabla1[[#This Row],[deadline]]/86400)+25569+(-5/24)</f>
        <v>41972.415972222218</v>
      </c>
      <c r="K1776" s="5">
        <v>1413609292</v>
      </c>
      <c r="L1776" s="11">
        <f>(Tabla1[[#This Row],[launched_at]]/86400)+25569+(-5/24)</f>
        <v>41930.010324074072</v>
      </c>
      <c r="M1776" s="5" t="b">
        <v>1</v>
      </c>
      <c r="N1776" s="5">
        <v>13</v>
      </c>
      <c r="O1776" s="5" t="b">
        <v>0</v>
      </c>
      <c r="P1776" s="5" t="s">
        <v>8285</v>
      </c>
      <c r="Q1776" s="7">
        <f>Tabla1[[#This Row],[pledged]]/Tabla1[[#This Row],[goal]]</f>
        <v>0.4592</v>
      </c>
      <c r="S1776" s="8" t="s">
        <v>8338</v>
      </c>
      <c r="T1776" s="5" t="s">
        <v>8339</v>
      </c>
    </row>
    <row r="1777" spans="1:20" ht="33.75">
      <c r="A1777" s="5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11">
        <f>(Tabla1[[#This Row],[deadline]]/86400)+25569+(-5/24)</f>
        <v>41936.768055555549</v>
      </c>
      <c r="K1777" s="5">
        <v>1410305160</v>
      </c>
      <c r="L1777" s="11">
        <f>(Tabla1[[#This Row],[launched_at]]/86400)+25569+(-5/24)</f>
        <v>41891.768055555549</v>
      </c>
      <c r="M1777" s="5" t="b">
        <v>1</v>
      </c>
      <c r="N1777" s="5">
        <v>124</v>
      </c>
      <c r="O1777" s="5" t="b">
        <v>0</v>
      </c>
      <c r="P1777" s="5" t="s">
        <v>8285</v>
      </c>
      <c r="Q1777" s="7">
        <f>Tabla1[[#This Row],[pledged]]/Tabla1[[#This Row],[goal]]</f>
        <v>0.65101538461538466</v>
      </c>
      <c r="S1777" s="8" t="s">
        <v>8338</v>
      </c>
      <c r="T1777" s="5" t="s">
        <v>8339</v>
      </c>
    </row>
    <row r="1778" spans="1:20" ht="33.75">
      <c r="A1778" s="5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11">
        <f>(Tabla1[[#This Row],[deadline]]/86400)+25569+(-5/24)</f>
        <v>41941.748506944445</v>
      </c>
      <c r="K1778" s="5">
        <v>1411513071</v>
      </c>
      <c r="L1778" s="11">
        <f>(Tabla1[[#This Row],[launched_at]]/86400)+25569+(-5/24)</f>
        <v>41905.748506944445</v>
      </c>
      <c r="M1778" s="5" t="b">
        <v>1</v>
      </c>
      <c r="N1778" s="5">
        <v>4</v>
      </c>
      <c r="O1778" s="5" t="b">
        <v>0</v>
      </c>
      <c r="P1778" s="5" t="s">
        <v>8285</v>
      </c>
      <c r="Q1778" s="7">
        <f>Tabla1[[#This Row],[pledged]]/Tabla1[[#This Row],[goal]]</f>
        <v>6.7000000000000004E-2</v>
      </c>
      <c r="S1778" s="8" t="s">
        <v>8338</v>
      </c>
      <c r="T1778" s="5" t="s">
        <v>8339</v>
      </c>
    </row>
    <row r="1779" spans="1:20" ht="33.75">
      <c r="A1779" s="5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11">
        <f>(Tabla1[[#This Row],[deadline]]/86400)+25569+(-5/24)</f>
        <v>42055.14876157407</v>
      </c>
      <c r="K1779" s="5">
        <v>1421829253</v>
      </c>
      <c r="L1779" s="11">
        <f>(Tabla1[[#This Row],[launched_at]]/86400)+25569+(-5/24)</f>
        <v>42025.14876157407</v>
      </c>
      <c r="M1779" s="5" t="b">
        <v>1</v>
      </c>
      <c r="N1779" s="5">
        <v>10</v>
      </c>
      <c r="O1779" s="5" t="b">
        <v>0</v>
      </c>
      <c r="P1779" s="5" t="s">
        <v>8285</v>
      </c>
      <c r="Q1779" s="7">
        <f>Tabla1[[#This Row],[pledged]]/Tabla1[[#This Row],[goal]]</f>
        <v>0.135625</v>
      </c>
      <c r="S1779" s="8" t="s">
        <v>8338</v>
      </c>
      <c r="T1779" s="5" t="s">
        <v>8339</v>
      </c>
    </row>
    <row r="1780" spans="1:20" ht="33.75">
      <c r="A1780" s="5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11">
        <f>(Tabla1[[#This Row],[deadline]]/86400)+25569+(-5/24)</f>
        <v>42090.613368055558</v>
      </c>
      <c r="K1780" s="5">
        <v>1423600995</v>
      </c>
      <c r="L1780" s="11">
        <f>(Tabla1[[#This Row],[launched_at]]/86400)+25569+(-5/24)</f>
        <v>42045.655034722215</v>
      </c>
      <c r="M1780" s="5" t="b">
        <v>1</v>
      </c>
      <c r="N1780" s="5">
        <v>15</v>
      </c>
      <c r="O1780" s="5" t="b">
        <v>0</v>
      </c>
      <c r="P1780" s="5" t="s">
        <v>8285</v>
      </c>
      <c r="Q1780" s="7">
        <f>Tabla1[[#This Row],[pledged]]/Tabla1[[#This Row],[goal]]</f>
        <v>1.9900000000000001E-2</v>
      </c>
      <c r="S1780" s="8" t="s">
        <v>8338</v>
      </c>
      <c r="T1780" s="5" t="s">
        <v>8339</v>
      </c>
    </row>
    <row r="1781" spans="1:20" ht="33.75">
      <c r="A1781" s="5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11">
        <f>(Tabla1[[#This Row],[deadline]]/86400)+25569+(-5/24)</f>
        <v>42615.483564814807</v>
      </c>
      <c r="K1781" s="5">
        <v>1470242180</v>
      </c>
      <c r="L1781" s="11">
        <f>(Tabla1[[#This Row],[launched_at]]/86400)+25569+(-5/24)</f>
        <v>42585.483564814807</v>
      </c>
      <c r="M1781" s="5" t="b">
        <v>1</v>
      </c>
      <c r="N1781" s="5">
        <v>38</v>
      </c>
      <c r="O1781" s="5" t="b">
        <v>0</v>
      </c>
      <c r="P1781" s="5" t="s">
        <v>8285</v>
      </c>
      <c r="Q1781" s="7">
        <f>Tabla1[[#This Row],[pledged]]/Tabla1[[#This Row],[goal]]</f>
        <v>0.36236363636363639</v>
      </c>
      <c r="S1781" s="8" t="s">
        <v>8338</v>
      </c>
      <c r="T1781" s="5" t="s">
        <v>8339</v>
      </c>
    </row>
    <row r="1782" spans="1:20" ht="33.75">
      <c r="A1782" s="5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11">
        <f>(Tabla1[[#This Row],[deadline]]/86400)+25569+(-5/24)</f>
        <v>42553.392476851848</v>
      </c>
      <c r="K1782" s="5">
        <v>1462285510</v>
      </c>
      <c r="L1782" s="11">
        <f>(Tabla1[[#This Row],[launched_at]]/86400)+25569+(-5/24)</f>
        <v>42493.392476851848</v>
      </c>
      <c r="M1782" s="5" t="b">
        <v>1</v>
      </c>
      <c r="N1782" s="5">
        <v>152</v>
      </c>
      <c r="O1782" s="5" t="b">
        <v>0</v>
      </c>
      <c r="P1782" s="5" t="s">
        <v>8285</v>
      </c>
      <c r="Q1782" s="7">
        <f>Tabla1[[#This Row],[pledged]]/Tabla1[[#This Row],[goal]]</f>
        <v>0.39743333333333336</v>
      </c>
      <c r="S1782" s="8" t="s">
        <v>8338</v>
      </c>
      <c r="T1782" s="5" t="s">
        <v>8339</v>
      </c>
    </row>
    <row r="1783" spans="1:20" ht="33.75">
      <c r="A1783" s="5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11">
        <f>(Tabla1[[#This Row],[deadline]]/86400)+25569+(-5/24)</f>
        <v>42628.409085648142</v>
      </c>
      <c r="K1783" s="5">
        <v>1471272545</v>
      </c>
      <c r="L1783" s="11">
        <f>(Tabla1[[#This Row],[launched_at]]/86400)+25569+(-5/24)</f>
        <v>42597.409085648142</v>
      </c>
      <c r="M1783" s="5" t="b">
        <v>1</v>
      </c>
      <c r="N1783" s="5">
        <v>24</v>
      </c>
      <c r="O1783" s="5" t="b">
        <v>0</v>
      </c>
      <c r="P1783" s="5" t="s">
        <v>8285</v>
      </c>
      <c r="Q1783" s="7">
        <f>Tabla1[[#This Row],[pledged]]/Tabla1[[#This Row],[goal]]</f>
        <v>0.25763636363636366</v>
      </c>
      <c r="S1783" s="8" t="s">
        <v>8338</v>
      </c>
      <c r="T1783" s="5" t="s">
        <v>8339</v>
      </c>
    </row>
    <row r="1784" spans="1:20" ht="33.75">
      <c r="A1784" s="5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11">
        <f>(Tabla1[[#This Row],[deadline]]/86400)+25569+(-5/24)</f>
        <v>42421.366770833331</v>
      </c>
      <c r="K1784" s="5">
        <v>1453211289</v>
      </c>
      <c r="L1784" s="11">
        <f>(Tabla1[[#This Row],[launched_at]]/86400)+25569+(-5/24)</f>
        <v>42388.366770833331</v>
      </c>
      <c r="M1784" s="5" t="b">
        <v>1</v>
      </c>
      <c r="N1784" s="5">
        <v>76</v>
      </c>
      <c r="O1784" s="5" t="b">
        <v>0</v>
      </c>
      <c r="P1784" s="5" t="s">
        <v>8285</v>
      </c>
      <c r="Q1784" s="7">
        <f>Tabla1[[#This Row],[pledged]]/Tabla1[[#This Row],[goal]]</f>
        <v>0.15491428571428573</v>
      </c>
      <c r="S1784" s="8" t="s">
        <v>8338</v>
      </c>
      <c r="T1784" s="5" t="s">
        <v>8339</v>
      </c>
    </row>
    <row r="1785" spans="1:20" ht="33.75">
      <c r="A1785" s="5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11">
        <f>(Tabla1[[#This Row],[deadline]]/86400)+25569+(-5/24)</f>
        <v>42145.741643518515</v>
      </c>
      <c r="K1785" s="5">
        <v>1429656478</v>
      </c>
      <c r="L1785" s="11">
        <f>(Tabla1[[#This Row],[launched_at]]/86400)+25569+(-5/24)</f>
        <v>42115.741643518515</v>
      </c>
      <c r="M1785" s="5" t="b">
        <v>1</v>
      </c>
      <c r="N1785" s="5">
        <v>185</v>
      </c>
      <c r="O1785" s="5" t="b">
        <v>0</v>
      </c>
      <c r="P1785" s="5" t="s">
        <v>8285</v>
      </c>
      <c r="Q1785" s="7">
        <f>Tabla1[[#This Row],[pledged]]/Tabla1[[#This Row],[goal]]</f>
        <v>0.236925</v>
      </c>
      <c r="S1785" s="8" t="s">
        <v>8338</v>
      </c>
      <c r="T1785" s="5" t="s">
        <v>8339</v>
      </c>
    </row>
    <row r="1786" spans="1:20" ht="33.75">
      <c r="A1786" s="5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11">
        <f>(Tabla1[[#This Row],[deadline]]/86400)+25569+(-5/24)</f>
        <v>42034.934027777774</v>
      </c>
      <c r="K1786" s="5">
        <v>1419954240</v>
      </c>
      <c r="L1786" s="11">
        <f>(Tabla1[[#This Row],[launched_at]]/86400)+25569+(-5/24)</f>
        <v>42003.447222222218</v>
      </c>
      <c r="M1786" s="5" t="b">
        <v>1</v>
      </c>
      <c r="N1786" s="5">
        <v>33</v>
      </c>
      <c r="O1786" s="5" t="b">
        <v>0</v>
      </c>
      <c r="P1786" s="5" t="s">
        <v>8285</v>
      </c>
      <c r="Q1786" s="7">
        <f>Tabla1[[#This Row],[pledged]]/Tabla1[[#This Row],[goal]]</f>
        <v>0.39760000000000001</v>
      </c>
      <c r="S1786" s="8" t="s">
        <v>8338</v>
      </c>
      <c r="T1786" s="5" t="s">
        <v>8339</v>
      </c>
    </row>
    <row r="1787" spans="1:20" ht="33.75">
      <c r="A1787" s="5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11">
        <f>(Tabla1[[#This Row],[deadline]]/86400)+25569+(-5/24)</f>
        <v>41927.791666666664</v>
      </c>
      <c r="K1787" s="5">
        <v>1410750855</v>
      </c>
      <c r="L1787" s="11">
        <f>(Tabla1[[#This Row],[launched_at]]/86400)+25569+(-5/24)</f>
        <v>41896.926562499997</v>
      </c>
      <c r="M1787" s="5" t="b">
        <v>1</v>
      </c>
      <c r="N1787" s="5">
        <v>108</v>
      </c>
      <c r="O1787" s="5" t="b">
        <v>0</v>
      </c>
      <c r="P1787" s="5" t="s">
        <v>8285</v>
      </c>
      <c r="Q1787" s="7">
        <f>Tabla1[[#This Row],[pledged]]/Tabla1[[#This Row],[goal]]</f>
        <v>0.20220833333333332</v>
      </c>
      <c r="S1787" s="8" t="s">
        <v>8338</v>
      </c>
      <c r="T1787" s="5" t="s">
        <v>8339</v>
      </c>
    </row>
    <row r="1788" spans="1:20" ht="33.75">
      <c r="A1788" s="5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11">
        <f>(Tabla1[[#This Row],[deadline]]/86400)+25569+(-5/24)</f>
        <v>41988.342326388891</v>
      </c>
      <c r="K1788" s="5">
        <v>1416057177</v>
      </c>
      <c r="L1788" s="11">
        <f>(Tabla1[[#This Row],[launched_at]]/86400)+25569+(-5/24)</f>
        <v>41958.342326388891</v>
      </c>
      <c r="M1788" s="5" t="b">
        <v>1</v>
      </c>
      <c r="N1788" s="5">
        <v>29</v>
      </c>
      <c r="O1788" s="5" t="b">
        <v>0</v>
      </c>
      <c r="P1788" s="5" t="s">
        <v>8285</v>
      </c>
      <c r="Q1788" s="7">
        <f>Tabla1[[#This Row],[pledged]]/Tabla1[[#This Row],[goal]]</f>
        <v>0.47631578947368419</v>
      </c>
      <c r="S1788" s="8" t="s">
        <v>8338</v>
      </c>
      <c r="T1788" s="5" t="s">
        <v>8339</v>
      </c>
    </row>
    <row r="1789" spans="1:20" ht="22.5">
      <c r="A1789" s="5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11">
        <f>(Tabla1[[#This Row],[deadline]]/86400)+25569+(-5/24)</f>
        <v>42098.40552083333</v>
      </c>
      <c r="K1789" s="5">
        <v>1425570237</v>
      </c>
      <c r="L1789" s="11">
        <f>(Tabla1[[#This Row],[launched_at]]/86400)+25569+(-5/24)</f>
        <v>42068.447187499994</v>
      </c>
      <c r="M1789" s="5" t="b">
        <v>1</v>
      </c>
      <c r="N1789" s="5">
        <v>24</v>
      </c>
      <c r="O1789" s="5" t="b">
        <v>0</v>
      </c>
      <c r="P1789" s="5" t="s">
        <v>8285</v>
      </c>
      <c r="Q1789" s="7">
        <f>Tabla1[[#This Row],[pledged]]/Tabla1[[#This Row],[goal]]</f>
        <v>0.15329999999999999</v>
      </c>
      <c r="S1789" s="8" t="s">
        <v>8338</v>
      </c>
      <c r="T1789" s="5" t="s">
        <v>8339</v>
      </c>
    </row>
    <row r="1790" spans="1:20" ht="22.5">
      <c r="A1790" s="5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11">
        <f>(Tabla1[[#This Row],[deadline]]/86400)+25569+(-5/24)</f>
        <v>41943.740069444444</v>
      </c>
      <c r="K1790" s="5">
        <v>1412203542</v>
      </c>
      <c r="L1790" s="11">
        <f>(Tabla1[[#This Row],[launched_at]]/86400)+25569+(-5/24)</f>
        <v>41913.740069444444</v>
      </c>
      <c r="M1790" s="5" t="b">
        <v>1</v>
      </c>
      <c r="N1790" s="5">
        <v>4</v>
      </c>
      <c r="O1790" s="5" t="b">
        <v>0</v>
      </c>
      <c r="P1790" s="5" t="s">
        <v>8285</v>
      </c>
      <c r="Q1790" s="7">
        <f>Tabla1[[#This Row],[pledged]]/Tabla1[[#This Row],[goal]]</f>
        <v>1.3818181818181818E-2</v>
      </c>
      <c r="S1790" s="8" t="s">
        <v>8338</v>
      </c>
      <c r="T1790" s="5" t="s">
        <v>8339</v>
      </c>
    </row>
    <row r="1791" spans="1:20" ht="33.75">
      <c r="A1791" s="5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11">
        <f>(Tabla1[[#This Row],[deadline]]/86400)+25569+(-5/24)</f>
        <v>42016.041701388887</v>
      </c>
      <c r="K1791" s="5">
        <v>1415858403</v>
      </c>
      <c r="L1791" s="11">
        <f>(Tabla1[[#This Row],[launched_at]]/86400)+25569+(-5/24)</f>
        <v>41956.041701388887</v>
      </c>
      <c r="M1791" s="5" t="b">
        <v>1</v>
      </c>
      <c r="N1791" s="5">
        <v>4</v>
      </c>
      <c r="O1791" s="5" t="b">
        <v>0</v>
      </c>
      <c r="P1791" s="5" t="s">
        <v>8285</v>
      </c>
      <c r="Q1791" s="7">
        <f>Tabla1[[#This Row],[pledged]]/Tabla1[[#This Row],[goal]]</f>
        <v>5.0000000000000001E-3</v>
      </c>
      <c r="S1791" s="8" t="s">
        <v>8338</v>
      </c>
      <c r="T1791" s="5" t="s">
        <v>8339</v>
      </c>
    </row>
    <row r="1792" spans="1:20" ht="22.5">
      <c r="A1792" s="5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11">
        <f>(Tabla1[[#This Row],[deadline]]/86400)+25569+(-5/24)</f>
        <v>42040.466180555552</v>
      </c>
      <c r="K1792" s="5">
        <v>1420560678</v>
      </c>
      <c r="L1792" s="11">
        <f>(Tabla1[[#This Row],[launched_at]]/86400)+25569+(-5/24)</f>
        <v>42010.466180555552</v>
      </c>
      <c r="M1792" s="5" t="b">
        <v>1</v>
      </c>
      <c r="N1792" s="5">
        <v>15</v>
      </c>
      <c r="O1792" s="5" t="b">
        <v>0</v>
      </c>
      <c r="P1792" s="5" t="s">
        <v>8285</v>
      </c>
      <c r="Q1792" s="7">
        <f>Tabla1[[#This Row],[pledged]]/Tabla1[[#This Row],[goal]]</f>
        <v>4.9575757575757579E-2</v>
      </c>
      <c r="S1792" s="8" t="s">
        <v>8338</v>
      </c>
      <c r="T1792" s="5" t="s">
        <v>8339</v>
      </c>
    </row>
    <row r="1793" spans="1:20" ht="22.5">
      <c r="A1793" s="5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11">
        <f>(Tabla1[[#This Row],[deadline]]/86400)+25569+(-5/24)</f>
        <v>42033.532002314816</v>
      </c>
      <c r="K1793" s="5">
        <v>1417369565</v>
      </c>
      <c r="L1793" s="11">
        <f>(Tabla1[[#This Row],[launched_at]]/86400)+25569+(-5/24)</f>
        <v>41973.532002314816</v>
      </c>
      <c r="M1793" s="5" t="b">
        <v>1</v>
      </c>
      <c r="N1793" s="5">
        <v>4</v>
      </c>
      <c r="O1793" s="5" t="b">
        <v>0</v>
      </c>
      <c r="P1793" s="5" t="s">
        <v>8285</v>
      </c>
      <c r="Q1793" s="7">
        <f>Tabla1[[#This Row],[pledged]]/Tabla1[[#This Row],[goal]]</f>
        <v>3.5666666666666666E-2</v>
      </c>
      <c r="S1793" s="8" t="s">
        <v>8338</v>
      </c>
      <c r="T1793" s="5" t="s">
        <v>8339</v>
      </c>
    </row>
    <row r="1794" spans="1:20" ht="22.5">
      <c r="A1794" s="5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11">
        <f>(Tabla1[[#This Row],[deadline]]/86400)+25569+(-5/24)</f>
        <v>42226.082638888889</v>
      </c>
      <c r="K1794" s="5">
        <v>1435970682</v>
      </c>
      <c r="L1794" s="11">
        <f>(Tabla1[[#This Row],[launched_at]]/86400)+25569+(-5/24)</f>
        <v>42188.822708333326</v>
      </c>
      <c r="M1794" s="5" t="b">
        <v>1</v>
      </c>
      <c r="N1794" s="5">
        <v>139</v>
      </c>
      <c r="O1794" s="5" t="b">
        <v>0</v>
      </c>
      <c r="P1794" s="5" t="s">
        <v>8285</v>
      </c>
      <c r="Q1794" s="7">
        <f>Tabla1[[#This Row],[pledged]]/Tabla1[[#This Row],[goal]]</f>
        <v>0.61124000000000001</v>
      </c>
      <c r="S1794" s="8" t="s">
        <v>8338</v>
      </c>
      <c r="T1794" s="5" t="s">
        <v>8339</v>
      </c>
    </row>
    <row r="1795" spans="1:20" ht="33.75">
      <c r="A1795" s="5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11">
        <f>(Tabla1[[#This Row],[deadline]]/86400)+25569+(-5/24)</f>
        <v>41970.724999999999</v>
      </c>
      <c r="K1795" s="5">
        <v>1414531440</v>
      </c>
      <c r="L1795" s="11">
        <f>(Tabla1[[#This Row],[launched_at]]/86400)+25569+(-5/24)</f>
        <v>41940.683333333327</v>
      </c>
      <c r="M1795" s="5" t="b">
        <v>1</v>
      </c>
      <c r="N1795" s="5">
        <v>2</v>
      </c>
      <c r="O1795" s="5" t="b">
        <v>0</v>
      </c>
      <c r="P1795" s="5" t="s">
        <v>8285</v>
      </c>
      <c r="Q1795" s="7">
        <f>Tabla1[[#This Row],[pledged]]/Tabla1[[#This Row],[goal]]</f>
        <v>1.3333333333333334E-2</v>
      </c>
      <c r="S1795" s="8" t="s">
        <v>8338</v>
      </c>
      <c r="T1795" s="5" t="s">
        <v>8339</v>
      </c>
    </row>
    <row r="1796" spans="1:20" ht="33.75">
      <c r="A1796" s="5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11">
        <f>(Tabla1[[#This Row],[deadline]]/86400)+25569+(-5/24)</f>
        <v>42046.342847222222</v>
      </c>
      <c r="K1796" s="5">
        <v>1420636422</v>
      </c>
      <c r="L1796" s="11">
        <f>(Tabla1[[#This Row],[launched_at]]/86400)+25569+(-5/24)</f>
        <v>42011.342847222222</v>
      </c>
      <c r="M1796" s="5" t="b">
        <v>1</v>
      </c>
      <c r="N1796" s="5">
        <v>18</v>
      </c>
      <c r="O1796" s="5" t="b">
        <v>0</v>
      </c>
      <c r="P1796" s="5" t="s">
        <v>8285</v>
      </c>
      <c r="Q1796" s="7">
        <f>Tabla1[[#This Row],[pledged]]/Tabla1[[#This Row],[goal]]</f>
        <v>0.11077777777777778</v>
      </c>
      <c r="S1796" s="8" t="s">
        <v>8338</v>
      </c>
      <c r="T1796" s="5" t="s">
        <v>8339</v>
      </c>
    </row>
    <row r="1797" spans="1:20" ht="22.5">
      <c r="A1797" s="5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11">
        <f>(Tabla1[[#This Row],[deadline]]/86400)+25569+(-5/24)</f>
        <v>42657.458333333336</v>
      </c>
      <c r="K1797" s="5">
        <v>1473922541</v>
      </c>
      <c r="L1797" s="11">
        <f>(Tabla1[[#This Row],[launched_at]]/86400)+25569+(-5/24)</f>
        <v>42628.080335648141</v>
      </c>
      <c r="M1797" s="5" t="b">
        <v>1</v>
      </c>
      <c r="N1797" s="5">
        <v>81</v>
      </c>
      <c r="O1797" s="5" t="b">
        <v>0</v>
      </c>
      <c r="P1797" s="5" t="s">
        <v>8285</v>
      </c>
      <c r="Q1797" s="7">
        <f>Tabla1[[#This Row],[pledged]]/Tabla1[[#This Row],[goal]]</f>
        <v>0.38735714285714284</v>
      </c>
      <c r="S1797" s="8" t="s">
        <v>8338</v>
      </c>
      <c r="T1797" s="5" t="s">
        <v>8339</v>
      </c>
    </row>
    <row r="1798" spans="1:20" ht="33.75">
      <c r="A1798" s="5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11">
        <f>(Tabla1[[#This Row],[deadline]]/86400)+25569+(-5/24)</f>
        <v>42575.231087962959</v>
      </c>
      <c r="K1798" s="5">
        <v>1464172366</v>
      </c>
      <c r="L1798" s="11">
        <f>(Tabla1[[#This Row],[launched_at]]/86400)+25569+(-5/24)</f>
        <v>42515.231087962959</v>
      </c>
      <c r="M1798" s="5" t="b">
        <v>1</v>
      </c>
      <c r="N1798" s="5">
        <v>86</v>
      </c>
      <c r="O1798" s="5" t="b">
        <v>0</v>
      </c>
      <c r="P1798" s="5" t="s">
        <v>8285</v>
      </c>
      <c r="Q1798" s="7">
        <f>Tabla1[[#This Row],[pledged]]/Tabla1[[#This Row],[goal]]</f>
        <v>0.22052631578947368</v>
      </c>
      <c r="S1798" s="8" t="s">
        <v>8338</v>
      </c>
      <c r="T1798" s="5" t="s">
        <v>8339</v>
      </c>
    </row>
    <row r="1799" spans="1:20" ht="33.75">
      <c r="A1799" s="5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11">
        <f>(Tabla1[[#This Row],[deadline]]/86400)+25569+(-5/24)</f>
        <v>42719.360983796294</v>
      </c>
      <c r="K1799" s="5">
        <v>1479217189</v>
      </c>
      <c r="L1799" s="11">
        <f>(Tabla1[[#This Row],[launched_at]]/86400)+25569+(-5/24)</f>
        <v>42689.360983796294</v>
      </c>
      <c r="M1799" s="5" t="b">
        <v>1</v>
      </c>
      <c r="N1799" s="5">
        <v>140</v>
      </c>
      <c r="O1799" s="5" t="b">
        <v>0</v>
      </c>
      <c r="P1799" s="5" t="s">
        <v>8285</v>
      </c>
      <c r="Q1799" s="7">
        <f>Tabla1[[#This Row],[pledged]]/Tabla1[[#This Row],[goal]]</f>
        <v>0.67549999999999999</v>
      </c>
      <c r="S1799" s="8" t="s">
        <v>8338</v>
      </c>
      <c r="T1799" s="5" t="s">
        <v>8339</v>
      </c>
    </row>
    <row r="1800" spans="1:20" ht="33.75">
      <c r="A1800" s="5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11">
        <f>(Tabla1[[#This Row],[deadline]]/86400)+25569+(-5/24)</f>
        <v>42404.118437499994</v>
      </c>
      <c r="K1800" s="5">
        <v>1449388233</v>
      </c>
      <c r="L1800" s="11">
        <f>(Tabla1[[#This Row],[launched_at]]/86400)+25569+(-5/24)</f>
        <v>42344.118437499994</v>
      </c>
      <c r="M1800" s="5" t="b">
        <v>1</v>
      </c>
      <c r="N1800" s="5">
        <v>37</v>
      </c>
      <c r="O1800" s="5" t="b">
        <v>0</v>
      </c>
      <c r="P1800" s="5" t="s">
        <v>8285</v>
      </c>
      <c r="Q1800" s="7">
        <f>Tabla1[[#This Row],[pledged]]/Tabla1[[#This Row],[goal]]</f>
        <v>0.136375</v>
      </c>
      <c r="S1800" s="8" t="s">
        <v>8338</v>
      </c>
      <c r="T1800" s="5" t="s">
        <v>8339</v>
      </c>
    </row>
    <row r="1801" spans="1:20" ht="22.5">
      <c r="A1801" s="5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11">
        <f>(Tabla1[[#This Row],[deadline]]/86400)+25569+(-5/24)</f>
        <v>41954.676018518519</v>
      </c>
      <c r="K1801" s="5">
        <v>1414008808</v>
      </c>
      <c r="L1801" s="11">
        <f>(Tabla1[[#This Row],[launched_at]]/86400)+25569+(-5/24)</f>
        <v>41934.634351851848</v>
      </c>
      <c r="M1801" s="5" t="b">
        <v>1</v>
      </c>
      <c r="N1801" s="5">
        <v>6</v>
      </c>
      <c r="O1801" s="5" t="b">
        <v>0</v>
      </c>
      <c r="P1801" s="5" t="s">
        <v>8285</v>
      </c>
      <c r="Q1801" s="7">
        <f>Tabla1[[#This Row],[pledged]]/Tabla1[[#This Row],[goal]]</f>
        <v>1.7457500000000001E-2</v>
      </c>
      <c r="S1801" s="8" t="s">
        <v>8338</v>
      </c>
      <c r="T1801" s="5" t="s">
        <v>8339</v>
      </c>
    </row>
    <row r="1802" spans="1:20" ht="33.75">
      <c r="A1802" s="5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11">
        <f>(Tabla1[[#This Row],[deadline]]/86400)+25569+(-5/24)</f>
        <v>42653.397800925923</v>
      </c>
      <c r="K1802" s="5">
        <v>1473517970</v>
      </c>
      <c r="L1802" s="11">
        <f>(Tabla1[[#This Row],[launched_at]]/86400)+25569+(-5/24)</f>
        <v>42623.397800925923</v>
      </c>
      <c r="M1802" s="5" t="b">
        <v>1</v>
      </c>
      <c r="N1802" s="5">
        <v>113</v>
      </c>
      <c r="O1802" s="5" t="b">
        <v>0</v>
      </c>
      <c r="P1802" s="5" t="s">
        <v>8285</v>
      </c>
      <c r="Q1802" s="7">
        <f>Tabla1[[#This Row],[pledged]]/Tabla1[[#This Row],[goal]]</f>
        <v>0.20449632511889321</v>
      </c>
      <c r="S1802" s="8" t="s">
        <v>8338</v>
      </c>
      <c r="T1802" s="5" t="s">
        <v>8339</v>
      </c>
    </row>
    <row r="1803" spans="1:20" ht="33.75">
      <c r="A1803" s="5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11">
        <f>(Tabla1[[#This Row],[deadline]]/86400)+25569+(-5/24)</f>
        <v>42353.298611111109</v>
      </c>
      <c r="K1803" s="5">
        <v>1447429868</v>
      </c>
      <c r="L1803" s="11">
        <f>(Tabla1[[#This Row],[launched_at]]/86400)+25569+(-5/24)</f>
        <v>42321.452175925922</v>
      </c>
      <c r="M1803" s="5" t="b">
        <v>1</v>
      </c>
      <c r="N1803" s="5">
        <v>37</v>
      </c>
      <c r="O1803" s="5" t="b">
        <v>0</v>
      </c>
      <c r="P1803" s="5" t="s">
        <v>8285</v>
      </c>
      <c r="Q1803" s="7">
        <f>Tabla1[[#This Row],[pledged]]/Tabla1[[#This Row],[goal]]</f>
        <v>0.13852941176470587</v>
      </c>
      <c r="S1803" s="8" t="s">
        <v>8338</v>
      </c>
      <c r="T1803" s="5" t="s">
        <v>8339</v>
      </c>
    </row>
    <row r="1804" spans="1:20" ht="22.5">
      <c r="A1804" s="5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11">
        <f>(Tabla1[[#This Row],[deadline]]/86400)+25569+(-5/24)</f>
        <v>42182.707638888889</v>
      </c>
      <c r="K1804" s="5">
        <v>1433416830</v>
      </c>
      <c r="L1804" s="11">
        <f>(Tabla1[[#This Row],[launched_at]]/86400)+25569+(-5/24)</f>
        <v>42159.264236111114</v>
      </c>
      <c r="M1804" s="5" t="b">
        <v>1</v>
      </c>
      <c r="N1804" s="5">
        <v>18</v>
      </c>
      <c r="O1804" s="5" t="b">
        <v>0</v>
      </c>
      <c r="P1804" s="5" t="s">
        <v>8285</v>
      </c>
      <c r="Q1804" s="7">
        <f>Tabla1[[#This Row],[pledged]]/Tabla1[[#This Row],[goal]]</f>
        <v>0.48485714285714288</v>
      </c>
      <c r="S1804" s="8" t="s">
        <v>8338</v>
      </c>
      <c r="T1804" s="5" t="s">
        <v>8339</v>
      </c>
    </row>
    <row r="1805" spans="1:20" ht="33.75">
      <c r="A1805" s="5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11">
        <f>(Tabla1[[#This Row],[deadline]]/86400)+25569+(-5/24)</f>
        <v>42048.863217592589</v>
      </c>
      <c r="K1805" s="5">
        <v>1421199782</v>
      </c>
      <c r="L1805" s="11">
        <f>(Tabla1[[#This Row],[launched_at]]/86400)+25569+(-5/24)</f>
        <v>42017.863217592589</v>
      </c>
      <c r="M1805" s="5" t="b">
        <v>1</v>
      </c>
      <c r="N1805" s="5">
        <v>75</v>
      </c>
      <c r="O1805" s="5" t="b">
        <v>0</v>
      </c>
      <c r="P1805" s="5" t="s">
        <v>8285</v>
      </c>
      <c r="Q1805" s="7">
        <f>Tabla1[[#This Row],[pledged]]/Tabla1[[#This Row],[goal]]</f>
        <v>0.308</v>
      </c>
      <c r="S1805" s="8" t="s">
        <v>8338</v>
      </c>
      <c r="T1805" s="5" t="s">
        <v>8339</v>
      </c>
    </row>
    <row r="1806" spans="1:20" ht="33.75">
      <c r="A1806" s="5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11">
        <f>(Tabla1[[#This Row],[deadline]]/86400)+25569+(-5/24)</f>
        <v>42322.511620370373</v>
      </c>
      <c r="K1806" s="5">
        <v>1444061804</v>
      </c>
      <c r="L1806" s="11">
        <f>(Tabla1[[#This Row],[launched_at]]/86400)+25569+(-5/24)</f>
        <v>42282.469953703701</v>
      </c>
      <c r="M1806" s="5" t="b">
        <v>1</v>
      </c>
      <c r="N1806" s="5">
        <v>52</v>
      </c>
      <c r="O1806" s="5" t="b">
        <v>0</v>
      </c>
      <c r="P1806" s="5" t="s">
        <v>8285</v>
      </c>
      <c r="Q1806" s="7">
        <f>Tabla1[[#This Row],[pledged]]/Tabla1[[#This Row],[goal]]</f>
        <v>0.35174193548387095</v>
      </c>
      <c r="S1806" s="8" t="s">
        <v>8338</v>
      </c>
      <c r="T1806" s="5" t="s">
        <v>8339</v>
      </c>
    </row>
    <row r="1807" spans="1:20" ht="33.75">
      <c r="A1807" s="5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11">
        <f>(Tabla1[[#This Row],[deadline]]/86400)+25569+(-5/24)</f>
        <v>42279.541666666664</v>
      </c>
      <c r="K1807" s="5">
        <v>1441048658</v>
      </c>
      <c r="L1807" s="11">
        <f>(Tabla1[[#This Row],[launched_at]]/86400)+25569+(-5/24)</f>
        <v>42247.595578703702</v>
      </c>
      <c r="M1807" s="5" t="b">
        <v>1</v>
      </c>
      <c r="N1807" s="5">
        <v>122</v>
      </c>
      <c r="O1807" s="5" t="b">
        <v>0</v>
      </c>
      <c r="P1807" s="5" t="s">
        <v>8285</v>
      </c>
      <c r="Q1807" s="7">
        <f>Tabla1[[#This Row],[pledged]]/Tabla1[[#This Row],[goal]]</f>
        <v>0.36404444444444445</v>
      </c>
      <c r="S1807" s="8" t="s">
        <v>8338</v>
      </c>
      <c r="T1807" s="5" t="s">
        <v>8339</v>
      </c>
    </row>
    <row r="1808" spans="1:20" ht="33.75">
      <c r="A1808" s="5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11">
        <f>(Tabla1[[#This Row],[deadline]]/86400)+25569+(-5/24)</f>
        <v>41912.429965277777</v>
      </c>
      <c r="K1808" s="5">
        <v>1409066349</v>
      </c>
      <c r="L1808" s="11">
        <f>(Tabla1[[#This Row],[launched_at]]/86400)+25569+(-5/24)</f>
        <v>41877.429965277777</v>
      </c>
      <c r="M1808" s="5" t="b">
        <v>1</v>
      </c>
      <c r="N1808" s="5">
        <v>8</v>
      </c>
      <c r="O1808" s="5" t="b">
        <v>0</v>
      </c>
      <c r="P1808" s="5" t="s">
        <v>8285</v>
      </c>
      <c r="Q1808" s="7">
        <f>Tabla1[[#This Row],[pledged]]/Tabla1[[#This Row],[goal]]</f>
        <v>2.955E-2</v>
      </c>
      <c r="S1808" s="8" t="s">
        <v>8338</v>
      </c>
      <c r="T1808" s="5" t="s">
        <v>8339</v>
      </c>
    </row>
    <row r="1809" spans="1:20" ht="22.5">
      <c r="A1809" s="5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11">
        <f>(Tabla1[[#This Row],[deadline]]/86400)+25569+(-5/24)</f>
        <v>41909.860104166662</v>
      </c>
      <c r="K1809" s="5">
        <v>1409276313</v>
      </c>
      <c r="L1809" s="11">
        <f>(Tabla1[[#This Row],[launched_at]]/86400)+25569+(-5/24)</f>
        <v>41879.860104166662</v>
      </c>
      <c r="M1809" s="5" t="b">
        <v>1</v>
      </c>
      <c r="N1809" s="5">
        <v>8</v>
      </c>
      <c r="O1809" s="5" t="b">
        <v>0</v>
      </c>
      <c r="P1809" s="5" t="s">
        <v>8285</v>
      </c>
      <c r="Q1809" s="7">
        <f>Tabla1[[#This Row],[pledged]]/Tabla1[[#This Row],[goal]]</f>
        <v>0.1106</v>
      </c>
      <c r="S1809" s="8" t="s">
        <v>8338</v>
      </c>
      <c r="T1809" s="5" t="s">
        <v>8339</v>
      </c>
    </row>
    <row r="1810" spans="1:20" ht="33.75">
      <c r="A1810" s="5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11">
        <f>(Tabla1[[#This Row],[deadline]]/86400)+25569+(-5/24)</f>
        <v>42777.472569444442</v>
      </c>
      <c r="K1810" s="5">
        <v>1483806030</v>
      </c>
      <c r="L1810" s="11">
        <f>(Tabla1[[#This Row],[launched_at]]/86400)+25569+(-5/24)</f>
        <v>42742.472569444442</v>
      </c>
      <c r="M1810" s="5" t="b">
        <v>1</v>
      </c>
      <c r="N1810" s="5">
        <v>96</v>
      </c>
      <c r="O1810" s="5" t="b">
        <v>0</v>
      </c>
      <c r="P1810" s="5" t="s">
        <v>8285</v>
      </c>
      <c r="Q1810" s="7">
        <f>Tabla1[[#This Row],[pledged]]/Tabla1[[#This Row],[goal]]</f>
        <v>0.41407142857142859</v>
      </c>
      <c r="S1810" s="8" t="s">
        <v>8338</v>
      </c>
      <c r="T1810" s="5" t="s">
        <v>8339</v>
      </c>
    </row>
    <row r="1811" spans="1:20" ht="22.5">
      <c r="A1811" s="5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11">
        <f>(Tabla1[[#This Row],[deadline]]/86400)+25569+(-5/24)</f>
        <v>42064.699525462966</v>
      </c>
      <c r="K1811" s="5">
        <v>1422222439</v>
      </c>
      <c r="L1811" s="11">
        <f>(Tabla1[[#This Row],[launched_at]]/86400)+25569+(-5/24)</f>
        <v>42029.699525462966</v>
      </c>
      <c r="M1811" s="5" t="b">
        <v>1</v>
      </c>
      <c r="N1811" s="5">
        <v>9</v>
      </c>
      <c r="O1811" s="5" t="b">
        <v>0</v>
      </c>
      <c r="P1811" s="5" t="s">
        <v>8285</v>
      </c>
      <c r="Q1811" s="7">
        <f>Tabla1[[#This Row],[pledged]]/Tabla1[[#This Row],[goal]]</f>
        <v>0.10857142857142857</v>
      </c>
      <c r="S1811" s="8" t="s">
        <v>8338</v>
      </c>
      <c r="T1811" s="5" t="s">
        <v>8339</v>
      </c>
    </row>
    <row r="1812" spans="1:20" ht="22.5">
      <c r="A1812" s="5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11">
        <f>(Tabla1[[#This Row],[deadline]]/86400)+25569+(-5/24)</f>
        <v>41872.701689814814</v>
      </c>
      <c r="K1812" s="5">
        <v>1407621026</v>
      </c>
      <c r="L1812" s="11">
        <f>(Tabla1[[#This Row],[launched_at]]/86400)+25569+(-5/24)</f>
        <v>41860.701689814814</v>
      </c>
      <c r="M1812" s="5" t="b">
        <v>0</v>
      </c>
      <c r="N1812" s="5">
        <v>2</v>
      </c>
      <c r="O1812" s="5" t="b">
        <v>0</v>
      </c>
      <c r="P1812" s="5" t="s">
        <v>8285</v>
      </c>
      <c r="Q1812" s="7">
        <f>Tabla1[[#This Row],[pledged]]/Tabla1[[#This Row],[goal]]</f>
        <v>3.3333333333333333E-2</v>
      </c>
      <c r="S1812" s="8" t="s">
        <v>8338</v>
      </c>
      <c r="T1812" s="5" t="s">
        <v>8339</v>
      </c>
    </row>
    <row r="1813" spans="1:20" ht="22.5">
      <c r="A1813" s="5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11">
        <f>(Tabla1[[#This Row],[deadline]]/86400)+25569+(-5/24)</f>
        <v>41935.958333333328</v>
      </c>
      <c r="K1813" s="5">
        <v>1408962270</v>
      </c>
      <c r="L1813" s="11">
        <f>(Tabla1[[#This Row],[launched_at]]/86400)+25569+(-5/24)</f>
        <v>41876.225347222222</v>
      </c>
      <c r="M1813" s="5" t="b">
        <v>0</v>
      </c>
      <c r="N1813" s="5">
        <v>26</v>
      </c>
      <c r="O1813" s="5" t="b">
        <v>0</v>
      </c>
      <c r="P1813" s="5" t="s">
        <v>8285</v>
      </c>
      <c r="Q1813" s="7">
        <f>Tabla1[[#This Row],[pledged]]/Tabla1[[#This Row],[goal]]</f>
        <v>7.407407407407407E-4</v>
      </c>
      <c r="S1813" s="8" t="s">
        <v>8338</v>
      </c>
      <c r="T1813" s="5" t="s">
        <v>8339</v>
      </c>
    </row>
    <row r="1814" spans="1:20" ht="33.75">
      <c r="A1814" s="5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11">
        <f>(Tabla1[[#This Row],[deadline]]/86400)+25569+(-5/24)</f>
        <v>42554.110370370363</v>
      </c>
      <c r="K1814" s="5">
        <v>1464939536</v>
      </c>
      <c r="L1814" s="11">
        <f>(Tabla1[[#This Row],[launched_at]]/86400)+25569+(-5/24)</f>
        <v>42524.110370370363</v>
      </c>
      <c r="M1814" s="5" t="b">
        <v>0</v>
      </c>
      <c r="N1814" s="5">
        <v>23</v>
      </c>
      <c r="O1814" s="5" t="b">
        <v>0</v>
      </c>
      <c r="P1814" s="5" t="s">
        <v>8285</v>
      </c>
      <c r="Q1814" s="7">
        <f>Tabla1[[#This Row],[pledged]]/Tabla1[[#This Row],[goal]]</f>
        <v>0.13307692307692306</v>
      </c>
      <c r="S1814" s="8" t="s">
        <v>8338</v>
      </c>
      <c r="T1814" s="5" t="s">
        <v>8339</v>
      </c>
    </row>
    <row r="1815" spans="1:20" ht="22.5">
      <c r="A1815" s="5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11">
        <f>(Tabla1[[#This Row],[deadline]]/86400)+25569+(-5/24)</f>
        <v>41859.68069444444</v>
      </c>
      <c r="K1815" s="5">
        <v>1404940812</v>
      </c>
      <c r="L1815" s="11">
        <f>(Tabla1[[#This Row],[launched_at]]/86400)+25569+(-5/24)</f>
        <v>41829.68069444444</v>
      </c>
      <c r="M1815" s="5" t="b">
        <v>0</v>
      </c>
      <c r="N1815" s="5">
        <v>0</v>
      </c>
      <c r="O1815" s="5" t="b">
        <v>0</v>
      </c>
      <c r="P1815" s="5" t="s">
        <v>8285</v>
      </c>
      <c r="Q1815" s="7">
        <f>Tabla1[[#This Row],[pledged]]/Tabla1[[#This Row],[goal]]</f>
        <v>0</v>
      </c>
      <c r="S1815" s="8" t="s">
        <v>8338</v>
      </c>
      <c r="T1815" s="5" t="s">
        <v>8339</v>
      </c>
    </row>
    <row r="1816" spans="1:20" ht="33.75">
      <c r="A1816" s="5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11">
        <f>(Tabla1[[#This Row],[deadline]]/86400)+25569+(-5/24)</f>
        <v>42063.105740740742</v>
      </c>
      <c r="K1816" s="5">
        <v>1422516736</v>
      </c>
      <c r="L1816" s="11">
        <f>(Tabla1[[#This Row],[launched_at]]/86400)+25569+(-5/24)</f>
        <v>42033.105740740742</v>
      </c>
      <c r="M1816" s="5" t="b">
        <v>0</v>
      </c>
      <c r="N1816" s="5">
        <v>140</v>
      </c>
      <c r="O1816" s="5" t="b">
        <v>0</v>
      </c>
      <c r="P1816" s="5" t="s">
        <v>8285</v>
      </c>
      <c r="Q1816" s="7">
        <f>Tabla1[[#This Row],[pledged]]/Tabla1[[#This Row],[goal]]</f>
        <v>0.49183333333333334</v>
      </c>
      <c r="S1816" s="8" t="s">
        <v>8338</v>
      </c>
      <c r="T1816" s="5" t="s">
        <v>8339</v>
      </c>
    </row>
    <row r="1817" spans="1:20" ht="33.75">
      <c r="A1817" s="5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11">
        <f>(Tabla1[[#This Row],[deadline]]/86400)+25569+(-5/24)</f>
        <v>42186.698344907403</v>
      </c>
      <c r="K1817" s="5">
        <v>1434577537</v>
      </c>
      <c r="L1817" s="11">
        <f>(Tabla1[[#This Row],[launched_at]]/86400)+25569+(-5/24)</f>
        <v>42172.698344907403</v>
      </c>
      <c r="M1817" s="5" t="b">
        <v>0</v>
      </c>
      <c r="N1817" s="5">
        <v>0</v>
      </c>
      <c r="O1817" s="5" t="b">
        <v>0</v>
      </c>
      <c r="P1817" s="5" t="s">
        <v>8285</v>
      </c>
      <c r="Q1817" s="7">
        <f>Tabla1[[#This Row],[pledged]]/Tabla1[[#This Row],[goal]]</f>
        <v>0</v>
      </c>
      <c r="S1817" s="8" t="s">
        <v>8338</v>
      </c>
      <c r="T1817" s="5" t="s">
        <v>8339</v>
      </c>
    </row>
    <row r="1818" spans="1:20" ht="22.5">
      <c r="A1818" s="5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11">
        <f>(Tabla1[[#This Row],[deadline]]/86400)+25569+(-5/24)</f>
        <v>42576.583333333336</v>
      </c>
      <c r="K1818" s="5">
        <v>1467061303</v>
      </c>
      <c r="L1818" s="11">
        <f>(Tabla1[[#This Row],[launched_at]]/86400)+25569+(-5/24)</f>
        <v>42548.667858796289</v>
      </c>
      <c r="M1818" s="5" t="b">
        <v>0</v>
      </c>
      <c r="N1818" s="5">
        <v>6</v>
      </c>
      <c r="O1818" s="5" t="b">
        <v>0</v>
      </c>
      <c r="P1818" s="5" t="s">
        <v>8285</v>
      </c>
      <c r="Q1818" s="7">
        <f>Tabla1[[#This Row],[pledged]]/Tabla1[[#This Row],[goal]]</f>
        <v>2.036E-2</v>
      </c>
      <c r="S1818" s="8" t="s">
        <v>8338</v>
      </c>
      <c r="T1818" s="5" t="s">
        <v>8339</v>
      </c>
    </row>
    <row r="1819" spans="1:20" ht="22.5">
      <c r="A1819" s="5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11">
        <f>(Tabla1[[#This Row],[deadline]]/86400)+25569+(-5/24)</f>
        <v>42765.082638888889</v>
      </c>
      <c r="K1819" s="5">
        <v>1480607607</v>
      </c>
      <c r="L1819" s="11">
        <f>(Tabla1[[#This Row],[launched_at]]/86400)+25569+(-5/24)</f>
        <v>42705.453784722216</v>
      </c>
      <c r="M1819" s="5" t="b">
        <v>0</v>
      </c>
      <c r="N1819" s="5">
        <v>100</v>
      </c>
      <c r="O1819" s="5" t="b">
        <v>0</v>
      </c>
      <c r="P1819" s="5" t="s">
        <v>8285</v>
      </c>
      <c r="Q1819" s="7">
        <f>Tabla1[[#This Row],[pledged]]/Tabla1[[#This Row],[goal]]</f>
        <v>0.52327777777777773</v>
      </c>
      <c r="S1819" s="8" t="s">
        <v>8338</v>
      </c>
      <c r="T1819" s="5" t="s">
        <v>8339</v>
      </c>
    </row>
    <row r="1820" spans="1:20" ht="22.5">
      <c r="A1820" s="5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11">
        <f>(Tabla1[[#This Row],[deadline]]/86400)+25569+(-5/24)</f>
        <v>42096.984374999993</v>
      </c>
      <c r="K1820" s="5">
        <v>1425447450</v>
      </c>
      <c r="L1820" s="11">
        <f>(Tabla1[[#This Row],[launched_at]]/86400)+25569+(-5/24)</f>
        <v>42067.026041666664</v>
      </c>
      <c r="M1820" s="5" t="b">
        <v>0</v>
      </c>
      <c r="N1820" s="5">
        <v>0</v>
      </c>
      <c r="O1820" s="5" t="b">
        <v>0</v>
      </c>
      <c r="P1820" s="5" t="s">
        <v>8285</v>
      </c>
      <c r="Q1820" s="7">
        <f>Tabla1[[#This Row],[pledged]]/Tabla1[[#This Row],[goal]]</f>
        <v>0</v>
      </c>
      <c r="S1820" s="8" t="s">
        <v>8338</v>
      </c>
      <c r="T1820" s="5" t="s">
        <v>8339</v>
      </c>
    </row>
    <row r="1821" spans="1:20" ht="33.75">
      <c r="A1821" s="5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11">
        <f>(Tabla1[[#This Row],[deadline]]/86400)+25569+(-5/24)</f>
        <v>41850.543935185182</v>
      </c>
      <c r="K1821" s="5">
        <v>1404151396</v>
      </c>
      <c r="L1821" s="11">
        <f>(Tabla1[[#This Row],[launched_at]]/86400)+25569+(-5/24)</f>
        <v>41820.543935185182</v>
      </c>
      <c r="M1821" s="5" t="b">
        <v>0</v>
      </c>
      <c r="N1821" s="5">
        <v>4</v>
      </c>
      <c r="O1821" s="5" t="b">
        <v>0</v>
      </c>
      <c r="P1821" s="5" t="s">
        <v>8285</v>
      </c>
      <c r="Q1821" s="7">
        <f>Tabla1[[#This Row],[pledged]]/Tabla1[[#This Row],[goal]]</f>
        <v>2.0833333333333332E-2</v>
      </c>
      <c r="S1821" s="8" t="s">
        <v>8338</v>
      </c>
      <c r="T1821" s="5" t="s">
        <v>8339</v>
      </c>
    </row>
    <row r="1822" spans="1:20" ht="33.75">
      <c r="A1822" s="5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11">
        <f>(Tabla1[[#This Row],[deadline]]/86400)+25569+(-5/24)</f>
        <v>42094.834374999999</v>
      </c>
      <c r="K1822" s="5">
        <v>1425261690</v>
      </c>
      <c r="L1822" s="11">
        <f>(Tabla1[[#This Row],[launched_at]]/86400)+25569+(-5/24)</f>
        <v>42064.876041666663</v>
      </c>
      <c r="M1822" s="5" t="b">
        <v>0</v>
      </c>
      <c r="N1822" s="5">
        <v>8</v>
      </c>
      <c r="O1822" s="5" t="b">
        <v>0</v>
      </c>
      <c r="P1822" s="5" t="s">
        <v>8285</v>
      </c>
      <c r="Q1822" s="7">
        <f>Tabla1[[#This Row],[pledged]]/Tabla1[[#This Row],[goal]]</f>
        <v>6.565384615384616E-2</v>
      </c>
      <c r="S1822" s="8" t="s">
        <v>8338</v>
      </c>
      <c r="T1822" s="5" t="s">
        <v>8339</v>
      </c>
    </row>
    <row r="1823" spans="1:20" ht="33.75">
      <c r="A1823" s="5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11">
        <f>(Tabla1[[#This Row],[deadline]]/86400)+25569+(-5/24)</f>
        <v>40971.110729166663</v>
      </c>
      <c r="K1823" s="5">
        <v>1326872367</v>
      </c>
      <c r="L1823" s="11">
        <f>(Tabla1[[#This Row],[launched_at]]/86400)+25569+(-5/24)</f>
        <v>40926.110729166663</v>
      </c>
      <c r="M1823" s="5" t="b">
        <v>0</v>
      </c>
      <c r="N1823" s="5">
        <v>57</v>
      </c>
      <c r="O1823" s="5" t="b">
        <v>1</v>
      </c>
      <c r="P1823" s="5" t="s">
        <v>8276</v>
      </c>
      <c r="Q1823" s="7">
        <f>Tabla1[[#This Row],[pledged]]/Tabla1[[#This Row],[goal]]</f>
        <v>1.3489</v>
      </c>
      <c r="S1823" s="8" t="s">
        <v>8325</v>
      </c>
      <c r="T1823" s="5" t="s">
        <v>8326</v>
      </c>
    </row>
    <row r="1824" spans="1:20" ht="22.5">
      <c r="A1824" s="5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11">
        <f>(Tabla1[[#This Row],[deadline]]/86400)+25569+(-5/24)</f>
        <v>41670.584027777775</v>
      </c>
      <c r="K1824" s="5">
        <v>1388084862</v>
      </c>
      <c r="L1824" s="11">
        <f>(Tabla1[[#This Row],[launched_at]]/86400)+25569+(-5/24)</f>
        <v>41634.588680555556</v>
      </c>
      <c r="M1824" s="5" t="b">
        <v>0</v>
      </c>
      <c r="N1824" s="5">
        <v>11</v>
      </c>
      <c r="O1824" s="5" t="b">
        <v>1</v>
      </c>
      <c r="P1824" s="5" t="s">
        <v>8276</v>
      </c>
      <c r="Q1824" s="7">
        <f>Tabla1[[#This Row],[pledged]]/Tabla1[[#This Row],[goal]]</f>
        <v>1</v>
      </c>
      <c r="S1824" s="8" t="s">
        <v>8325</v>
      </c>
      <c r="T1824" s="5" t="s">
        <v>8326</v>
      </c>
    </row>
    <row r="1825" spans="1:20" ht="33.75">
      <c r="A1825" s="5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11">
        <f>(Tabla1[[#This Row],[deadline]]/86400)+25569+(-5/24)</f>
        <v>41206.47657407407</v>
      </c>
      <c r="K1825" s="5">
        <v>1348503976</v>
      </c>
      <c r="L1825" s="11">
        <f>(Tabla1[[#This Row],[launched_at]]/86400)+25569+(-5/24)</f>
        <v>41176.47657407407</v>
      </c>
      <c r="M1825" s="5" t="b">
        <v>0</v>
      </c>
      <c r="N1825" s="5">
        <v>33</v>
      </c>
      <c r="O1825" s="5" t="b">
        <v>1</v>
      </c>
      <c r="P1825" s="5" t="s">
        <v>8276</v>
      </c>
      <c r="Q1825" s="7">
        <f>Tabla1[[#This Row],[pledged]]/Tabla1[[#This Row],[goal]]</f>
        <v>1.1585714285714286</v>
      </c>
      <c r="S1825" s="8" t="s">
        <v>8325</v>
      </c>
      <c r="T1825" s="5" t="s">
        <v>8326</v>
      </c>
    </row>
    <row r="1826" spans="1:20">
      <c r="A1826" s="5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11">
        <f>(Tabla1[[#This Row],[deadline]]/86400)+25569+(-5/24)</f>
        <v>41646.880555555552</v>
      </c>
      <c r="K1826" s="5">
        <v>1387403967</v>
      </c>
      <c r="L1826" s="11">
        <f>(Tabla1[[#This Row],[launched_at]]/86400)+25569+(-5/24)</f>
        <v>41626.707951388882</v>
      </c>
      <c r="M1826" s="5" t="b">
        <v>0</v>
      </c>
      <c r="N1826" s="5">
        <v>40</v>
      </c>
      <c r="O1826" s="5" t="b">
        <v>1</v>
      </c>
      <c r="P1826" s="5" t="s">
        <v>8276</v>
      </c>
      <c r="Q1826" s="7">
        <f>Tabla1[[#This Row],[pledged]]/Tabla1[[#This Row],[goal]]</f>
        <v>1.0006666666666666</v>
      </c>
      <c r="S1826" s="8" t="s">
        <v>8325</v>
      </c>
      <c r="T1826" s="5" t="s">
        <v>8326</v>
      </c>
    </row>
    <row r="1827" spans="1:20" ht="33.75">
      <c r="A1827" s="5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11">
        <f>(Tabla1[[#This Row],[deadline]]/86400)+25569+(-5/24)</f>
        <v>41466.626192129625</v>
      </c>
      <c r="K1827" s="5">
        <v>1371585703</v>
      </c>
      <c r="L1827" s="11">
        <f>(Tabla1[[#This Row],[launched_at]]/86400)+25569+(-5/24)</f>
        <v>41443.626192129625</v>
      </c>
      <c r="M1827" s="5" t="b">
        <v>0</v>
      </c>
      <c r="N1827" s="5">
        <v>50</v>
      </c>
      <c r="O1827" s="5" t="b">
        <v>1</v>
      </c>
      <c r="P1827" s="5" t="s">
        <v>8276</v>
      </c>
      <c r="Q1827" s="7">
        <f>Tabla1[[#This Row],[pledged]]/Tabla1[[#This Row],[goal]]</f>
        <v>1.0505</v>
      </c>
      <c r="S1827" s="8" t="s">
        <v>8325</v>
      </c>
      <c r="T1827" s="5" t="s">
        <v>8326</v>
      </c>
    </row>
    <row r="1828" spans="1:20">
      <c r="A1828" s="5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11">
        <f>(Tabla1[[#This Row],[deadline]]/86400)+25569+(-5/24)</f>
        <v>41687.715474537035</v>
      </c>
      <c r="K1828" s="5">
        <v>1390083017</v>
      </c>
      <c r="L1828" s="11">
        <f>(Tabla1[[#This Row],[launched_at]]/86400)+25569+(-5/24)</f>
        <v>41657.715474537035</v>
      </c>
      <c r="M1828" s="5" t="b">
        <v>0</v>
      </c>
      <c r="N1828" s="5">
        <v>38</v>
      </c>
      <c r="O1828" s="5" t="b">
        <v>1</v>
      </c>
      <c r="P1828" s="5" t="s">
        <v>8276</v>
      </c>
      <c r="Q1828" s="7">
        <f>Tabla1[[#This Row],[pledged]]/Tabla1[[#This Row],[goal]]</f>
        <v>1.01</v>
      </c>
      <c r="S1828" s="8" t="s">
        <v>8325</v>
      </c>
      <c r="T1828" s="5" t="s">
        <v>8326</v>
      </c>
    </row>
    <row r="1829" spans="1:20" ht="33.75">
      <c r="A1829" s="5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11">
        <f>(Tabla1[[#This Row],[deadline]]/86400)+25569+(-5/24)</f>
        <v>40605.117604166662</v>
      </c>
      <c r="K1829" s="5">
        <v>1294818561</v>
      </c>
      <c r="L1829" s="11">
        <f>(Tabla1[[#This Row],[launched_at]]/86400)+25569+(-5/24)</f>
        <v>40555.117604166662</v>
      </c>
      <c r="M1829" s="5" t="b">
        <v>0</v>
      </c>
      <c r="N1829" s="5">
        <v>96</v>
      </c>
      <c r="O1829" s="5" t="b">
        <v>1</v>
      </c>
      <c r="P1829" s="5" t="s">
        <v>8276</v>
      </c>
      <c r="Q1829" s="7">
        <f>Tabla1[[#This Row],[pledged]]/Tabla1[[#This Row],[goal]]</f>
        <v>1.0066250000000001</v>
      </c>
      <c r="S1829" s="8" t="s">
        <v>8325</v>
      </c>
      <c r="T1829" s="5" t="s">
        <v>8326</v>
      </c>
    </row>
    <row r="1830" spans="1:20" ht="33.75">
      <c r="A1830" s="5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11">
        <f>(Tabla1[[#This Row],[deadline]]/86400)+25569+(-5/24)</f>
        <v>41768.708333333328</v>
      </c>
      <c r="K1830" s="5">
        <v>1396906530</v>
      </c>
      <c r="L1830" s="11">
        <f>(Tabla1[[#This Row],[launched_at]]/86400)+25569+(-5/24)</f>
        <v>41736.691319444442</v>
      </c>
      <c r="M1830" s="5" t="b">
        <v>0</v>
      </c>
      <c r="N1830" s="5">
        <v>48</v>
      </c>
      <c r="O1830" s="5" t="b">
        <v>1</v>
      </c>
      <c r="P1830" s="5" t="s">
        <v>8276</v>
      </c>
      <c r="Q1830" s="7">
        <f>Tabla1[[#This Row],[pledged]]/Tabla1[[#This Row],[goal]]</f>
        <v>1.0016</v>
      </c>
      <c r="S1830" s="8" t="s">
        <v>8325</v>
      </c>
      <c r="T1830" s="5" t="s">
        <v>8326</v>
      </c>
    </row>
    <row r="1831" spans="1:20" ht="22.5">
      <c r="A1831" s="5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11">
        <f>(Tabla1[[#This Row],[deadline]]/86400)+25569+(-5/24)</f>
        <v>40564.708333333328</v>
      </c>
      <c r="K1831" s="5">
        <v>1291428371</v>
      </c>
      <c r="L1831" s="11">
        <f>(Tabla1[[#This Row],[launched_at]]/86400)+25569+(-5/24)</f>
        <v>40515.879293981481</v>
      </c>
      <c r="M1831" s="5" t="b">
        <v>0</v>
      </c>
      <c r="N1831" s="5">
        <v>33</v>
      </c>
      <c r="O1831" s="5" t="b">
        <v>1</v>
      </c>
      <c r="P1831" s="5" t="s">
        <v>8276</v>
      </c>
      <c r="Q1831" s="7">
        <f>Tabla1[[#This Row],[pledged]]/Tabla1[[#This Row],[goal]]</f>
        <v>1.6668333333333334</v>
      </c>
      <c r="S1831" s="8" t="s">
        <v>8325</v>
      </c>
      <c r="T1831" s="5" t="s">
        <v>8326</v>
      </c>
    </row>
    <row r="1832" spans="1:20" ht="33.75">
      <c r="A1832" s="5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11">
        <f>(Tabla1[[#This Row],[deadline]]/86400)+25569+(-5/24)</f>
        <v>41694.475775462961</v>
      </c>
      <c r="K1832" s="5">
        <v>1390667107</v>
      </c>
      <c r="L1832" s="11">
        <f>(Tabla1[[#This Row],[launched_at]]/86400)+25569+(-5/24)</f>
        <v>41664.475775462961</v>
      </c>
      <c r="M1832" s="5" t="b">
        <v>0</v>
      </c>
      <c r="N1832" s="5">
        <v>226</v>
      </c>
      <c r="O1832" s="5" t="b">
        <v>1</v>
      </c>
      <c r="P1832" s="5" t="s">
        <v>8276</v>
      </c>
      <c r="Q1832" s="7">
        <f>Tabla1[[#This Row],[pledged]]/Tabla1[[#This Row],[goal]]</f>
        <v>1.0153333333333334</v>
      </c>
      <c r="S1832" s="8" t="s">
        <v>8325</v>
      </c>
      <c r="T1832" s="5" t="s">
        <v>8326</v>
      </c>
    </row>
    <row r="1833" spans="1:20" ht="22.5">
      <c r="A1833" s="5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11">
        <f>(Tabla1[[#This Row],[deadline]]/86400)+25569+(-5/24)</f>
        <v>41041.787766203699</v>
      </c>
      <c r="K1833" s="5">
        <v>1335570863</v>
      </c>
      <c r="L1833" s="11">
        <f>(Tabla1[[#This Row],[launched_at]]/86400)+25569+(-5/24)</f>
        <v>41026.787766203699</v>
      </c>
      <c r="M1833" s="5" t="b">
        <v>0</v>
      </c>
      <c r="N1833" s="5">
        <v>14</v>
      </c>
      <c r="O1833" s="5" t="b">
        <v>1</v>
      </c>
      <c r="P1833" s="5" t="s">
        <v>8276</v>
      </c>
      <c r="Q1833" s="7">
        <f>Tabla1[[#This Row],[pledged]]/Tabla1[[#This Row],[goal]]</f>
        <v>1.03</v>
      </c>
      <c r="S1833" s="8" t="s">
        <v>8325</v>
      </c>
      <c r="T1833" s="5" t="s">
        <v>8326</v>
      </c>
    </row>
    <row r="1834" spans="1:20" ht="33.75">
      <c r="A1834" s="5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11">
        <f>(Tabla1[[#This Row],[deadline]]/86400)+25569+(-5/24)</f>
        <v>40606.331331018519</v>
      </c>
      <c r="K1834" s="5">
        <v>1296651427</v>
      </c>
      <c r="L1834" s="11">
        <f>(Tabla1[[#This Row],[launched_at]]/86400)+25569+(-5/24)</f>
        <v>40576.331331018519</v>
      </c>
      <c r="M1834" s="5" t="b">
        <v>0</v>
      </c>
      <c r="N1834" s="5">
        <v>20</v>
      </c>
      <c r="O1834" s="5" t="b">
        <v>1</v>
      </c>
      <c r="P1834" s="5" t="s">
        <v>8276</v>
      </c>
      <c r="Q1834" s="7">
        <f>Tabla1[[#This Row],[pledged]]/Tabla1[[#This Row],[goal]]</f>
        <v>1.4285714285714286</v>
      </c>
      <c r="S1834" s="8" t="s">
        <v>8325</v>
      </c>
      <c r="T1834" s="5" t="s">
        <v>8326</v>
      </c>
    </row>
    <row r="1835" spans="1:20" ht="33.75">
      <c r="A1835" s="5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11">
        <f>(Tabla1[[#This Row],[deadline]]/86400)+25569+(-5/24)</f>
        <v>41335.124305555553</v>
      </c>
      <c r="K1835" s="5">
        <v>1359421403</v>
      </c>
      <c r="L1835" s="11">
        <f>(Tabla1[[#This Row],[launched_at]]/86400)+25569+(-5/24)</f>
        <v>41302.835682870369</v>
      </c>
      <c r="M1835" s="5" t="b">
        <v>0</v>
      </c>
      <c r="N1835" s="5">
        <v>25</v>
      </c>
      <c r="O1835" s="5" t="b">
        <v>1</v>
      </c>
      <c r="P1835" s="5" t="s">
        <v>8276</v>
      </c>
      <c r="Q1835" s="7">
        <f>Tabla1[[#This Row],[pledged]]/Tabla1[[#This Row],[goal]]</f>
        <v>2.625</v>
      </c>
      <c r="S1835" s="8" t="s">
        <v>8325</v>
      </c>
      <c r="T1835" s="5" t="s">
        <v>8326</v>
      </c>
    </row>
    <row r="1836" spans="1:20">
      <c r="A1836" s="5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11">
        <f>(Tabla1[[#This Row],[deadline]]/86400)+25569+(-5/24)</f>
        <v>42028.755729166667</v>
      </c>
      <c r="K1836" s="5">
        <v>1418684895</v>
      </c>
      <c r="L1836" s="11">
        <f>(Tabla1[[#This Row],[launched_at]]/86400)+25569+(-5/24)</f>
        <v>41988.755729166667</v>
      </c>
      <c r="M1836" s="5" t="b">
        <v>0</v>
      </c>
      <c r="N1836" s="5">
        <v>90</v>
      </c>
      <c r="O1836" s="5" t="b">
        <v>1</v>
      </c>
      <c r="P1836" s="5" t="s">
        <v>8276</v>
      </c>
      <c r="Q1836" s="7">
        <f>Tabla1[[#This Row],[pledged]]/Tabla1[[#This Row],[goal]]</f>
        <v>1.1805000000000001</v>
      </c>
      <c r="S1836" s="8" t="s">
        <v>8325</v>
      </c>
      <c r="T1836" s="5" t="s">
        <v>8326</v>
      </c>
    </row>
    <row r="1837" spans="1:20" ht="45">
      <c r="A1837" s="5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11">
        <f>(Tabla1[[#This Row],[deadline]]/86400)+25569+(-5/24)</f>
        <v>42460.452210648145</v>
      </c>
      <c r="K1837" s="5">
        <v>1456851071</v>
      </c>
      <c r="L1837" s="11">
        <f>(Tabla1[[#This Row],[launched_at]]/86400)+25569+(-5/24)</f>
        <v>42430.49387731481</v>
      </c>
      <c r="M1837" s="5" t="b">
        <v>0</v>
      </c>
      <c r="N1837" s="5">
        <v>11</v>
      </c>
      <c r="O1837" s="5" t="b">
        <v>1</v>
      </c>
      <c r="P1837" s="5" t="s">
        <v>8276</v>
      </c>
      <c r="Q1837" s="7">
        <f>Tabla1[[#This Row],[pledged]]/Tabla1[[#This Row],[goal]]</f>
        <v>1.04</v>
      </c>
      <c r="S1837" s="8" t="s">
        <v>8325</v>
      </c>
      <c r="T1837" s="5" t="s">
        <v>8326</v>
      </c>
    </row>
    <row r="1838" spans="1:20">
      <c r="A1838" s="5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11">
        <f>(Tabla1[[#This Row],[deadline]]/86400)+25569+(-5/24)</f>
        <v>41322.601030092592</v>
      </c>
      <c r="K1838" s="5">
        <v>1359660329</v>
      </c>
      <c r="L1838" s="11">
        <f>(Tabla1[[#This Row],[launched_at]]/86400)+25569+(-5/24)</f>
        <v>41305.601030092592</v>
      </c>
      <c r="M1838" s="5" t="b">
        <v>0</v>
      </c>
      <c r="N1838" s="5">
        <v>55</v>
      </c>
      <c r="O1838" s="5" t="b">
        <v>1</v>
      </c>
      <c r="P1838" s="5" t="s">
        <v>8276</v>
      </c>
      <c r="Q1838" s="7">
        <f>Tabla1[[#This Row],[pledged]]/Tabla1[[#This Row],[goal]]</f>
        <v>2.0034000000000001</v>
      </c>
      <c r="S1838" s="8" t="s">
        <v>8325</v>
      </c>
      <c r="T1838" s="5" t="s">
        <v>8326</v>
      </c>
    </row>
    <row r="1839" spans="1:20" ht="33.75">
      <c r="A1839" s="5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11">
        <f>(Tabla1[[#This Row],[deadline]]/86400)+25569+(-5/24)</f>
        <v>40985.797858796293</v>
      </c>
      <c r="K1839" s="5">
        <v>1326848935</v>
      </c>
      <c r="L1839" s="11">
        <f>(Tabla1[[#This Row],[launched_at]]/86400)+25569+(-5/24)</f>
        <v>40925.839525462965</v>
      </c>
      <c r="M1839" s="5" t="b">
        <v>0</v>
      </c>
      <c r="N1839" s="5">
        <v>30</v>
      </c>
      <c r="O1839" s="5" t="b">
        <v>1</v>
      </c>
      <c r="P1839" s="5" t="s">
        <v>8276</v>
      </c>
      <c r="Q1839" s="7">
        <f>Tabla1[[#This Row],[pledged]]/Tabla1[[#This Row],[goal]]</f>
        <v>3.0683333333333334</v>
      </c>
      <c r="S1839" s="8" t="s">
        <v>8325</v>
      </c>
      <c r="T1839" s="5" t="s">
        <v>8326</v>
      </c>
    </row>
    <row r="1840" spans="1:20" ht="33.75">
      <c r="A1840" s="5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11">
        <f>(Tabla1[[#This Row],[deadline]]/86400)+25569+(-5/24)</f>
        <v>40816.916666666664</v>
      </c>
      <c r="K1840" s="5">
        <v>1314989557</v>
      </c>
      <c r="L1840" s="11">
        <f>(Tabla1[[#This Row],[launched_at]]/86400)+25569+(-5/24)</f>
        <v>40788.578206018516</v>
      </c>
      <c r="M1840" s="5" t="b">
        <v>0</v>
      </c>
      <c r="N1840" s="5">
        <v>28</v>
      </c>
      <c r="O1840" s="5" t="b">
        <v>1</v>
      </c>
      <c r="P1840" s="5" t="s">
        <v>8276</v>
      </c>
      <c r="Q1840" s="7">
        <f>Tabla1[[#This Row],[pledged]]/Tabla1[[#This Row],[goal]]</f>
        <v>1.00149</v>
      </c>
      <c r="S1840" s="8" t="s">
        <v>8325</v>
      </c>
      <c r="T1840" s="5" t="s">
        <v>8326</v>
      </c>
    </row>
    <row r="1841" spans="1:20" ht="33.75">
      <c r="A1841" s="5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11">
        <f>(Tabla1[[#This Row],[deadline]]/86400)+25569+(-5/24)</f>
        <v>42644.513680555552</v>
      </c>
      <c r="K1841" s="5">
        <v>1472750382</v>
      </c>
      <c r="L1841" s="11">
        <f>(Tabla1[[#This Row],[launched_at]]/86400)+25569+(-5/24)</f>
        <v>42614.513680555552</v>
      </c>
      <c r="M1841" s="5" t="b">
        <v>0</v>
      </c>
      <c r="N1841" s="5">
        <v>45</v>
      </c>
      <c r="O1841" s="5" t="b">
        <v>1</v>
      </c>
      <c r="P1841" s="5" t="s">
        <v>8276</v>
      </c>
      <c r="Q1841" s="7">
        <f>Tabla1[[#This Row],[pledged]]/Tabla1[[#This Row],[goal]]</f>
        <v>2.0529999999999999</v>
      </c>
      <c r="S1841" s="8" t="s">
        <v>8325</v>
      </c>
      <c r="T1841" s="5" t="s">
        <v>8326</v>
      </c>
    </row>
    <row r="1842" spans="1:20" ht="33.75">
      <c r="A1842" s="5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11">
        <f>(Tabla1[[#This Row],[deadline]]/86400)+25569+(-5/24)</f>
        <v>41400.999305555553</v>
      </c>
      <c r="K1842" s="5">
        <v>1366251510</v>
      </c>
      <c r="L1842" s="11">
        <f>(Tabla1[[#This Row],[launched_at]]/86400)+25569+(-5/24)</f>
        <v>41381.88784722222</v>
      </c>
      <c r="M1842" s="5" t="b">
        <v>0</v>
      </c>
      <c r="N1842" s="5">
        <v>13</v>
      </c>
      <c r="O1842" s="5" t="b">
        <v>1</v>
      </c>
      <c r="P1842" s="5" t="s">
        <v>8276</v>
      </c>
      <c r="Q1842" s="7">
        <f>Tabla1[[#This Row],[pledged]]/Tabla1[[#This Row],[goal]]</f>
        <v>1.0888888888888888</v>
      </c>
      <c r="S1842" s="8" t="s">
        <v>8325</v>
      </c>
      <c r="T1842" s="5" t="s">
        <v>8326</v>
      </c>
    </row>
    <row r="1843" spans="1:20" ht="22.5">
      <c r="A1843" s="5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11">
        <f>(Tabla1[[#This Row],[deadline]]/86400)+25569+(-5/24)</f>
        <v>41778.999305555553</v>
      </c>
      <c r="K1843" s="5">
        <v>1397679445</v>
      </c>
      <c r="L1843" s="11">
        <f>(Tabla1[[#This Row],[launched_at]]/86400)+25569+(-5/24)</f>
        <v>41745.637094907404</v>
      </c>
      <c r="M1843" s="5" t="b">
        <v>0</v>
      </c>
      <c r="N1843" s="5">
        <v>40</v>
      </c>
      <c r="O1843" s="5" t="b">
        <v>1</v>
      </c>
      <c r="P1843" s="5" t="s">
        <v>8276</v>
      </c>
      <c r="Q1843" s="7">
        <f>Tabla1[[#This Row],[pledged]]/Tabla1[[#This Row],[goal]]</f>
        <v>1.0175000000000001</v>
      </c>
      <c r="S1843" s="8" t="s">
        <v>8325</v>
      </c>
      <c r="T1843" s="5" t="s">
        <v>8326</v>
      </c>
    </row>
    <row r="1844" spans="1:20" ht="33.75">
      <c r="A1844" s="5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11">
        <f>(Tabla1[[#This Row],[deadline]]/86400)+25569+(-5/24)</f>
        <v>42065.040972222218</v>
      </c>
      <c r="K1844" s="5">
        <v>1422371381</v>
      </c>
      <c r="L1844" s="11">
        <f>(Tabla1[[#This Row],[launched_at]]/86400)+25569+(-5/24)</f>
        <v>42031.423391203702</v>
      </c>
      <c r="M1844" s="5" t="b">
        <v>0</v>
      </c>
      <c r="N1844" s="5">
        <v>21</v>
      </c>
      <c r="O1844" s="5" t="b">
        <v>1</v>
      </c>
      <c r="P1844" s="5" t="s">
        <v>8276</v>
      </c>
      <c r="Q1844" s="7">
        <f>Tabla1[[#This Row],[pledged]]/Tabla1[[#This Row],[goal]]</f>
        <v>1.2524999999999999</v>
      </c>
      <c r="S1844" s="8" t="s">
        <v>8325</v>
      </c>
      <c r="T1844" s="5" t="s">
        <v>8326</v>
      </c>
    </row>
    <row r="1845" spans="1:20" ht="33.75">
      <c r="A1845" s="5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11">
        <f>(Tabla1[[#This Row],[deadline]]/86400)+25569+(-5/24)</f>
        <v>40594.786504629628</v>
      </c>
      <c r="K1845" s="5">
        <v>1295653954</v>
      </c>
      <c r="L1845" s="11">
        <f>(Tabla1[[#This Row],[launched_at]]/86400)+25569+(-5/24)</f>
        <v>40564.786504629628</v>
      </c>
      <c r="M1845" s="5" t="b">
        <v>0</v>
      </c>
      <c r="N1845" s="5">
        <v>134</v>
      </c>
      <c r="O1845" s="5" t="b">
        <v>1</v>
      </c>
      <c r="P1845" s="5" t="s">
        <v>8276</v>
      </c>
      <c r="Q1845" s="7">
        <f>Tabla1[[#This Row],[pledged]]/Tabla1[[#This Row],[goal]]</f>
        <v>1.2400610000000001</v>
      </c>
      <c r="S1845" s="8" t="s">
        <v>8325</v>
      </c>
      <c r="T1845" s="5" t="s">
        <v>8326</v>
      </c>
    </row>
    <row r="1846" spans="1:20" ht="33.75">
      <c r="A1846" s="5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11">
        <f>(Tabla1[[#This Row],[deadline]]/86400)+25569+(-5/24)</f>
        <v>40704.916666666664</v>
      </c>
      <c r="K1846" s="5">
        <v>1304464914</v>
      </c>
      <c r="L1846" s="11">
        <f>(Tabla1[[#This Row],[launched_at]]/86400)+25569+(-5/24)</f>
        <v>40666.765208333331</v>
      </c>
      <c r="M1846" s="5" t="b">
        <v>0</v>
      </c>
      <c r="N1846" s="5">
        <v>20</v>
      </c>
      <c r="O1846" s="5" t="b">
        <v>1</v>
      </c>
      <c r="P1846" s="5" t="s">
        <v>8276</v>
      </c>
      <c r="Q1846" s="7">
        <f>Tabla1[[#This Row],[pledged]]/Tabla1[[#This Row],[goal]]</f>
        <v>1.014</v>
      </c>
      <c r="S1846" s="8" t="s">
        <v>8325</v>
      </c>
      <c r="T1846" s="5" t="s">
        <v>8326</v>
      </c>
    </row>
    <row r="1847" spans="1:20" ht="67.5">
      <c r="A1847" s="5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11">
        <f>(Tabla1[[#This Row],[deadline]]/86400)+25569+(-5/24)</f>
        <v>42537.996527777774</v>
      </c>
      <c r="K1847" s="5">
        <v>1464854398</v>
      </c>
      <c r="L1847" s="11">
        <f>(Tabla1[[#This Row],[launched_at]]/86400)+25569+(-5/24)</f>
        <v>42523.124976851854</v>
      </c>
      <c r="M1847" s="5" t="b">
        <v>0</v>
      </c>
      <c r="N1847" s="5">
        <v>19</v>
      </c>
      <c r="O1847" s="5" t="b">
        <v>1</v>
      </c>
      <c r="P1847" s="5" t="s">
        <v>8276</v>
      </c>
      <c r="Q1847" s="7">
        <f>Tabla1[[#This Row],[pledged]]/Tabla1[[#This Row],[goal]]</f>
        <v>1</v>
      </c>
      <c r="S1847" s="8" t="s">
        <v>8325</v>
      </c>
      <c r="T1847" s="5" t="s">
        <v>8326</v>
      </c>
    </row>
    <row r="1848" spans="1:20" ht="33.75">
      <c r="A1848" s="5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11">
        <f>(Tabla1[[#This Row],[deadline]]/86400)+25569+(-5/24)</f>
        <v>41258.441863425927</v>
      </c>
      <c r="K1848" s="5">
        <v>1352993777</v>
      </c>
      <c r="L1848" s="11">
        <f>(Tabla1[[#This Row],[launched_at]]/86400)+25569+(-5/24)</f>
        <v>41228.441863425927</v>
      </c>
      <c r="M1848" s="5" t="b">
        <v>0</v>
      </c>
      <c r="N1848" s="5">
        <v>209</v>
      </c>
      <c r="O1848" s="5" t="b">
        <v>1</v>
      </c>
      <c r="P1848" s="5" t="s">
        <v>8276</v>
      </c>
      <c r="Q1848" s="7">
        <f>Tabla1[[#This Row],[pledged]]/Tabla1[[#This Row],[goal]]</f>
        <v>1.3792666666666666</v>
      </c>
      <c r="S1848" s="8" t="s">
        <v>8325</v>
      </c>
      <c r="T1848" s="5" t="s">
        <v>8326</v>
      </c>
    </row>
    <row r="1849" spans="1:20" ht="33.75">
      <c r="A1849" s="5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11">
        <f>(Tabla1[[#This Row],[deadline]]/86400)+25569+(-5/24)</f>
        <v>42115.028148148143</v>
      </c>
      <c r="K1849" s="5">
        <v>1427780432</v>
      </c>
      <c r="L1849" s="11">
        <f>(Tabla1[[#This Row],[launched_at]]/86400)+25569+(-5/24)</f>
        <v>42094.028148148143</v>
      </c>
      <c r="M1849" s="5" t="b">
        <v>0</v>
      </c>
      <c r="N1849" s="5">
        <v>38</v>
      </c>
      <c r="O1849" s="5" t="b">
        <v>1</v>
      </c>
      <c r="P1849" s="5" t="s">
        <v>8276</v>
      </c>
      <c r="Q1849" s="7">
        <f>Tabla1[[#This Row],[pledged]]/Tabla1[[#This Row],[goal]]</f>
        <v>1.2088000000000001</v>
      </c>
      <c r="S1849" s="8" t="s">
        <v>8325</v>
      </c>
      <c r="T1849" s="5" t="s">
        <v>8326</v>
      </c>
    </row>
    <row r="1850" spans="1:20" ht="33.75">
      <c r="A1850" s="5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11">
        <f>(Tabla1[[#This Row],[deadline]]/86400)+25569+(-5/24)</f>
        <v>40755.082638888889</v>
      </c>
      <c r="K1850" s="5">
        <v>1306608888</v>
      </c>
      <c r="L1850" s="11">
        <f>(Tabla1[[#This Row],[launched_at]]/86400)+25569+(-5/24)</f>
        <v>40691.579722222217</v>
      </c>
      <c r="M1850" s="5" t="b">
        <v>0</v>
      </c>
      <c r="N1850" s="5">
        <v>24</v>
      </c>
      <c r="O1850" s="5" t="b">
        <v>1</v>
      </c>
      <c r="P1850" s="5" t="s">
        <v>8276</v>
      </c>
      <c r="Q1850" s="7">
        <f>Tabla1[[#This Row],[pledged]]/Tabla1[[#This Row],[goal]]</f>
        <v>1.0736666666666668</v>
      </c>
      <c r="S1850" s="8" t="s">
        <v>8325</v>
      </c>
      <c r="T1850" s="5" t="s">
        <v>8326</v>
      </c>
    </row>
    <row r="1851" spans="1:20" ht="22.5">
      <c r="A1851" s="5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11">
        <f>(Tabla1[[#This Row],[deadline]]/86400)+25569+(-5/24)</f>
        <v>41199.637256944443</v>
      </c>
      <c r="K1851" s="5">
        <v>1347913059</v>
      </c>
      <c r="L1851" s="11">
        <f>(Tabla1[[#This Row],[launched_at]]/86400)+25569+(-5/24)</f>
        <v>41169.637256944443</v>
      </c>
      <c r="M1851" s="5" t="b">
        <v>0</v>
      </c>
      <c r="N1851" s="5">
        <v>8</v>
      </c>
      <c r="O1851" s="5" t="b">
        <v>1</v>
      </c>
      <c r="P1851" s="5" t="s">
        <v>8276</v>
      </c>
      <c r="Q1851" s="7">
        <f>Tabla1[[#This Row],[pledged]]/Tabla1[[#This Row],[goal]]</f>
        <v>1.0033333333333334</v>
      </c>
      <c r="S1851" s="8" t="s">
        <v>8325</v>
      </c>
      <c r="T1851" s="5" t="s">
        <v>8326</v>
      </c>
    </row>
    <row r="1852" spans="1:20" ht="33.75">
      <c r="A1852" s="5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11">
        <f>(Tabla1[[#This Row],[deadline]]/86400)+25569+(-5/24)</f>
        <v>41830.751157407409</v>
      </c>
      <c r="K1852" s="5">
        <v>1402441300</v>
      </c>
      <c r="L1852" s="11">
        <f>(Tabla1[[#This Row],[launched_at]]/86400)+25569+(-5/24)</f>
        <v>41800.751157407409</v>
      </c>
      <c r="M1852" s="5" t="b">
        <v>0</v>
      </c>
      <c r="N1852" s="5">
        <v>179</v>
      </c>
      <c r="O1852" s="5" t="b">
        <v>1</v>
      </c>
      <c r="P1852" s="5" t="s">
        <v>8276</v>
      </c>
      <c r="Q1852" s="7">
        <f>Tabla1[[#This Row],[pledged]]/Tabla1[[#This Row],[goal]]</f>
        <v>1.0152222222222222</v>
      </c>
      <c r="S1852" s="8" t="s">
        <v>8325</v>
      </c>
      <c r="T1852" s="5" t="s">
        <v>8326</v>
      </c>
    </row>
    <row r="1853" spans="1:20" ht="33.75">
      <c r="A1853" s="5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11">
        <f>(Tabla1[[#This Row],[deadline]]/86400)+25569+(-5/24)</f>
        <v>41847.833333333328</v>
      </c>
      <c r="K1853" s="5">
        <v>1404769538</v>
      </c>
      <c r="L1853" s="11">
        <f>(Tabla1[[#This Row],[launched_at]]/86400)+25569+(-5/24)</f>
        <v>41827.69835648148</v>
      </c>
      <c r="M1853" s="5" t="b">
        <v>0</v>
      </c>
      <c r="N1853" s="5">
        <v>26</v>
      </c>
      <c r="O1853" s="5" t="b">
        <v>1</v>
      </c>
      <c r="P1853" s="5" t="s">
        <v>8276</v>
      </c>
      <c r="Q1853" s="7">
        <f>Tabla1[[#This Row],[pledged]]/Tabla1[[#This Row],[goal]]</f>
        <v>1.0007692307692309</v>
      </c>
      <c r="S1853" s="8" t="s">
        <v>8325</v>
      </c>
      <c r="T1853" s="5" t="s">
        <v>8326</v>
      </c>
    </row>
    <row r="1854" spans="1:20" ht="33.75">
      <c r="A1854" s="5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11">
        <f>(Tabla1[[#This Row],[deadline]]/86400)+25569+(-5/24)</f>
        <v>42118.791666666664</v>
      </c>
      <c r="K1854" s="5">
        <v>1426703452</v>
      </c>
      <c r="L1854" s="11">
        <f>(Tabla1[[#This Row],[launched_at]]/86400)+25569+(-5/24)</f>
        <v>42081.563101851854</v>
      </c>
      <c r="M1854" s="5" t="b">
        <v>0</v>
      </c>
      <c r="N1854" s="5">
        <v>131</v>
      </c>
      <c r="O1854" s="5" t="b">
        <v>1</v>
      </c>
      <c r="P1854" s="5" t="s">
        <v>8276</v>
      </c>
      <c r="Q1854" s="7">
        <f>Tabla1[[#This Row],[pledged]]/Tabla1[[#This Row],[goal]]</f>
        <v>1.1696666666666666</v>
      </c>
      <c r="S1854" s="8" t="s">
        <v>8325</v>
      </c>
      <c r="T1854" s="5" t="s">
        <v>8326</v>
      </c>
    </row>
    <row r="1855" spans="1:20" ht="33.75">
      <c r="A1855" s="5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11">
        <f>(Tabla1[[#This Row],[deadline]]/86400)+25569+(-5/24)</f>
        <v>41226.893715277773</v>
      </c>
      <c r="K1855" s="5">
        <v>1348536417</v>
      </c>
      <c r="L1855" s="11">
        <f>(Tabla1[[#This Row],[launched_at]]/86400)+25569+(-5/24)</f>
        <v>41176.852048611108</v>
      </c>
      <c r="M1855" s="5" t="b">
        <v>0</v>
      </c>
      <c r="N1855" s="5">
        <v>14</v>
      </c>
      <c r="O1855" s="5" t="b">
        <v>1</v>
      </c>
      <c r="P1855" s="5" t="s">
        <v>8276</v>
      </c>
      <c r="Q1855" s="7">
        <f>Tabla1[[#This Row],[pledged]]/Tabla1[[#This Row],[goal]]</f>
        <v>1.01875</v>
      </c>
      <c r="S1855" s="8" t="s">
        <v>8325</v>
      </c>
      <c r="T1855" s="5" t="s">
        <v>8326</v>
      </c>
    </row>
    <row r="1856" spans="1:20" ht="33.75">
      <c r="A1856" s="5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11">
        <f>(Tabla1[[#This Row],[deadline]]/86400)+25569+(-5/24)</f>
        <v>41417.812928240739</v>
      </c>
      <c r="K1856" s="5">
        <v>1366763437</v>
      </c>
      <c r="L1856" s="11">
        <f>(Tabla1[[#This Row],[launched_at]]/86400)+25569+(-5/24)</f>
        <v>41387.812928240739</v>
      </c>
      <c r="M1856" s="5" t="b">
        <v>0</v>
      </c>
      <c r="N1856" s="5">
        <v>174</v>
      </c>
      <c r="O1856" s="5" t="b">
        <v>1</v>
      </c>
      <c r="P1856" s="5" t="s">
        <v>8276</v>
      </c>
      <c r="Q1856" s="7">
        <f>Tabla1[[#This Row],[pledged]]/Tabla1[[#This Row],[goal]]</f>
        <v>1.0212366666666666</v>
      </c>
      <c r="S1856" s="8" t="s">
        <v>8325</v>
      </c>
      <c r="T1856" s="5" t="s">
        <v>8326</v>
      </c>
    </row>
    <row r="1857" spans="1:20" ht="33.75">
      <c r="A1857" s="5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11">
        <f>(Tabla1[[#This Row],[deadline]]/86400)+25569+(-5/24)</f>
        <v>41645.330324074072</v>
      </c>
      <c r="K1857" s="5">
        <v>1385124940</v>
      </c>
      <c r="L1857" s="11">
        <f>(Tabla1[[#This Row],[launched_at]]/86400)+25569+(-5/24)</f>
        <v>41600.330324074072</v>
      </c>
      <c r="M1857" s="5" t="b">
        <v>0</v>
      </c>
      <c r="N1857" s="5">
        <v>191</v>
      </c>
      <c r="O1857" s="5" t="b">
        <v>1</v>
      </c>
      <c r="P1857" s="5" t="s">
        <v>8276</v>
      </c>
      <c r="Q1857" s="7">
        <f>Tabla1[[#This Row],[pledged]]/Tabla1[[#This Row],[goal]]</f>
        <v>1.5405897142857143</v>
      </c>
      <c r="S1857" s="8" t="s">
        <v>8325</v>
      </c>
      <c r="T1857" s="5" t="s">
        <v>8326</v>
      </c>
    </row>
    <row r="1858" spans="1:20" ht="33.75">
      <c r="A1858" s="5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11">
        <f>(Tabla1[[#This Row],[deadline]]/86400)+25569+(-5/24)</f>
        <v>41838.64666666666</v>
      </c>
      <c r="K1858" s="5">
        <v>1403901072</v>
      </c>
      <c r="L1858" s="11">
        <f>(Tabla1[[#This Row],[launched_at]]/86400)+25569+(-5/24)</f>
        <v>41817.64666666666</v>
      </c>
      <c r="M1858" s="5" t="b">
        <v>0</v>
      </c>
      <c r="N1858" s="5">
        <v>38</v>
      </c>
      <c r="O1858" s="5" t="b">
        <v>1</v>
      </c>
      <c r="P1858" s="5" t="s">
        <v>8276</v>
      </c>
      <c r="Q1858" s="7">
        <f>Tabla1[[#This Row],[pledged]]/Tabla1[[#This Row],[goal]]</f>
        <v>1.0125</v>
      </c>
      <c r="S1858" s="8" t="s">
        <v>8325</v>
      </c>
      <c r="T1858" s="5" t="s">
        <v>8326</v>
      </c>
    </row>
    <row r="1859" spans="1:20" ht="33.75">
      <c r="A1859" s="5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11">
        <f>(Tabla1[[#This Row],[deadline]]/86400)+25569+(-5/24)</f>
        <v>41894.560335648144</v>
      </c>
      <c r="K1859" s="5">
        <v>1407954413</v>
      </c>
      <c r="L1859" s="11">
        <f>(Tabla1[[#This Row],[launched_at]]/86400)+25569+(-5/24)</f>
        <v>41864.560335648144</v>
      </c>
      <c r="M1859" s="5" t="b">
        <v>0</v>
      </c>
      <c r="N1859" s="5">
        <v>22</v>
      </c>
      <c r="O1859" s="5" t="b">
        <v>1</v>
      </c>
      <c r="P1859" s="5" t="s">
        <v>8276</v>
      </c>
      <c r="Q1859" s="7">
        <f>Tabla1[[#This Row],[pledged]]/Tabla1[[#This Row],[goal]]</f>
        <v>1</v>
      </c>
      <c r="S1859" s="8" t="s">
        <v>8325</v>
      </c>
      <c r="T1859" s="5" t="s">
        <v>8326</v>
      </c>
    </row>
    <row r="1860" spans="1:20" ht="33.75">
      <c r="A1860" s="5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11">
        <f>(Tabla1[[#This Row],[deadline]]/86400)+25569+(-5/24)</f>
        <v>40893.033807870372</v>
      </c>
      <c r="K1860" s="5">
        <v>1318826921</v>
      </c>
      <c r="L1860" s="11">
        <f>(Tabla1[[#This Row],[launched_at]]/86400)+25569+(-5/24)</f>
        <v>40832.9921412037</v>
      </c>
      <c r="M1860" s="5" t="b">
        <v>0</v>
      </c>
      <c r="N1860" s="5">
        <v>149</v>
      </c>
      <c r="O1860" s="5" t="b">
        <v>1</v>
      </c>
      <c r="P1860" s="5" t="s">
        <v>8276</v>
      </c>
      <c r="Q1860" s="7">
        <f>Tabla1[[#This Row],[pledged]]/Tabla1[[#This Row],[goal]]</f>
        <v>1.0874800874800874</v>
      </c>
      <c r="S1860" s="8" t="s">
        <v>8325</v>
      </c>
      <c r="T1860" s="5" t="s">
        <v>8326</v>
      </c>
    </row>
    <row r="1861" spans="1:20">
      <c r="A1861" s="5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11">
        <f>(Tabla1[[#This Row],[deadline]]/86400)+25569+(-5/24)</f>
        <v>40808.561678240738</v>
      </c>
      <c r="K1861" s="5">
        <v>1314124129</v>
      </c>
      <c r="L1861" s="11">
        <f>(Tabla1[[#This Row],[launched_at]]/86400)+25569+(-5/24)</f>
        <v>40778.561678240738</v>
      </c>
      <c r="M1861" s="5" t="b">
        <v>0</v>
      </c>
      <c r="N1861" s="5">
        <v>56</v>
      </c>
      <c r="O1861" s="5" t="b">
        <v>1</v>
      </c>
      <c r="P1861" s="5" t="s">
        <v>8276</v>
      </c>
      <c r="Q1861" s="7">
        <f>Tabla1[[#This Row],[pledged]]/Tabla1[[#This Row],[goal]]</f>
        <v>1.3183333333333334</v>
      </c>
      <c r="S1861" s="8" t="s">
        <v>8325</v>
      </c>
      <c r="T1861" s="5" t="s">
        <v>8326</v>
      </c>
    </row>
    <row r="1862" spans="1:20" ht="22.5">
      <c r="A1862" s="5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11">
        <f>(Tabla1[[#This Row],[deadline]]/86400)+25569+(-5/24)</f>
        <v>41676.500972222224</v>
      </c>
      <c r="K1862" s="5">
        <v>1389891684</v>
      </c>
      <c r="L1862" s="11">
        <f>(Tabla1[[#This Row],[launched_at]]/86400)+25569+(-5/24)</f>
        <v>41655.500972222224</v>
      </c>
      <c r="M1862" s="5" t="b">
        <v>0</v>
      </c>
      <c r="N1862" s="5">
        <v>19</v>
      </c>
      <c r="O1862" s="5" t="b">
        <v>1</v>
      </c>
      <c r="P1862" s="5" t="s">
        <v>8276</v>
      </c>
      <c r="Q1862" s="7">
        <f>Tabla1[[#This Row],[pledged]]/Tabla1[[#This Row],[goal]]</f>
        <v>1.3346666666666667</v>
      </c>
      <c r="S1862" s="8" t="s">
        <v>8325</v>
      </c>
      <c r="T1862" s="5" t="s">
        <v>8326</v>
      </c>
    </row>
    <row r="1863" spans="1:20" ht="33.75">
      <c r="A1863" s="5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11">
        <f>(Tabla1[[#This Row],[deadline]]/86400)+25569+(-5/24)</f>
        <v>42030.091909722221</v>
      </c>
      <c r="K1863" s="5">
        <v>1419664341</v>
      </c>
      <c r="L1863" s="11">
        <f>(Tabla1[[#This Row],[launched_at]]/86400)+25569+(-5/24)</f>
        <v>42000.091909722221</v>
      </c>
      <c r="M1863" s="5" t="b">
        <v>0</v>
      </c>
      <c r="N1863" s="5">
        <v>0</v>
      </c>
      <c r="O1863" s="5" t="b">
        <v>0</v>
      </c>
      <c r="P1863" s="5" t="s">
        <v>8283</v>
      </c>
      <c r="Q1863" s="7">
        <f>Tabla1[[#This Row],[pledged]]/Tabla1[[#This Row],[goal]]</f>
        <v>0</v>
      </c>
      <c r="S1863" s="8" t="s">
        <v>8333</v>
      </c>
      <c r="T1863" s="5" t="s">
        <v>8335</v>
      </c>
    </row>
    <row r="1864" spans="1:20" ht="33.75">
      <c r="A1864" s="5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11">
        <f>(Tabla1[[#This Row],[deadline]]/86400)+25569+(-5/24)</f>
        <v>42802.104166666664</v>
      </c>
      <c r="K1864" s="5">
        <v>1484912974</v>
      </c>
      <c r="L1864" s="11">
        <f>(Tabla1[[#This Row],[launched_at]]/86400)+25569+(-5/24)</f>
        <v>42755.284421296295</v>
      </c>
      <c r="M1864" s="5" t="b">
        <v>0</v>
      </c>
      <c r="N1864" s="5">
        <v>16</v>
      </c>
      <c r="O1864" s="5" t="b">
        <v>0</v>
      </c>
      <c r="P1864" s="5" t="s">
        <v>8283</v>
      </c>
      <c r="Q1864" s="7">
        <f>Tabla1[[#This Row],[pledged]]/Tabla1[[#This Row],[goal]]</f>
        <v>8.0833333333333326E-2</v>
      </c>
      <c r="S1864" s="8" t="s">
        <v>8333</v>
      </c>
      <c r="T1864" s="5" t="s">
        <v>8335</v>
      </c>
    </row>
    <row r="1865" spans="1:20" ht="22.5">
      <c r="A1865" s="5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11">
        <f>(Tabla1[[#This Row],[deadline]]/86400)+25569+(-5/24)</f>
        <v>41802.588946759257</v>
      </c>
      <c r="K1865" s="5">
        <v>1400008085</v>
      </c>
      <c r="L1865" s="11">
        <f>(Tabla1[[#This Row],[launched_at]]/86400)+25569+(-5/24)</f>
        <v>41772.588946759257</v>
      </c>
      <c r="M1865" s="5" t="b">
        <v>0</v>
      </c>
      <c r="N1865" s="5">
        <v>2</v>
      </c>
      <c r="O1865" s="5" t="b">
        <v>0</v>
      </c>
      <c r="P1865" s="5" t="s">
        <v>8283</v>
      </c>
      <c r="Q1865" s="7">
        <f>Tabla1[[#This Row],[pledged]]/Tabla1[[#This Row],[goal]]</f>
        <v>4.0000000000000001E-3</v>
      </c>
      <c r="S1865" s="8" t="s">
        <v>8333</v>
      </c>
      <c r="T1865" s="5" t="s">
        <v>8335</v>
      </c>
    </row>
    <row r="1866" spans="1:20" ht="33.75">
      <c r="A1866" s="5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11">
        <f>(Tabla1[[#This Row],[deadline]]/86400)+25569+(-5/24)</f>
        <v>41763.508101851847</v>
      </c>
      <c r="K1866" s="5">
        <v>1396631500</v>
      </c>
      <c r="L1866" s="11">
        <f>(Tabla1[[#This Row],[launched_at]]/86400)+25569+(-5/24)</f>
        <v>41733.508101851847</v>
      </c>
      <c r="M1866" s="5" t="b">
        <v>0</v>
      </c>
      <c r="N1866" s="5">
        <v>48</v>
      </c>
      <c r="O1866" s="5" t="b">
        <v>0</v>
      </c>
      <c r="P1866" s="5" t="s">
        <v>8283</v>
      </c>
      <c r="Q1866" s="7">
        <f>Tabla1[[#This Row],[pledged]]/Tabla1[[#This Row],[goal]]</f>
        <v>0.42892307692307691</v>
      </c>
      <c r="S1866" s="8" t="s">
        <v>8333</v>
      </c>
      <c r="T1866" s="5" t="s">
        <v>8335</v>
      </c>
    </row>
    <row r="1867" spans="1:20" ht="33.75">
      <c r="A1867" s="5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11">
        <f>(Tabla1[[#This Row],[deadline]]/86400)+25569+(-5/24)</f>
        <v>42680.200775462959</v>
      </c>
      <c r="K1867" s="5">
        <v>1475398147</v>
      </c>
      <c r="L1867" s="11">
        <f>(Tabla1[[#This Row],[launched_at]]/86400)+25569+(-5/24)</f>
        <v>42645.159108796295</v>
      </c>
      <c r="M1867" s="5" t="b">
        <v>0</v>
      </c>
      <c r="N1867" s="5">
        <v>2</v>
      </c>
      <c r="O1867" s="5" t="b">
        <v>0</v>
      </c>
      <c r="P1867" s="5" t="s">
        <v>8283</v>
      </c>
      <c r="Q1867" s="7">
        <f>Tabla1[[#This Row],[pledged]]/Tabla1[[#This Row],[goal]]</f>
        <v>3.6363636363636364E-5</v>
      </c>
      <c r="S1867" s="8" t="s">
        <v>8333</v>
      </c>
      <c r="T1867" s="5" t="s">
        <v>8335</v>
      </c>
    </row>
    <row r="1868" spans="1:20" ht="33.75">
      <c r="A1868" s="5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11">
        <f>(Tabla1[[#This Row],[deadline]]/86400)+25569+(-5/24)</f>
        <v>42794.958333333336</v>
      </c>
      <c r="K1868" s="5">
        <v>1483768497</v>
      </c>
      <c r="L1868" s="11">
        <f>(Tabla1[[#This Row],[launched_at]]/86400)+25569+(-5/24)</f>
        <v>42742.038159722222</v>
      </c>
      <c r="M1868" s="5" t="b">
        <v>0</v>
      </c>
      <c r="N1868" s="5">
        <v>2</v>
      </c>
      <c r="O1868" s="5" t="b">
        <v>0</v>
      </c>
      <c r="P1868" s="5" t="s">
        <v>8283</v>
      </c>
      <c r="Q1868" s="7">
        <f>Tabla1[[#This Row],[pledged]]/Tabla1[[#This Row],[goal]]</f>
        <v>5.0000000000000001E-3</v>
      </c>
      <c r="S1868" s="8" t="s">
        <v>8333</v>
      </c>
      <c r="T1868" s="5" t="s">
        <v>8335</v>
      </c>
    </row>
    <row r="1869" spans="1:20" ht="33.75">
      <c r="A1869" s="5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11">
        <f>(Tabla1[[#This Row],[deadline]]/86400)+25569+(-5/24)</f>
        <v>42679.716574074067</v>
      </c>
      <c r="K1869" s="5">
        <v>1475791912</v>
      </c>
      <c r="L1869" s="11">
        <f>(Tabla1[[#This Row],[launched_at]]/86400)+25569+(-5/24)</f>
        <v>42649.716574074067</v>
      </c>
      <c r="M1869" s="5" t="b">
        <v>0</v>
      </c>
      <c r="N1869" s="5">
        <v>1</v>
      </c>
      <c r="O1869" s="5" t="b">
        <v>0</v>
      </c>
      <c r="P1869" s="5" t="s">
        <v>8283</v>
      </c>
      <c r="Q1869" s="7">
        <f>Tabla1[[#This Row],[pledged]]/Tabla1[[#This Row],[goal]]</f>
        <v>5.0000000000000001E-4</v>
      </c>
      <c r="S1869" s="8" t="s">
        <v>8333</v>
      </c>
      <c r="T1869" s="5" t="s">
        <v>8335</v>
      </c>
    </row>
    <row r="1870" spans="1:20" ht="33.75">
      <c r="A1870" s="5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11">
        <f>(Tabla1[[#This Row],[deadline]]/86400)+25569+(-5/24)</f>
        <v>42353.124305555553</v>
      </c>
      <c r="K1870" s="5">
        <v>1448044925</v>
      </c>
      <c r="L1870" s="11">
        <f>(Tabla1[[#This Row],[launched_at]]/86400)+25569+(-5/24)</f>
        <v>42328.570891203701</v>
      </c>
      <c r="M1870" s="5" t="b">
        <v>0</v>
      </c>
      <c r="N1870" s="5">
        <v>17</v>
      </c>
      <c r="O1870" s="5" t="b">
        <v>0</v>
      </c>
      <c r="P1870" s="5" t="s">
        <v>8283</v>
      </c>
      <c r="Q1870" s="7">
        <f>Tabla1[[#This Row],[pledged]]/Tabla1[[#This Row],[goal]]</f>
        <v>4.8680000000000001E-2</v>
      </c>
      <c r="S1870" s="8" t="s">
        <v>8333</v>
      </c>
      <c r="T1870" s="5" t="s">
        <v>8335</v>
      </c>
    </row>
    <row r="1871" spans="1:20" ht="33.75">
      <c r="A1871" s="5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11">
        <f>(Tabla1[[#This Row],[deadline]]/86400)+25569+(-5/24)</f>
        <v>42738.794548611106</v>
      </c>
      <c r="K1871" s="5">
        <v>1480896249</v>
      </c>
      <c r="L1871" s="11">
        <f>(Tabla1[[#This Row],[launched_at]]/86400)+25569+(-5/24)</f>
        <v>42708.794548611106</v>
      </c>
      <c r="M1871" s="5" t="b">
        <v>0</v>
      </c>
      <c r="N1871" s="5">
        <v>0</v>
      </c>
      <c r="O1871" s="5" t="b">
        <v>0</v>
      </c>
      <c r="P1871" s="5" t="s">
        <v>8283</v>
      </c>
      <c r="Q1871" s="7">
        <f>Tabla1[[#This Row],[pledged]]/Tabla1[[#This Row],[goal]]</f>
        <v>0</v>
      </c>
      <c r="S1871" s="8" t="s">
        <v>8333</v>
      </c>
      <c r="T1871" s="5" t="s">
        <v>8335</v>
      </c>
    </row>
    <row r="1872" spans="1:20" ht="33.75">
      <c r="A1872" s="5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11">
        <f>(Tabla1[[#This Row],[deadline]]/86400)+25569+(-5/24)</f>
        <v>42399.970138888886</v>
      </c>
      <c r="K1872" s="5">
        <v>1451723535</v>
      </c>
      <c r="L1872" s="11">
        <f>(Tabla1[[#This Row],[launched_at]]/86400)+25569+(-5/24)</f>
        <v>42371.14739583333</v>
      </c>
      <c r="M1872" s="5" t="b">
        <v>0</v>
      </c>
      <c r="N1872" s="5">
        <v>11</v>
      </c>
      <c r="O1872" s="5" t="b">
        <v>0</v>
      </c>
      <c r="P1872" s="5" t="s">
        <v>8283</v>
      </c>
      <c r="Q1872" s="7">
        <f>Tabla1[[#This Row],[pledged]]/Tabla1[[#This Row],[goal]]</f>
        <v>0.10314285714285715</v>
      </c>
      <c r="S1872" s="8" t="s">
        <v>8333</v>
      </c>
      <c r="T1872" s="5" t="s">
        <v>8335</v>
      </c>
    </row>
    <row r="1873" spans="1:20" ht="33.75">
      <c r="A1873" s="5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11">
        <f>(Tabla1[[#This Row],[deadline]]/86400)+25569+(-5/24)</f>
        <v>41963.616909722223</v>
      </c>
      <c r="K1873" s="5">
        <v>1413053301</v>
      </c>
      <c r="L1873" s="11">
        <f>(Tabla1[[#This Row],[launched_at]]/86400)+25569+(-5/24)</f>
        <v>41923.575243055551</v>
      </c>
      <c r="M1873" s="5" t="b">
        <v>0</v>
      </c>
      <c r="N1873" s="5">
        <v>95</v>
      </c>
      <c r="O1873" s="5" t="b">
        <v>0</v>
      </c>
      <c r="P1873" s="5" t="s">
        <v>8283</v>
      </c>
      <c r="Q1873" s="7">
        <f>Tabla1[[#This Row],[pledged]]/Tabla1[[#This Row],[goal]]</f>
        <v>0.7178461538461538</v>
      </c>
      <c r="S1873" s="8" t="s">
        <v>8333</v>
      </c>
      <c r="T1873" s="5" t="s">
        <v>8335</v>
      </c>
    </row>
    <row r="1874" spans="1:20" ht="33.75">
      <c r="A1874" s="5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11">
        <f>(Tabla1[[#This Row],[deadline]]/86400)+25569+(-5/24)</f>
        <v>42184.921319444438</v>
      </c>
      <c r="K1874" s="5">
        <v>1433041602</v>
      </c>
      <c r="L1874" s="11">
        <f>(Tabla1[[#This Row],[launched_at]]/86400)+25569+(-5/24)</f>
        <v>42154.921319444438</v>
      </c>
      <c r="M1874" s="5" t="b">
        <v>0</v>
      </c>
      <c r="N1874" s="5">
        <v>13</v>
      </c>
      <c r="O1874" s="5" t="b">
        <v>0</v>
      </c>
      <c r="P1874" s="5" t="s">
        <v>8283</v>
      </c>
      <c r="Q1874" s="7">
        <f>Tabla1[[#This Row],[pledged]]/Tabla1[[#This Row],[goal]]</f>
        <v>1.06E-2</v>
      </c>
      <c r="S1874" s="8" t="s">
        <v>8333</v>
      </c>
      <c r="T1874" s="5" t="s">
        <v>8335</v>
      </c>
    </row>
    <row r="1875" spans="1:20" ht="33.75">
      <c r="A1875" s="5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11">
        <f>(Tabla1[[#This Row],[deadline]]/86400)+25569+(-5/24)</f>
        <v>42193.489583333336</v>
      </c>
      <c r="K1875" s="5">
        <v>1433861210</v>
      </c>
      <c r="L1875" s="11">
        <f>(Tabla1[[#This Row],[launched_at]]/86400)+25569+(-5/24)</f>
        <v>42164.407523148147</v>
      </c>
      <c r="M1875" s="5" t="b">
        <v>0</v>
      </c>
      <c r="N1875" s="5">
        <v>2</v>
      </c>
      <c r="O1875" s="5" t="b">
        <v>0</v>
      </c>
      <c r="P1875" s="5" t="s">
        <v>8283</v>
      </c>
      <c r="Q1875" s="7">
        <f>Tabla1[[#This Row],[pledged]]/Tabla1[[#This Row],[goal]]</f>
        <v>4.4999999999999997E-3</v>
      </c>
      <c r="S1875" s="8" t="s">
        <v>8333</v>
      </c>
      <c r="T1875" s="5" t="s">
        <v>8335</v>
      </c>
    </row>
    <row r="1876" spans="1:20" ht="33.75">
      <c r="A1876" s="5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11">
        <f>(Tabla1[[#This Row],[deadline]]/86400)+25569+(-5/24)</f>
        <v>42549.760798611103</v>
      </c>
      <c r="K1876" s="5">
        <v>1465427733</v>
      </c>
      <c r="L1876" s="11">
        <f>(Tabla1[[#This Row],[launched_at]]/86400)+25569+(-5/24)</f>
        <v>42529.760798611103</v>
      </c>
      <c r="M1876" s="5" t="b">
        <v>0</v>
      </c>
      <c r="N1876" s="5">
        <v>2</v>
      </c>
      <c r="O1876" s="5" t="b">
        <v>0</v>
      </c>
      <c r="P1876" s="5" t="s">
        <v>8283</v>
      </c>
      <c r="Q1876" s="7">
        <f>Tabla1[[#This Row],[pledged]]/Tabla1[[#This Row],[goal]]</f>
        <v>1.6249999999999999E-4</v>
      </c>
      <c r="S1876" s="8" t="s">
        <v>8333</v>
      </c>
      <c r="T1876" s="5" t="s">
        <v>8335</v>
      </c>
    </row>
    <row r="1877" spans="1:20" ht="22.5">
      <c r="A1877" s="5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11">
        <f>(Tabla1[[#This Row],[deadline]]/86400)+25569+(-5/24)</f>
        <v>42588.691064814811</v>
      </c>
      <c r="K1877" s="5">
        <v>1465335308</v>
      </c>
      <c r="L1877" s="11">
        <f>(Tabla1[[#This Row],[launched_at]]/86400)+25569+(-5/24)</f>
        <v>42528.691064814811</v>
      </c>
      <c r="M1877" s="5" t="b">
        <v>0</v>
      </c>
      <c r="N1877" s="5">
        <v>3</v>
      </c>
      <c r="O1877" s="5" t="b">
        <v>0</v>
      </c>
      <c r="P1877" s="5" t="s">
        <v>8283</v>
      </c>
      <c r="Q1877" s="7">
        <f>Tabla1[[#This Row],[pledged]]/Tabla1[[#This Row],[goal]]</f>
        <v>5.1000000000000004E-3</v>
      </c>
      <c r="S1877" s="8" t="s">
        <v>8333</v>
      </c>
      <c r="T1877" s="5" t="s">
        <v>8335</v>
      </c>
    </row>
    <row r="1878" spans="1:20" ht="33.75">
      <c r="A1878" s="5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11">
        <f>(Tabla1[[#This Row],[deadline]]/86400)+25569+(-5/24)</f>
        <v>41806.07644675926</v>
      </c>
      <c r="K1878" s="5">
        <v>1400309405</v>
      </c>
      <c r="L1878" s="11">
        <f>(Tabla1[[#This Row],[launched_at]]/86400)+25569+(-5/24)</f>
        <v>41776.07644675926</v>
      </c>
      <c r="M1878" s="5" t="b">
        <v>0</v>
      </c>
      <c r="N1878" s="5">
        <v>0</v>
      </c>
      <c r="O1878" s="5" t="b">
        <v>0</v>
      </c>
      <c r="P1878" s="5" t="s">
        <v>8283</v>
      </c>
      <c r="Q1878" s="7">
        <f>Tabla1[[#This Row],[pledged]]/Tabla1[[#This Row],[goal]]</f>
        <v>0</v>
      </c>
      <c r="S1878" s="8" t="s">
        <v>8333</v>
      </c>
      <c r="T1878" s="5" t="s">
        <v>8335</v>
      </c>
    </row>
    <row r="1879" spans="1:20" ht="22.5">
      <c r="A1879" s="5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11">
        <f>(Tabla1[[#This Row],[deadline]]/86400)+25569+(-5/24)</f>
        <v>42063.820891203701</v>
      </c>
      <c r="K1879" s="5">
        <v>1422664925</v>
      </c>
      <c r="L1879" s="11">
        <f>(Tabla1[[#This Row],[launched_at]]/86400)+25569+(-5/24)</f>
        <v>42034.820891203701</v>
      </c>
      <c r="M1879" s="5" t="b">
        <v>0</v>
      </c>
      <c r="N1879" s="5">
        <v>0</v>
      </c>
      <c r="O1879" s="5" t="b">
        <v>0</v>
      </c>
      <c r="P1879" s="5" t="s">
        <v>8283</v>
      </c>
      <c r="Q1879" s="7">
        <f>Tabla1[[#This Row],[pledged]]/Tabla1[[#This Row],[goal]]</f>
        <v>0</v>
      </c>
      <c r="S1879" s="8" t="s">
        <v>8333</v>
      </c>
      <c r="T1879" s="5" t="s">
        <v>8335</v>
      </c>
    </row>
    <row r="1880" spans="1:20" ht="33.75">
      <c r="A1880" s="5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11">
        <f>(Tabla1[[#This Row],[deadline]]/86400)+25569+(-5/24)</f>
        <v>41802.800405092588</v>
      </c>
      <c r="K1880" s="5">
        <v>1400026355</v>
      </c>
      <c r="L1880" s="11">
        <f>(Tabla1[[#This Row],[launched_at]]/86400)+25569+(-5/24)</f>
        <v>41772.800405092588</v>
      </c>
      <c r="M1880" s="5" t="b">
        <v>0</v>
      </c>
      <c r="N1880" s="5">
        <v>0</v>
      </c>
      <c r="O1880" s="5" t="b">
        <v>0</v>
      </c>
      <c r="P1880" s="5" t="s">
        <v>8283</v>
      </c>
      <c r="Q1880" s="7">
        <f>Tabla1[[#This Row],[pledged]]/Tabla1[[#This Row],[goal]]</f>
        <v>0</v>
      </c>
      <c r="S1880" s="8" t="s">
        <v>8333</v>
      </c>
      <c r="T1880" s="5" t="s">
        <v>8335</v>
      </c>
    </row>
    <row r="1881" spans="1:20" ht="33.75">
      <c r="A1881" s="5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11">
        <f>(Tabla1[[#This Row],[deadline]]/86400)+25569+(-5/24)</f>
        <v>42443.399641203701</v>
      </c>
      <c r="K1881" s="5">
        <v>1455377729</v>
      </c>
      <c r="L1881" s="11">
        <f>(Tabla1[[#This Row],[launched_at]]/86400)+25569+(-5/24)</f>
        <v>42413.441307870373</v>
      </c>
      <c r="M1881" s="5" t="b">
        <v>0</v>
      </c>
      <c r="N1881" s="5">
        <v>2</v>
      </c>
      <c r="O1881" s="5" t="b">
        <v>0</v>
      </c>
      <c r="P1881" s="5" t="s">
        <v>8283</v>
      </c>
      <c r="Q1881" s="7">
        <f>Tabla1[[#This Row],[pledged]]/Tabla1[[#This Row],[goal]]</f>
        <v>1.1999999999999999E-3</v>
      </c>
      <c r="S1881" s="8" t="s">
        <v>8333</v>
      </c>
      <c r="T1881" s="5" t="s">
        <v>8335</v>
      </c>
    </row>
    <row r="1882" spans="1:20" ht="22.5">
      <c r="A1882" s="5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11">
        <f>(Tabla1[[#This Row],[deadline]]/86400)+25569+(-5/24)</f>
        <v>42459.31689814815</v>
      </c>
      <c r="K1882" s="5">
        <v>1456839380</v>
      </c>
      <c r="L1882" s="11">
        <f>(Tabla1[[#This Row],[launched_at]]/86400)+25569+(-5/24)</f>
        <v>42430.358564814807</v>
      </c>
      <c r="M1882" s="5" t="b">
        <v>0</v>
      </c>
      <c r="N1882" s="5">
        <v>24</v>
      </c>
      <c r="O1882" s="5" t="b">
        <v>0</v>
      </c>
      <c r="P1882" s="5" t="s">
        <v>8283</v>
      </c>
      <c r="Q1882" s="7">
        <f>Tabla1[[#This Row],[pledged]]/Tabla1[[#This Row],[goal]]</f>
        <v>0.20080000000000001</v>
      </c>
      <c r="S1882" s="8" t="s">
        <v>8333</v>
      </c>
      <c r="T1882" s="5" t="s">
        <v>8335</v>
      </c>
    </row>
    <row r="1883" spans="1:20" ht="22.5">
      <c r="A1883" s="5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11">
        <f>(Tabla1[[#This Row],[deadline]]/86400)+25569+(-5/24)</f>
        <v>42072.902650462966</v>
      </c>
      <c r="K1883" s="5">
        <v>1423366789</v>
      </c>
      <c r="L1883" s="11">
        <f>(Tabla1[[#This Row],[launched_at]]/86400)+25569+(-5/24)</f>
        <v>42042.944317129623</v>
      </c>
      <c r="M1883" s="5" t="b">
        <v>0</v>
      </c>
      <c r="N1883" s="5">
        <v>70</v>
      </c>
      <c r="O1883" s="5" t="b">
        <v>1</v>
      </c>
      <c r="P1883" s="5" t="s">
        <v>8279</v>
      </c>
      <c r="Q1883" s="7">
        <f>Tabla1[[#This Row],[pledged]]/Tabla1[[#This Row],[goal]]</f>
        <v>1.726845</v>
      </c>
      <c r="S1883" s="8" t="s">
        <v>8325</v>
      </c>
      <c r="T1883" s="5" t="s">
        <v>8329</v>
      </c>
    </row>
    <row r="1884" spans="1:20" ht="33.75">
      <c r="A1884" s="5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11">
        <f>(Tabla1[[#This Row],[deadline]]/86400)+25569+(-5/24)</f>
        <v>41100.783333333333</v>
      </c>
      <c r="K1884" s="5">
        <v>1339109212</v>
      </c>
      <c r="L1884" s="11">
        <f>(Tabla1[[#This Row],[launched_at]]/86400)+25569+(-5/24)</f>
        <v>41067.740879629629</v>
      </c>
      <c r="M1884" s="5" t="b">
        <v>0</v>
      </c>
      <c r="N1884" s="5">
        <v>81</v>
      </c>
      <c r="O1884" s="5" t="b">
        <v>1</v>
      </c>
      <c r="P1884" s="5" t="s">
        <v>8279</v>
      </c>
      <c r="Q1884" s="7">
        <f>Tabla1[[#This Row],[pledged]]/Tabla1[[#This Row],[goal]]</f>
        <v>1.008955223880597</v>
      </c>
      <c r="S1884" s="8" t="s">
        <v>8325</v>
      </c>
      <c r="T1884" s="5" t="s">
        <v>8329</v>
      </c>
    </row>
    <row r="1885" spans="1:20" ht="33.75">
      <c r="A1885" s="5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11">
        <f>(Tabla1[[#This Row],[deadline]]/86400)+25569+(-5/24)</f>
        <v>41007.698009259257</v>
      </c>
      <c r="K1885" s="5">
        <v>1331333108</v>
      </c>
      <c r="L1885" s="11">
        <f>(Tabla1[[#This Row],[launched_at]]/86400)+25569+(-5/24)</f>
        <v>40977.739675925921</v>
      </c>
      <c r="M1885" s="5" t="b">
        <v>0</v>
      </c>
      <c r="N1885" s="5">
        <v>32</v>
      </c>
      <c r="O1885" s="5" t="b">
        <v>1</v>
      </c>
      <c r="P1885" s="5" t="s">
        <v>8279</v>
      </c>
      <c r="Q1885" s="7">
        <f>Tabla1[[#This Row],[pledged]]/Tabla1[[#This Row],[goal]]</f>
        <v>1.0480480480480481</v>
      </c>
      <c r="S1885" s="8" t="s">
        <v>8325</v>
      </c>
      <c r="T1885" s="5" t="s">
        <v>8329</v>
      </c>
    </row>
    <row r="1886" spans="1:20" ht="33.75">
      <c r="A1886" s="5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11">
        <f>(Tabla1[[#This Row],[deadline]]/86400)+25569+(-5/24)</f>
        <v>41240.291666666664</v>
      </c>
      <c r="K1886" s="5">
        <v>1350967535</v>
      </c>
      <c r="L1886" s="11">
        <f>(Tabla1[[#This Row],[launched_at]]/86400)+25569+(-5/24)</f>
        <v>41204.989988425921</v>
      </c>
      <c r="M1886" s="5" t="b">
        <v>0</v>
      </c>
      <c r="N1886" s="5">
        <v>26</v>
      </c>
      <c r="O1886" s="5" t="b">
        <v>1</v>
      </c>
      <c r="P1886" s="5" t="s">
        <v>8279</v>
      </c>
      <c r="Q1886" s="7">
        <f>Tabla1[[#This Row],[pledged]]/Tabla1[[#This Row],[goal]]</f>
        <v>1.351</v>
      </c>
      <c r="S1886" s="8" t="s">
        <v>8325</v>
      </c>
      <c r="T1886" s="5" t="s">
        <v>8329</v>
      </c>
    </row>
    <row r="1887" spans="1:20" ht="33.75">
      <c r="A1887" s="5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11">
        <f>(Tabla1[[#This Row],[deadline]]/86400)+25569+(-5/24)</f>
        <v>41131.708333333328</v>
      </c>
      <c r="K1887" s="5">
        <v>1341800110</v>
      </c>
      <c r="L1887" s="11">
        <f>(Tabla1[[#This Row],[launched_at]]/86400)+25569+(-5/24)</f>
        <v>41098.885532407403</v>
      </c>
      <c r="M1887" s="5" t="b">
        <v>0</v>
      </c>
      <c r="N1887" s="5">
        <v>105</v>
      </c>
      <c r="O1887" s="5" t="b">
        <v>1</v>
      </c>
      <c r="P1887" s="5" t="s">
        <v>8279</v>
      </c>
      <c r="Q1887" s="7">
        <f>Tabla1[[#This Row],[pledged]]/Tabla1[[#This Row],[goal]]</f>
        <v>1.1632786885245903</v>
      </c>
      <c r="S1887" s="8" t="s">
        <v>8325</v>
      </c>
      <c r="T1887" s="5" t="s">
        <v>8329</v>
      </c>
    </row>
    <row r="1888" spans="1:20" ht="33.75">
      <c r="A1888" s="5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11">
        <f>(Tabla1[[#This Row],[deadline]]/86400)+25569+(-5/24)</f>
        <v>41955.740023148144</v>
      </c>
      <c r="K1888" s="5">
        <v>1413236738</v>
      </c>
      <c r="L1888" s="11">
        <f>(Tabla1[[#This Row],[launched_at]]/86400)+25569+(-5/24)</f>
        <v>41925.69835648148</v>
      </c>
      <c r="M1888" s="5" t="b">
        <v>0</v>
      </c>
      <c r="N1888" s="5">
        <v>29</v>
      </c>
      <c r="O1888" s="5" t="b">
        <v>1</v>
      </c>
      <c r="P1888" s="5" t="s">
        <v>8279</v>
      </c>
      <c r="Q1888" s="7">
        <f>Tabla1[[#This Row],[pledged]]/Tabla1[[#This Row],[goal]]</f>
        <v>1.0208333333333333</v>
      </c>
      <c r="S1888" s="8" t="s">
        <v>8325</v>
      </c>
      <c r="T1888" s="5" t="s">
        <v>8329</v>
      </c>
    </row>
    <row r="1889" spans="1:20" ht="33.75">
      <c r="A1889" s="5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11">
        <f>(Tabla1[[#This Row],[deadline]]/86400)+25569+(-5/24)</f>
        <v>42341.687499999993</v>
      </c>
      <c r="K1889" s="5">
        <v>1447614732</v>
      </c>
      <c r="L1889" s="11">
        <f>(Tabla1[[#This Row],[launched_at]]/86400)+25569+(-5/24)</f>
        <v>42323.591805555552</v>
      </c>
      <c r="M1889" s="5" t="b">
        <v>0</v>
      </c>
      <c r="N1889" s="5">
        <v>8</v>
      </c>
      <c r="O1889" s="5" t="b">
        <v>1</v>
      </c>
      <c r="P1889" s="5" t="s">
        <v>8279</v>
      </c>
      <c r="Q1889" s="7">
        <f>Tabla1[[#This Row],[pledged]]/Tabla1[[#This Row],[goal]]</f>
        <v>1.1116666666666666</v>
      </c>
      <c r="S1889" s="8" t="s">
        <v>8325</v>
      </c>
      <c r="T1889" s="5" t="s">
        <v>8329</v>
      </c>
    </row>
    <row r="1890" spans="1:20" ht="33.75">
      <c r="A1890" s="5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11">
        <f>(Tabla1[[#This Row],[deadline]]/86400)+25569+(-5/24)</f>
        <v>40329.999305555553</v>
      </c>
      <c r="K1890" s="5">
        <v>1272692732</v>
      </c>
      <c r="L1890" s="11">
        <f>(Tabla1[[#This Row],[launched_at]]/86400)+25569+(-5/24)</f>
        <v>40299.03162037037</v>
      </c>
      <c r="M1890" s="5" t="b">
        <v>0</v>
      </c>
      <c r="N1890" s="5">
        <v>89</v>
      </c>
      <c r="O1890" s="5" t="b">
        <v>1</v>
      </c>
      <c r="P1890" s="5" t="s">
        <v>8279</v>
      </c>
      <c r="Q1890" s="7">
        <f>Tabla1[[#This Row],[pledged]]/Tabla1[[#This Row],[goal]]</f>
        <v>1.6608000000000001</v>
      </c>
      <c r="S1890" s="8" t="s">
        <v>8325</v>
      </c>
      <c r="T1890" s="5" t="s">
        <v>8329</v>
      </c>
    </row>
    <row r="1891" spans="1:20" ht="33.75">
      <c r="A1891" s="5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11">
        <f>(Tabla1[[#This Row],[deadline]]/86400)+25569+(-5/24)</f>
        <v>41344.543356481481</v>
      </c>
      <c r="K1891" s="5">
        <v>1359140546</v>
      </c>
      <c r="L1891" s="11">
        <f>(Tabla1[[#This Row],[launched_at]]/86400)+25569+(-5/24)</f>
        <v>41299.585023148145</v>
      </c>
      <c r="M1891" s="5" t="b">
        <v>0</v>
      </c>
      <c r="N1891" s="5">
        <v>44</v>
      </c>
      <c r="O1891" s="5" t="b">
        <v>1</v>
      </c>
      <c r="P1891" s="5" t="s">
        <v>8279</v>
      </c>
      <c r="Q1891" s="7">
        <f>Tabla1[[#This Row],[pledged]]/Tabla1[[#This Row],[goal]]</f>
        <v>1.0660000000000001</v>
      </c>
      <c r="S1891" s="8" t="s">
        <v>8325</v>
      </c>
      <c r="T1891" s="5" t="s">
        <v>8329</v>
      </c>
    </row>
    <row r="1892" spans="1:20" ht="33.75">
      <c r="A1892" s="5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11">
        <f>(Tabla1[[#This Row],[deadline]]/86400)+25569+(-5/24)</f>
        <v>41258.577870370369</v>
      </c>
      <c r="K1892" s="5">
        <v>1353005528</v>
      </c>
      <c r="L1892" s="11">
        <f>(Tabla1[[#This Row],[launched_at]]/86400)+25569+(-5/24)</f>
        <v>41228.577870370369</v>
      </c>
      <c r="M1892" s="5" t="b">
        <v>0</v>
      </c>
      <c r="N1892" s="5">
        <v>246</v>
      </c>
      <c r="O1892" s="5" t="b">
        <v>1</v>
      </c>
      <c r="P1892" s="5" t="s">
        <v>8279</v>
      </c>
      <c r="Q1892" s="7">
        <f>Tabla1[[#This Row],[pledged]]/Tabla1[[#This Row],[goal]]</f>
        <v>1.4458441666666668</v>
      </c>
      <c r="S1892" s="8" t="s">
        <v>8325</v>
      </c>
      <c r="T1892" s="5" t="s">
        <v>8329</v>
      </c>
    </row>
    <row r="1893" spans="1:20" ht="33.75">
      <c r="A1893" s="5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11">
        <f>(Tabla1[[#This Row],[deadline]]/86400)+25569+(-5/24)</f>
        <v>40381.041666666664</v>
      </c>
      <c r="K1893" s="5">
        <v>1275851354</v>
      </c>
      <c r="L1893" s="11">
        <f>(Tabla1[[#This Row],[launched_at]]/86400)+25569+(-5/24)</f>
        <v>40335.589745370366</v>
      </c>
      <c r="M1893" s="5" t="b">
        <v>0</v>
      </c>
      <c r="N1893" s="5">
        <v>120</v>
      </c>
      <c r="O1893" s="5" t="b">
        <v>1</v>
      </c>
      <c r="P1893" s="5" t="s">
        <v>8279</v>
      </c>
      <c r="Q1893" s="7">
        <f>Tabla1[[#This Row],[pledged]]/Tabla1[[#This Row],[goal]]</f>
        <v>1.0555000000000001</v>
      </c>
      <c r="S1893" s="8" t="s">
        <v>8325</v>
      </c>
      <c r="T1893" s="5" t="s">
        <v>8329</v>
      </c>
    </row>
    <row r="1894" spans="1:20" ht="22.5">
      <c r="A1894" s="5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11">
        <f>(Tabla1[[#This Row],[deadline]]/86400)+25569+(-5/24)</f>
        <v>40701.429178240738</v>
      </c>
      <c r="K1894" s="5">
        <v>1304867881</v>
      </c>
      <c r="L1894" s="11">
        <f>(Tabla1[[#This Row],[launched_at]]/86400)+25569+(-5/24)</f>
        <v>40671.429178240738</v>
      </c>
      <c r="M1894" s="5" t="b">
        <v>0</v>
      </c>
      <c r="N1894" s="5">
        <v>26</v>
      </c>
      <c r="O1894" s="5" t="b">
        <v>1</v>
      </c>
      <c r="P1894" s="5" t="s">
        <v>8279</v>
      </c>
      <c r="Q1894" s="7">
        <f>Tabla1[[#This Row],[pledged]]/Tabla1[[#This Row],[goal]]</f>
        <v>1.3660000000000001</v>
      </c>
      <c r="S1894" s="8" t="s">
        <v>8325</v>
      </c>
      <c r="T1894" s="5" t="s">
        <v>8329</v>
      </c>
    </row>
    <row r="1895" spans="1:20" ht="22.5">
      <c r="A1895" s="5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11">
        <f>(Tabla1[[#This Row],[deadline]]/86400)+25569+(-5/24)</f>
        <v>40648.957638888889</v>
      </c>
      <c r="K1895" s="5">
        <v>1301524585</v>
      </c>
      <c r="L1895" s="11">
        <f>(Tabla1[[#This Row],[launched_at]]/86400)+25569+(-5/24)</f>
        <v>40632.733622685184</v>
      </c>
      <c r="M1895" s="5" t="b">
        <v>0</v>
      </c>
      <c r="N1895" s="5">
        <v>45</v>
      </c>
      <c r="O1895" s="5" t="b">
        <v>1</v>
      </c>
      <c r="P1895" s="5" t="s">
        <v>8279</v>
      </c>
      <c r="Q1895" s="7">
        <f>Tabla1[[#This Row],[pledged]]/Tabla1[[#This Row],[goal]]</f>
        <v>1.04</v>
      </c>
      <c r="S1895" s="8" t="s">
        <v>8325</v>
      </c>
      <c r="T1895" s="5" t="s">
        <v>8329</v>
      </c>
    </row>
    <row r="1896" spans="1:20">
      <c r="A1896" s="5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11">
        <f>(Tabla1[[#This Row],[deadline]]/86400)+25569+(-5/24)</f>
        <v>40951.696562499994</v>
      </c>
      <c r="K1896" s="5">
        <v>1326404583</v>
      </c>
      <c r="L1896" s="11">
        <f>(Tabla1[[#This Row],[launched_at]]/86400)+25569+(-5/24)</f>
        <v>40920.696562499994</v>
      </c>
      <c r="M1896" s="5" t="b">
        <v>0</v>
      </c>
      <c r="N1896" s="5">
        <v>20</v>
      </c>
      <c r="O1896" s="5" t="b">
        <v>1</v>
      </c>
      <c r="P1896" s="5" t="s">
        <v>8279</v>
      </c>
      <c r="Q1896" s="7">
        <f>Tabla1[[#This Row],[pledged]]/Tabla1[[#This Row],[goal]]</f>
        <v>1.145</v>
      </c>
      <c r="S1896" s="8" t="s">
        <v>8325</v>
      </c>
      <c r="T1896" s="5" t="s">
        <v>8329</v>
      </c>
    </row>
    <row r="1897" spans="1:20" ht="33.75">
      <c r="A1897" s="5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11">
        <f>(Tabla1[[#This Row],[deadline]]/86400)+25569+(-5/24)</f>
        <v>42297.538449074076</v>
      </c>
      <c r="K1897" s="5">
        <v>1442771722</v>
      </c>
      <c r="L1897" s="11">
        <f>(Tabla1[[#This Row],[launched_at]]/86400)+25569+(-5/24)</f>
        <v>42267.538449074076</v>
      </c>
      <c r="M1897" s="5" t="b">
        <v>0</v>
      </c>
      <c r="N1897" s="5">
        <v>47</v>
      </c>
      <c r="O1897" s="5" t="b">
        <v>1</v>
      </c>
      <c r="P1897" s="5" t="s">
        <v>8279</v>
      </c>
      <c r="Q1897" s="7">
        <f>Tabla1[[#This Row],[pledged]]/Tabla1[[#This Row],[goal]]</f>
        <v>1.0171957671957672</v>
      </c>
      <c r="S1897" s="8" t="s">
        <v>8325</v>
      </c>
      <c r="T1897" s="5" t="s">
        <v>8329</v>
      </c>
    </row>
    <row r="1898" spans="1:20" ht="33.75">
      <c r="A1898" s="5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11">
        <f>(Tabla1[[#This Row],[deadline]]/86400)+25569+(-5/24)</f>
        <v>41011.501909722218</v>
      </c>
      <c r="K1898" s="5">
        <v>1331658165</v>
      </c>
      <c r="L1898" s="11">
        <f>(Tabla1[[#This Row],[launched_at]]/86400)+25569+(-5/24)</f>
        <v>40981.501909722218</v>
      </c>
      <c r="M1898" s="5" t="b">
        <v>0</v>
      </c>
      <c r="N1898" s="5">
        <v>13</v>
      </c>
      <c r="O1898" s="5" t="b">
        <v>1</v>
      </c>
      <c r="P1898" s="5" t="s">
        <v>8279</v>
      </c>
      <c r="Q1898" s="7">
        <f>Tabla1[[#This Row],[pledged]]/Tabla1[[#This Row],[goal]]</f>
        <v>1.2394678492239468</v>
      </c>
      <c r="S1898" s="8" t="s">
        <v>8325</v>
      </c>
      <c r="T1898" s="5" t="s">
        <v>8329</v>
      </c>
    </row>
    <row r="1899" spans="1:20" ht="33.75">
      <c r="A1899" s="5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11">
        <f>(Tabla1[[#This Row],[deadline]]/86400)+25569+(-5/24)</f>
        <v>41702.666666666664</v>
      </c>
      <c r="K1899" s="5">
        <v>1392040806</v>
      </c>
      <c r="L1899" s="11">
        <f>(Tabla1[[#This Row],[launched_at]]/86400)+25569+(-5/24)</f>
        <v>41680.375069444439</v>
      </c>
      <c r="M1899" s="5" t="b">
        <v>0</v>
      </c>
      <c r="N1899" s="5">
        <v>183</v>
      </c>
      <c r="O1899" s="5" t="b">
        <v>1</v>
      </c>
      <c r="P1899" s="5" t="s">
        <v>8279</v>
      </c>
      <c r="Q1899" s="7">
        <f>Tabla1[[#This Row],[pledged]]/Tabla1[[#This Row],[goal]]</f>
        <v>1.0245669291338582</v>
      </c>
      <c r="S1899" s="8" t="s">
        <v>8325</v>
      </c>
      <c r="T1899" s="5" t="s">
        <v>8329</v>
      </c>
    </row>
    <row r="1900" spans="1:20" ht="33.75">
      <c r="A1900" s="5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11">
        <f>(Tabla1[[#This Row],[deadline]]/86400)+25569+(-5/24)</f>
        <v>42401.541666666664</v>
      </c>
      <c r="K1900" s="5">
        <v>1451277473</v>
      </c>
      <c r="L1900" s="11">
        <f>(Tabla1[[#This Row],[launched_at]]/86400)+25569+(-5/24)</f>
        <v>42365.9846412037</v>
      </c>
      <c r="M1900" s="5" t="b">
        <v>0</v>
      </c>
      <c r="N1900" s="5">
        <v>21</v>
      </c>
      <c r="O1900" s="5" t="b">
        <v>1</v>
      </c>
      <c r="P1900" s="5" t="s">
        <v>8279</v>
      </c>
      <c r="Q1900" s="7">
        <f>Tabla1[[#This Row],[pledged]]/Tabla1[[#This Row],[goal]]</f>
        <v>1.4450000000000001</v>
      </c>
      <c r="S1900" s="8" t="s">
        <v>8325</v>
      </c>
      <c r="T1900" s="5" t="s">
        <v>8329</v>
      </c>
    </row>
    <row r="1901" spans="1:20" ht="33.75">
      <c r="A1901" s="5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11">
        <f>(Tabla1[[#This Row],[deadline]]/86400)+25569+(-5/24)</f>
        <v>42088.691736111105</v>
      </c>
      <c r="K1901" s="5">
        <v>1424730966</v>
      </c>
      <c r="L1901" s="11">
        <f>(Tabla1[[#This Row],[launched_at]]/86400)+25569+(-5/24)</f>
        <v>42058.733402777776</v>
      </c>
      <c r="M1901" s="5" t="b">
        <v>0</v>
      </c>
      <c r="N1901" s="5">
        <v>42</v>
      </c>
      <c r="O1901" s="5" t="b">
        <v>1</v>
      </c>
      <c r="P1901" s="5" t="s">
        <v>8279</v>
      </c>
      <c r="Q1901" s="7">
        <f>Tabla1[[#This Row],[pledged]]/Tabla1[[#This Row],[goal]]</f>
        <v>1.3333333333333333</v>
      </c>
      <c r="S1901" s="8" t="s">
        <v>8325</v>
      </c>
      <c r="T1901" s="5" t="s">
        <v>8329</v>
      </c>
    </row>
    <row r="1902" spans="1:20" ht="33.75">
      <c r="A1902" s="5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11">
        <f>(Tabla1[[#This Row],[deadline]]/86400)+25569+(-5/24)</f>
        <v>41188.207638888889</v>
      </c>
      <c r="K1902" s="5">
        <v>1347137731</v>
      </c>
      <c r="L1902" s="11">
        <f>(Tabla1[[#This Row],[launched_at]]/86400)+25569+(-5/24)</f>
        <v>41160.663553240738</v>
      </c>
      <c r="M1902" s="5" t="b">
        <v>0</v>
      </c>
      <c r="N1902" s="5">
        <v>54</v>
      </c>
      <c r="O1902" s="5" t="b">
        <v>1</v>
      </c>
      <c r="P1902" s="5" t="s">
        <v>8279</v>
      </c>
      <c r="Q1902" s="7">
        <f>Tabla1[[#This Row],[pledged]]/Tabla1[[#This Row],[goal]]</f>
        <v>1.0936440000000001</v>
      </c>
      <c r="S1902" s="8" t="s">
        <v>8325</v>
      </c>
      <c r="T1902" s="5" t="s">
        <v>8329</v>
      </c>
    </row>
    <row r="1903" spans="1:20" ht="33.75">
      <c r="A1903" s="5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11">
        <f>(Tabla1[[#This Row],[deadline]]/86400)+25569+(-5/24)</f>
        <v>42146.333333333336</v>
      </c>
      <c r="K1903" s="5">
        <v>1429707729</v>
      </c>
      <c r="L1903" s="11">
        <f>(Tabla1[[#This Row],[launched_at]]/86400)+25569+(-5/24)</f>
        <v>42116.334826388884</v>
      </c>
      <c r="M1903" s="5" t="b">
        <v>0</v>
      </c>
      <c r="N1903" s="5">
        <v>25</v>
      </c>
      <c r="O1903" s="5" t="b">
        <v>0</v>
      </c>
      <c r="P1903" s="5" t="s">
        <v>8294</v>
      </c>
      <c r="Q1903" s="7">
        <f>Tabla1[[#This Row],[pledged]]/Tabla1[[#This Row],[goal]]</f>
        <v>2.696969696969697E-2</v>
      </c>
      <c r="S1903" s="8" t="s">
        <v>8319</v>
      </c>
      <c r="T1903" s="5" t="s">
        <v>8348</v>
      </c>
    </row>
    <row r="1904" spans="1:20" ht="33.75">
      <c r="A1904" s="5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11">
        <f>(Tabla1[[#This Row],[deadline]]/86400)+25569+(-5/24)</f>
        <v>42067.581562499996</v>
      </c>
      <c r="K1904" s="5">
        <v>1422903447</v>
      </c>
      <c r="L1904" s="11">
        <f>(Tabla1[[#This Row],[launched_at]]/86400)+25569+(-5/24)</f>
        <v>42037.581562499996</v>
      </c>
      <c r="M1904" s="5" t="b">
        <v>0</v>
      </c>
      <c r="N1904" s="5">
        <v>3</v>
      </c>
      <c r="O1904" s="5" t="b">
        <v>0</v>
      </c>
      <c r="P1904" s="5" t="s">
        <v>8294</v>
      </c>
      <c r="Q1904" s="7">
        <f>Tabla1[[#This Row],[pledged]]/Tabla1[[#This Row],[goal]]</f>
        <v>1.2E-2</v>
      </c>
      <c r="S1904" s="8" t="s">
        <v>8319</v>
      </c>
      <c r="T1904" s="5" t="s">
        <v>8348</v>
      </c>
    </row>
    <row r="1905" spans="1:20" ht="33.75">
      <c r="A1905" s="5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11">
        <f>(Tabla1[[#This Row],[deadline]]/86400)+25569+(-5/24)</f>
        <v>42762.562395833331</v>
      </c>
      <c r="K1905" s="5">
        <v>1480357791</v>
      </c>
      <c r="L1905" s="11">
        <f>(Tabla1[[#This Row],[launched_at]]/86400)+25569+(-5/24)</f>
        <v>42702.562395833331</v>
      </c>
      <c r="M1905" s="5" t="b">
        <v>0</v>
      </c>
      <c r="N1905" s="5">
        <v>41</v>
      </c>
      <c r="O1905" s="5" t="b">
        <v>0</v>
      </c>
      <c r="P1905" s="5" t="s">
        <v>8294</v>
      </c>
      <c r="Q1905" s="7">
        <f>Tabla1[[#This Row],[pledged]]/Tabla1[[#This Row],[goal]]</f>
        <v>0.46600000000000003</v>
      </c>
      <c r="S1905" s="8" t="s">
        <v>8319</v>
      </c>
      <c r="T1905" s="5" t="s">
        <v>8348</v>
      </c>
    </row>
    <row r="1906" spans="1:20" ht="33.75">
      <c r="A1906" s="5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11">
        <f>(Tabla1[[#This Row],[deadline]]/86400)+25569+(-5/24)</f>
        <v>42371.477094907408</v>
      </c>
      <c r="K1906" s="5">
        <v>1447864021</v>
      </c>
      <c r="L1906" s="11">
        <f>(Tabla1[[#This Row],[launched_at]]/86400)+25569+(-5/24)</f>
        <v>42326.477094907408</v>
      </c>
      <c r="M1906" s="5" t="b">
        <v>0</v>
      </c>
      <c r="N1906" s="5">
        <v>2</v>
      </c>
      <c r="O1906" s="5" t="b">
        <v>0</v>
      </c>
      <c r="P1906" s="5" t="s">
        <v>8294</v>
      </c>
      <c r="Q1906" s="7">
        <f>Tabla1[[#This Row],[pledged]]/Tabla1[[#This Row],[goal]]</f>
        <v>1E-3</v>
      </c>
      <c r="S1906" s="8" t="s">
        <v>8319</v>
      </c>
      <c r="T1906" s="5" t="s">
        <v>8348</v>
      </c>
    </row>
    <row r="1907" spans="1:20" ht="33.75">
      <c r="A1907" s="5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11">
        <f>(Tabla1[[#This Row],[deadline]]/86400)+25569+(-5/24)</f>
        <v>41889.717523148145</v>
      </c>
      <c r="K1907" s="5">
        <v>1407535994</v>
      </c>
      <c r="L1907" s="11">
        <f>(Tabla1[[#This Row],[launched_at]]/86400)+25569+(-5/24)</f>
        <v>41859.717523148145</v>
      </c>
      <c r="M1907" s="5" t="b">
        <v>0</v>
      </c>
      <c r="N1907" s="5">
        <v>4</v>
      </c>
      <c r="O1907" s="5" t="b">
        <v>0</v>
      </c>
      <c r="P1907" s="5" t="s">
        <v>8294</v>
      </c>
      <c r="Q1907" s="7">
        <f>Tabla1[[#This Row],[pledged]]/Tabla1[[#This Row],[goal]]</f>
        <v>1.6800000000000001E-3</v>
      </c>
      <c r="S1907" s="8" t="s">
        <v>8319</v>
      </c>
      <c r="T1907" s="5" t="s">
        <v>8348</v>
      </c>
    </row>
    <row r="1908" spans="1:20" ht="33.75">
      <c r="A1908" s="5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11">
        <f>(Tabla1[[#This Row],[deadline]]/86400)+25569+(-5/24)</f>
        <v>42544.462766203702</v>
      </c>
      <c r="K1908" s="5">
        <v>1464105983</v>
      </c>
      <c r="L1908" s="11">
        <f>(Tabla1[[#This Row],[launched_at]]/86400)+25569+(-5/24)</f>
        <v>42514.462766203702</v>
      </c>
      <c r="M1908" s="5" t="b">
        <v>0</v>
      </c>
      <c r="N1908" s="5">
        <v>99</v>
      </c>
      <c r="O1908" s="5" t="b">
        <v>0</v>
      </c>
      <c r="P1908" s="5" t="s">
        <v>8294</v>
      </c>
      <c r="Q1908" s="7">
        <f>Tabla1[[#This Row],[pledged]]/Tabla1[[#This Row],[goal]]</f>
        <v>0.42759999999999998</v>
      </c>
      <c r="S1908" s="8" t="s">
        <v>8319</v>
      </c>
      <c r="T1908" s="5" t="s">
        <v>8348</v>
      </c>
    </row>
    <row r="1909" spans="1:20" ht="22.5">
      <c r="A1909" s="5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11">
        <f>(Tabla1[[#This Row],[deadline]]/86400)+25569+(-5/24)</f>
        <v>41782.378761574073</v>
      </c>
      <c r="K1909" s="5">
        <v>1399557925</v>
      </c>
      <c r="L1909" s="11">
        <f>(Tabla1[[#This Row],[launched_at]]/86400)+25569+(-5/24)</f>
        <v>41767.378761574073</v>
      </c>
      <c r="M1909" s="5" t="b">
        <v>0</v>
      </c>
      <c r="N1909" s="5">
        <v>4</v>
      </c>
      <c r="O1909" s="5" t="b">
        <v>0</v>
      </c>
      <c r="P1909" s="5" t="s">
        <v>8294</v>
      </c>
      <c r="Q1909" s="7">
        <f>Tabla1[[#This Row],[pledged]]/Tabla1[[#This Row],[goal]]</f>
        <v>2.8333333333333335E-3</v>
      </c>
      <c r="S1909" s="8" t="s">
        <v>8319</v>
      </c>
      <c r="T1909" s="5" t="s">
        <v>8348</v>
      </c>
    </row>
    <row r="1910" spans="1:20" ht="33.75">
      <c r="A1910" s="5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11">
        <f>(Tabla1[[#This Row],[deadline]]/86400)+25569+(-5/24)</f>
        <v>42733.709490740737</v>
      </c>
      <c r="K1910" s="5">
        <v>1480456900</v>
      </c>
      <c r="L1910" s="11">
        <f>(Tabla1[[#This Row],[launched_at]]/86400)+25569+(-5/24)</f>
        <v>42703.709490740737</v>
      </c>
      <c r="M1910" s="5" t="b">
        <v>0</v>
      </c>
      <c r="N1910" s="5">
        <v>4</v>
      </c>
      <c r="O1910" s="5" t="b">
        <v>0</v>
      </c>
      <c r="P1910" s="5" t="s">
        <v>8294</v>
      </c>
      <c r="Q1910" s="7">
        <f>Tabla1[[#This Row],[pledged]]/Tabla1[[#This Row],[goal]]</f>
        <v>1.7319999999999999E-2</v>
      </c>
      <c r="S1910" s="8" t="s">
        <v>8319</v>
      </c>
      <c r="T1910" s="5" t="s">
        <v>8348</v>
      </c>
    </row>
    <row r="1911" spans="1:20" ht="33.75">
      <c r="A1911" s="5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11">
        <f>(Tabla1[[#This Row],[deadline]]/86400)+25569+(-5/24)</f>
        <v>41935.220821759256</v>
      </c>
      <c r="K1911" s="5">
        <v>1411467479</v>
      </c>
      <c r="L1911" s="11">
        <f>(Tabla1[[#This Row],[launched_at]]/86400)+25569+(-5/24)</f>
        <v>41905.220821759256</v>
      </c>
      <c r="M1911" s="5" t="b">
        <v>0</v>
      </c>
      <c r="N1911" s="5">
        <v>38</v>
      </c>
      <c r="O1911" s="5" t="b">
        <v>0</v>
      </c>
      <c r="P1911" s="5" t="s">
        <v>8294</v>
      </c>
      <c r="Q1911" s="7">
        <f>Tabla1[[#This Row],[pledged]]/Tabla1[[#This Row],[goal]]</f>
        <v>0.14111428571428572</v>
      </c>
      <c r="S1911" s="8" t="s">
        <v>8319</v>
      </c>
      <c r="T1911" s="5" t="s">
        <v>8348</v>
      </c>
    </row>
    <row r="1912" spans="1:20" ht="33.75">
      <c r="A1912" s="5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11">
        <f>(Tabla1[[#This Row],[deadline]]/86400)+25569+(-5/24)</f>
        <v>42308.739583333336</v>
      </c>
      <c r="K1912" s="5">
        <v>1442531217</v>
      </c>
      <c r="L1912" s="11">
        <f>(Tabla1[[#This Row],[launched_at]]/86400)+25569+(-5/24)</f>
        <v>42264.754826388882</v>
      </c>
      <c r="M1912" s="5" t="b">
        <v>0</v>
      </c>
      <c r="N1912" s="5">
        <v>285</v>
      </c>
      <c r="O1912" s="5" t="b">
        <v>0</v>
      </c>
      <c r="P1912" s="5" t="s">
        <v>8294</v>
      </c>
      <c r="Q1912" s="7">
        <f>Tabla1[[#This Row],[pledged]]/Tabla1[[#This Row],[goal]]</f>
        <v>0.39395294117647056</v>
      </c>
      <c r="S1912" s="8" t="s">
        <v>8319</v>
      </c>
      <c r="T1912" s="5" t="s">
        <v>8348</v>
      </c>
    </row>
    <row r="1913" spans="1:20" ht="33.75">
      <c r="A1913" s="5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11">
        <f>(Tabla1[[#This Row],[deadline]]/86400)+25569+(-5/24)</f>
        <v>41859.825624999998</v>
      </c>
      <c r="K1913" s="5">
        <v>1404953334</v>
      </c>
      <c r="L1913" s="11">
        <f>(Tabla1[[#This Row],[launched_at]]/86400)+25569+(-5/24)</f>
        <v>41829.825624999998</v>
      </c>
      <c r="M1913" s="5" t="b">
        <v>0</v>
      </c>
      <c r="N1913" s="5">
        <v>1</v>
      </c>
      <c r="O1913" s="5" t="b">
        <v>0</v>
      </c>
      <c r="P1913" s="5" t="s">
        <v>8294</v>
      </c>
      <c r="Q1913" s="7">
        <f>Tabla1[[#This Row],[pledged]]/Tabla1[[#This Row],[goal]]</f>
        <v>2.3529411764705883E-4</v>
      </c>
      <c r="S1913" s="8" t="s">
        <v>8319</v>
      </c>
      <c r="T1913" s="5" t="s">
        <v>8348</v>
      </c>
    </row>
    <row r="1914" spans="1:20" ht="33.75">
      <c r="A1914" s="5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11">
        <f>(Tabla1[[#This Row],[deadline]]/86400)+25569+(-5/24)</f>
        <v>42159.018055555549</v>
      </c>
      <c r="K1914" s="5">
        <v>1430803560</v>
      </c>
      <c r="L1914" s="11">
        <f>(Tabla1[[#This Row],[launched_at]]/86400)+25569+(-5/24)</f>
        <v>42129.018055555549</v>
      </c>
      <c r="M1914" s="5" t="b">
        <v>0</v>
      </c>
      <c r="N1914" s="5">
        <v>42</v>
      </c>
      <c r="O1914" s="5" t="b">
        <v>0</v>
      </c>
      <c r="P1914" s="5" t="s">
        <v>8294</v>
      </c>
      <c r="Q1914" s="7">
        <f>Tabla1[[#This Row],[pledged]]/Tabla1[[#This Row],[goal]]</f>
        <v>0.59299999999999997</v>
      </c>
      <c r="S1914" s="8" t="s">
        <v>8319</v>
      </c>
      <c r="T1914" s="5" t="s">
        <v>8348</v>
      </c>
    </row>
    <row r="1915" spans="1:20" ht="22.5">
      <c r="A1915" s="5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11">
        <f>(Tabla1[[#This Row],[deadline]]/86400)+25569+(-5/24)</f>
        <v>41920.302986111106</v>
      </c>
      <c r="K1915" s="5">
        <v>1410178578</v>
      </c>
      <c r="L1915" s="11">
        <f>(Tabla1[[#This Row],[launched_at]]/86400)+25569+(-5/24)</f>
        <v>41890.302986111106</v>
      </c>
      <c r="M1915" s="5" t="b">
        <v>0</v>
      </c>
      <c r="N1915" s="5">
        <v>26</v>
      </c>
      <c r="O1915" s="5" t="b">
        <v>0</v>
      </c>
      <c r="P1915" s="5" t="s">
        <v>8294</v>
      </c>
      <c r="Q1915" s="7">
        <f>Tabla1[[#This Row],[pledged]]/Tabla1[[#This Row],[goal]]</f>
        <v>1.3270833333333334E-2</v>
      </c>
      <c r="S1915" s="8" t="s">
        <v>8319</v>
      </c>
      <c r="T1915" s="5" t="s">
        <v>8348</v>
      </c>
    </row>
    <row r="1916" spans="1:20" ht="33.75">
      <c r="A1916" s="5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11">
        <f>(Tabla1[[#This Row],[deadline]]/86400)+25569+(-5/24)</f>
        <v>41943.957638888889</v>
      </c>
      <c r="K1916" s="5">
        <v>1413519073</v>
      </c>
      <c r="L1916" s="11">
        <f>(Tabla1[[#This Row],[launched_at]]/86400)+25569+(-5/24)</f>
        <v>41928.966122685182</v>
      </c>
      <c r="M1916" s="5" t="b">
        <v>0</v>
      </c>
      <c r="N1916" s="5">
        <v>2</v>
      </c>
      <c r="O1916" s="5" t="b">
        <v>0</v>
      </c>
      <c r="P1916" s="5" t="s">
        <v>8294</v>
      </c>
      <c r="Q1916" s="7">
        <f>Tabla1[[#This Row],[pledged]]/Tabla1[[#This Row],[goal]]</f>
        <v>9.0090090090090086E-2</v>
      </c>
      <c r="S1916" s="8" t="s">
        <v>8319</v>
      </c>
      <c r="T1916" s="5" t="s">
        <v>8348</v>
      </c>
    </row>
    <row r="1917" spans="1:20" ht="33.75">
      <c r="A1917" s="5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11">
        <f>(Tabla1[[#This Row],[deadline]]/86400)+25569+(-5/24)</f>
        <v>41883.840532407405</v>
      </c>
      <c r="K1917" s="5">
        <v>1407892222</v>
      </c>
      <c r="L1917" s="11">
        <f>(Tabla1[[#This Row],[launched_at]]/86400)+25569+(-5/24)</f>
        <v>41863.840532407405</v>
      </c>
      <c r="M1917" s="5" t="b">
        <v>0</v>
      </c>
      <c r="N1917" s="5">
        <v>4</v>
      </c>
      <c r="O1917" s="5" t="b">
        <v>0</v>
      </c>
      <c r="P1917" s="5" t="s">
        <v>8294</v>
      </c>
      <c r="Q1917" s="7">
        <f>Tabla1[[#This Row],[pledged]]/Tabla1[[#This Row],[goal]]</f>
        <v>1.6E-2</v>
      </c>
      <c r="S1917" s="8" t="s">
        <v>8319</v>
      </c>
      <c r="T1917" s="5" t="s">
        <v>8348</v>
      </c>
    </row>
    <row r="1918" spans="1:20" ht="22.5">
      <c r="A1918" s="5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11">
        <f>(Tabla1[[#This Row],[deadline]]/86400)+25569+(-5/24)</f>
        <v>42681.550636574073</v>
      </c>
      <c r="K1918" s="5">
        <v>1476378775</v>
      </c>
      <c r="L1918" s="11">
        <f>(Tabla1[[#This Row],[launched_at]]/86400)+25569+(-5/24)</f>
        <v>42656.508969907409</v>
      </c>
      <c r="M1918" s="5" t="b">
        <v>0</v>
      </c>
      <c r="N1918" s="5">
        <v>6</v>
      </c>
      <c r="O1918" s="5" t="b">
        <v>0</v>
      </c>
      <c r="P1918" s="5" t="s">
        <v>8294</v>
      </c>
      <c r="Q1918" s="7">
        <f>Tabla1[[#This Row],[pledged]]/Tabla1[[#This Row],[goal]]</f>
        <v>5.1000000000000004E-3</v>
      </c>
      <c r="S1918" s="8" t="s">
        <v>8319</v>
      </c>
      <c r="T1918" s="5" t="s">
        <v>8348</v>
      </c>
    </row>
    <row r="1919" spans="1:20" ht="22.5">
      <c r="A1919" s="5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11">
        <f>(Tabla1[[#This Row],[deadline]]/86400)+25569+(-5/24)</f>
        <v>42776.06172453703</v>
      </c>
      <c r="K1919" s="5">
        <v>1484116133</v>
      </c>
      <c r="L1919" s="11">
        <f>(Tabla1[[#This Row],[launched_at]]/86400)+25569+(-5/24)</f>
        <v>42746.06172453703</v>
      </c>
      <c r="M1919" s="5" t="b">
        <v>0</v>
      </c>
      <c r="N1919" s="5">
        <v>70</v>
      </c>
      <c r="O1919" s="5" t="b">
        <v>0</v>
      </c>
      <c r="P1919" s="5" t="s">
        <v>8294</v>
      </c>
      <c r="Q1919" s="7">
        <f>Tabla1[[#This Row],[pledged]]/Tabla1[[#This Row],[goal]]</f>
        <v>0.52570512820512816</v>
      </c>
      <c r="S1919" s="8" t="s">
        <v>8319</v>
      </c>
      <c r="T1919" s="5" t="s">
        <v>8348</v>
      </c>
    </row>
    <row r="1920" spans="1:20" ht="33.75">
      <c r="A1920" s="5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11">
        <f>(Tabla1[[#This Row],[deadline]]/86400)+25569+(-5/24)</f>
        <v>41863.581608796296</v>
      </c>
      <c r="K1920" s="5">
        <v>1404845851</v>
      </c>
      <c r="L1920" s="11">
        <f>(Tabla1[[#This Row],[launched_at]]/86400)+25569+(-5/24)</f>
        <v>41828.581608796296</v>
      </c>
      <c r="M1920" s="5" t="b">
        <v>0</v>
      </c>
      <c r="N1920" s="5">
        <v>9</v>
      </c>
      <c r="O1920" s="5" t="b">
        <v>0</v>
      </c>
      <c r="P1920" s="5" t="s">
        <v>8294</v>
      </c>
      <c r="Q1920" s="7">
        <f>Tabla1[[#This Row],[pledged]]/Tabla1[[#This Row],[goal]]</f>
        <v>1.04E-2</v>
      </c>
      <c r="S1920" s="8" t="s">
        <v>8319</v>
      </c>
      <c r="T1920" s="5" t="s">
        <v>8348</v>
      </c>
    </row>
    <row r="1921" spans="1:20" ht="33.75">
      <c r="A1921" s="5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11">
        <f>(Tabla1[[#This Row],[deadline]]/86400)+25569+(-5/24)</f>
        <v>42143.667233796295</v>
      </c>
      <c r="K1921" s="5">
        <v>1429477249</v>
      </c>
      <c r="L1921" s="11">
        <f>(Tabla1[[#This Row],[launched_at]]/86400)+25569+(-5/24)</f>
        <v>42113.667233796295</v>
      </c>
      <c r="M1921" s="5" t="b">
        <v>0</v>
      </c>
      <c r="N1921" s="5">
        <v>8</v>
      </c>
      <c r="O1921" s="5" t="b">
        <v>0</v>
      </c>
      <c r="P1921" s="5" t="s">
        <v>8294</v>
      </c>
      <c r="Q1921" s="7">
        <f>Tabla1[[#This Row],[pledged]]/Tabla1[[#This Row],[goal]]</f>
        <v>0.47399999999999998</v>
      </c>
      <c r="S1921" s="8" t="s">
        <v>8319</v>
      </c>
      <c r="T1921" s="5" t="s">
        <v>8348</v>
      </c>
    </row>
    <row r="1922" spans="1:20" ht="22.5">
      <c r="A1922" s="5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11">
        <f>(Tabla1[[#This Row],[deadline]]/86400)+25569+(-5/24)</f>
        <v>42298.749999999993</v>
      </c>
      <c r="K1922" s="5">
        <v>1443042061</v>
      </c>
      <c r="L1922" s="11">
        <f>(Tabla1[[#This Row],[launched_at]]/86400)+25569+(-5/24)</f>
        <v>42270.66737268518</v>
      </c>
      <c r="M1922" s="5" t="b">
        <v>0</v>
      </c>
      <c r="N1922" s="5">
        <v>105</v>
      </c>
      <c r="O1922" s="5" t="b">
        <v>0</v>
      </c>
      <c r="P1922" s="5" t="s">
        <v>8294</v>
      </c>
      <c r="Q1922" s="7">
        <f>Tabla1[[#This Row],[pledged]]/Tabla1[[#This Row],[goal]]</f>
        <v>0.43030000000000002</v>
      </c>
      <c r="S1922" s="8" t="s">
        <v>8319</v>
      </c>
      <c r="T1922" s="5" t="s">
        <v>8348</v>
      </c>
    </row>
    <row r="1923" spans="1:20" ht="22.5">
      <c r="A1923" s="5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11">
        <f>(Tabla1[[#This Row],[deadline]]/86400)+25569+(-5/24)</f>
        <v>41104.013229166667</v>
      </c>
      <c r="K1923" s="5">
        <v>1339651143</v>
      </c>
      <c r="L1923" s="11">
        <f>(Tabla1[[#This Row],[launched_at]]/86400)+25569+(-5/24)</f>
        <v>41074.013229166667</v>
      </c>
      <c r="M1923" s="5" t="b">
        <v>0</v>
      </c>
      <c r="N1923" s="5">
        <v>38</v>
      </c>
      <c r="O1923" s="5" t="b">
        <v>1</v>
      </c>
      <c r="P1923" s="5" t="s">
        <v>8279</v>
      </c>
      <c r="Q1923" s="7">
        <f>Tabla1[[#This Row],[pledged]]/Tabla1[[#This Row],[goal]]</f>
        <v>1.3680000000000001</v>
      </c>
      <c r="S1923" s="8" t="s">
        <v>8325</v>
      </c>
      <c r="T1923" s="5" t="s">
        <v>8329</v>
      </c>
    </row>
    <row r="1924" spans="1:20" ht="22.5">
      <c r="A1924" s="5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11">
        <f>(Tabla1[[#This Row],[deadline]]/86400)+25569+(-5/24)</f>
        <v>41620.047534722216</v>
      </c>
      <c r="K1924" s="5">
        <v>1384236507</v>
      </c>
      <c r="L1924" s="11">
        <f>(Tabla1[[#This Row],[launched_at]]/86400)+25569+(-5/24)</f>
        <v>41590.047534722216</v>
      </c>
      <c r="M1924" s="5" t="b">
        <v>0</v>
      </c>
      <c r="N1924" s="5">
        <v>64</v>
      </c>
      <c r="O1924" s="5" t="b">
        <v>1</v>
      </c>
      <c r="P1924" s="5" t="s">
        <v>8279</v>
      </c>
      <c r="Q1924" s="7">
        <f>Tabla1[[#This Row],[pledged]]/Tabla1[[#This Row],[goal]]</f>
        <v>1.1555</v>
      </c>
      <c r="S1924" s="8" t="s">
        <v>8325</v>
      </c>
      <c r="T1924" s="5" t="s">
        <v>8329</v>
      </c>
    </row>
    <row r="1925" spans="1:20" ht="22.5">
      <c r="A1925" s="5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11">
        <f>(Tabla1[[#This Row],[deadline]]/86400)+25569+(-5/24)</f>
        <v>40812.999305555553</v>
      </c>
      <c r="K1925" s="5">
        <v>1313612532</v>
      </c>
      <c r="L1925" s="11">
        <f>(Tabla1[[#This Row],[launched_at]]/86400)+25569+(-5/24)</f>
        <v>40772.640416666662</v>
      </c>
      <c r="M1925" s="5" t="b">
        <v>0</v>
      </c>
      <c r="N1925" s="5">
        <v>13</v>
      </c>
      <c r="O1925" s="5" t="b">
        <v>1</v>
      </c>
      <c r="P1925" s="5" t="s">
        <v>8279</v>
      </c>
      <c r="Q1925" s="7">
        <f>Tabla1[[#This Row],[pledged]]/Tabla1[[#This Row],[goal]]</f>
        <v>2.4079999999999999</v>
      </c>
      <c r="S1925" s="8" t="s">
        <v>8325</v>
      </c>
      <c r="T1925" s="5" t="s">
        <v>8329</v>
      </c>
    </row>
    <row r="1926" spans="1:20" ht="33.75">
      <c r="A1926" s="5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11">
        <f>(Tabla1[[#This Row],[deadline]]/86400)+25569+(-5/24)</f>
        <v>41654.606249999997</v>
      </c>
      <c r="K1926" s="5">
        <v>1387390555</v>
      </c>
      <c r="L1926" s="11">
        <f>(Tabla1[[#This Row],[launched_at]]/86400)+25569+(-5/24)</f>
        <v>41626.552719907406</v>
      </c>
      <c r="M1926" s="5" t="b">
        <v>0</v>
      </c>
      <c r="N1926" s="5">
        <v>33</v>
      </c>
      <c r="O1926" s="5" t="b">
        <v>1</v>
      </c>
      <c r="P1926" s="5" t="s">
        <v>8279</v>
      </c>
      <c r="Q1926" s="7">
        <f>Tabla1[[#This Row],[pledged]]/Tabla1[[#This Row],[goal]]</f>
        <v>1.1439999999999999</v>
      </c>
      <c r="S1926" s="8" t="s">
        <v>8325</v>
      </c>
      <c r="T1926" s="5" t="s">
        <v>8329</v>
      </c>
    </row>
    <row r="1927" spans="1:20" ht="22.5">
      <c r="A1927" s="5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11">
        <f>(Tabla1[[#This Row],[deadline]]/86400)+25569+(-5/24)</f>
        <v>41557.791666666664</v>
      </c>
      <c r="K1927" s="5">
        <v>1379540288</v>
      </c>
      <c r="L1927" s="11">
        <f>(Tabla1[[#This Row],[launched_at]]/86400)+25569+(-5/24)</f>
        <v>41535.693148148144</v>
      </c>
      <c r="M1927" s="5" t="b">
        <v>0</v>
      </c>
      <c r="N1927" s="5">
        <v>52</v>
      </c>
      <c r="O1927" s="5" t="b">
        <v>1</v>
      </c>
      <c r="P1927" s="5" t="s">
        <v>8279</v>
      </c>
      <c r="Q1927" s="7">
        <f>Tabla1[[#This Row],[pledged]]/Tabla1[[#This Row],[goal]]</f>
        <v>1.1033333333333333</v>
      </c>
      <c r="S1927" s="8" t="s">
        <v>8325</v>
      </c>
      <c r="T1927" s="5" t="s">
        <v>8329</v>
      </c>
    </row>
    <row r="1928" spans="1:20" ht="33.75">
      <c r="A1928" s="5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11">
        <f>(Tabla1[[#This Row],[deadline]]/86400)+25569+(-5/24)</f>
        <v>40483.80972222222</v>
      </c>
      <c r="K1928" s="5">
        <v>1286319256</v>
      </c>
      <c r="L1928" s="11">
        <f>(Tabla1[[#This Row],[launched_at]]/86400)+25569+(-5/24)</f>
        <v>40456.746018518512</v>
      </c>
      <c r="M1928" s="5" t="b">
        <v>0</v>
      </c>
      <c r="N1928" s="5">
        <v>107</v>
      </c>
      <c r="O1928" s="5" t="b">
        <v>1</v>
      </c>
      <c r="P1928" s="5" t="s">
        <v>8279</v>
      </c>
      <c r="Q1928" s="7">
        <f>Tabla1[[#This Row],[pledged]]/Tabla1[[#This Row],[goal]]</f>
        <v>1.9537933333333333</v>
      </c>
      <c r="S1928" s="8" t="s">
        <v>8325</v>
      </c>
      <c r="T1928" s="5" t="s">
        <v>8329</v>
      </c>
    </row>
    <row r="1929" spans="1:20">
      <c r="A1929" s="5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11">
        <f>(Tabla1[[#This Row],[deadline]]/86400)+25569+(-5/24)</f>
        <v>40975.999305555553</v>
      </c>
      <c r="K1929" s="5">
        <v>1329856839</v>
      </c>
      <c r="L1929" s="11">
        <f>(Tabla1[[#This Row],[launched_at]]/86400)+25569+(-5/24)</f>
        <v>40960.653229166666</v>
      </c>
      <c r="M1929" s="5" t="b">
        <v>0</v>
      </c>
      <c r="N1929" s="5">
        <v>11</v>
      </c>
      <c r="O1929" s="5" t="b">
        <v>1</v>
      </c>
      <c r="P1929" s="5" t="s">
        <v>8279</v>
      </c>
      <c r="Q1929" s="7">
        <f>Tabla1[[#This Row],[pledged]]/Tabla1[[#This Row],[goal]]</f>
        <v>1.0333333333333334</v>
      </c>
      <c r="S1929" s="8" t="s">
        <v>8325</v>
      </c>
      <c r="T1929" s="5" t="s">
        <v>8329</v>
      </c>
    </row>
    <row r="1930" spans="1:20" ht="22.5">
      <c r="A1930" s="5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11">
        <f>(Tabla1[[#This Row],[deadline]]/86400)+25569+(-5/24)</f>
        <v>41401.439745370364</v>
      </c>
      <c r="K1930" s="5">
        <v>1365348794</v>
      </c>
      <c r="L1930" s="11">
        <f>(Tabla1[[#This Row],[launched_at]]/86400)+25569+(-5/24)</f>
        <v>41371.439745370364</v>
      </c>
      <c r="M1930" s="5" t="b">
        <v>0</v>
      </c>
      <c r="N1930" s="5">
        <v>34</v>
      </c>
      <c r="O1930" s="5" t="b">
        <v>1</v>
      </c>
      <c r="P1930" s="5" t="s">
        <v>8279</v>
      </c>
      <c r="Q1930" s="7">
        <f>Tabla1[[#This Row],[pledged]]/Tabla1[[#This Row],[goal]]</f>
        <v>1.031372549019608</v>
      </c>
      <c r="S1930" s="8" t="s">
        <v>8325</v>
      </c>
      <c r="T1930" s="5" t="s">
        <v>8329</v>
      </c>
    </row>
    <row r="1931" spans="1:20" ht="22.5">
      <c r="A1931" s="5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11">
        <f>(Tabla1[[#This Row],[deadline]]/86400)+25569+(-5/24)</f>
        <v>40728.813263888886</v>
      </c>
      <c r="K1931" s="5">
        <v>1306197066</v>
      </c>
      <c r="L1931" s="11">
        <f>(Tabla1[[#This Row],[launched_at]]/86400)+25569+(-5/24)</f>
        <v>40686.813263888886</v>
      </c>
      <c r="M1931" s="5" t="b">
        <v>0</v>
      </c>
      <c r="N1931" s="5">
        <v>75</v>
      </c>
      <c r="O1931" s="5" t="b">
        <v>1</v>
      </c>
      <c r="P1931" s="5" t="s">
        <v>8279</v>
      </c>
      <c r="Q1931" s="7">
        <f>Tabla1[[#This Row],[pledged]]/Tabla1[[#This Row],[goal]]</f>
        <v>1.003125</v>
      </c>
      <c r="S1931" s="8" t="s">
        <v>8325</v>
      </c>
      <c r="T1931" s="5" t="s">
        <v>8329</v>
      </c>
    </row>
    <row r="1932" spans="1:20" ht="22.5">
      <c r="A1932" s="5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11">
        <f>(Tabla1[[#This Row],[deadline]]/86400)+25569+(-5/24)</f>
        <v>41462.350486111107</v>
      </c>
      <c r="K1932" s="5">
        <v>1368019482</v>
      </c>
      <c r="L1932" s="11">
        <f>(Tabla1[[#This Row],[launched_at]]/86400)+25569+(-5/24)</f>
        <v>41402.350486111107</v>
      </c>
      <c r="M1932" s="5" t="b">
        <v>0</v>
      </c>
      <c r="N1932" s="5">
        <v>26</v>
      </c>
      <c r="O1932" s="5" t="b">
        <v>1</v>
      </c>
      <c r="P1932" s="5" t="s">
        <v>8279</v>
      </c>
      <c r="Q1932" s="7">
        <f>Tabla1[[#This Row],[pledged]]/Tabla1[[#This Row],[goal]]</f>
        <v>1.27</v>
      </c>
      <c r="S1932" s="8" t="s">
        <v>8325</v>
      </c>
      <c r="T1932" s="5" t="s">
        <v>8329</v>
      </c>
    </row>
    <row r="1933" spans="1:20" ht="22.5">
      <c r="A1933" s="5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11">
        <f>(Tabla1[[#This Row],[deadline]]/86400)+25569+(-5/24)</f>
        <v>41050.9375</v>
      </c>
      <c r="K1933" s="5">
        <v>1336512309</v>
      </c>
      <c r="L1933" s="11">
        <f>(Tabla1[[#This Row],[launched_at]]/86400)+25569+(-5/24)</f>
        <v>41037.684131944443</v>
      </c>
      <c r="M1933" s="5" t="b">
        <v>0</v>
      </c>
      <c r="N1933" s="5">
        <v>50</v>
      </c>
      <c r="O1933" s="5" t="b">
        <v>1</v>
      </c>
      <c r="P1933" s="5" t="s">
        <v>8279</v>
      </c>
      <c r="Q1933" s="7">
        <f>Tabla1[[#This Row],[pledged]]/Tabla1[[#This Row],[goal]]</f>
        <v>1.20601</v>
      </c>
      <c r="S1933" s="8" t="s">
        <v>8325</v>
      </c>
      <c r="T1933" s="5" t="s">
        <v>8329</v>
      </c>
    </row>
    <row r="1934" spans="1:20" ht="33.75">
      <c r="A1934" s="5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11">
        <f>(Tabla1[[#This Row],[deadline]]/86400)+25569+(-5/24)</f>
        <v>40932.601539351854</v>
      </c>
      <c r="K1934" s="5">
        <v>1325618773</v>
      </c>
      <c r="L1934" s="11">
        <f>(Tabla1[[#This Row],[launched_at]]/86400)+25569+(-5/24)</f>
        <v>40911.601539351854</v>
      </c>
      <c r="M1934" s="5" t="b">
        <v>0</v>
      </c>
      <c r="N1934" s="5">
        <v>80</v>
      </c>
      <c r="O1934" s="5" t="b">
        <v>1</v>
      </c>
      <c r="P1934" s="5" t="s">
        <v>8279</v>
      </c>
      <c r="Q1934" s="7">
        <f>Tabla1[[#This Row],[pledged]]/Tabla1[[#This Row],[goal]]</f>
        <v>1.0699047619047619</v>
      </c>
      <c r="S1934" s="8" t="s">
        <v>8325</v>
      </c>
      <c r="T1934" s="5" t="s">
        <v>8329</v>
      </c>
    </row>
    <row r="1935" spans="1:20" ht="33.75">
      <c r="A1935" s="5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11">
        <f>(Tabla1[[#This Row],[deadline]]/86400)+25569+(-5/24)</f>
        <v>41908.922534722216</v>
      </c>
      <c r="K1935" s="5">
        <v>1409195307</v>
      </c>
      <c r="L1935" s="11">
        <f>(Tabla1[[#This Row],[launched_at]]/86400)+25569+(-5/24)</f>
        <v>41878.922534722216</v>
      </c>
      <c r="M1935" s="5" t="b">
        <v>0</v>
      </c>
      <c r="N1935" s="5">
        <v>110</v>
      </c>
      <c r="O1935" s="5" t="b">
        <v>1</v>
      </c>
      <c r="P1935" s="5" t="s">
        <v>8279</v>
      </c>
      <c r="Q1935" s="7">
        <f>Tabla1[[#This Row],[pledged]]/Tabla1[[#This Row],[goal]]</f>
        <v>1.7243333333333333</v>
      </c>
      <c r="S1935" s="8" t="s">
        <v>8325</v>
      </c>
      <c r="T1935" s="5" t="s">
        <v>8329</v>
      </c>
    </row>
    <row r="1936" spans="1:20" ht="33.75">
      <c r="A1936" s="5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11">
        <f>(Tabla1[[#This Row],[deadline]]/86400)+25569+(-5/24)</f>
        <v>40902</v>
      </c>
      <c r="K1936" s="5">
        <v>1321649321</v>
      </c>
      <c r="L1936" s="11">
        <f>(Tabla1[[#This Row],[launched_at]]/86400)+25569+(-5/24)</f>
        <v>40865.658807870372</v>
      </c>
      <c r="M1936" s="5" t="b">
        <v>0</v>
      </c>
      <c r="N1936" s="5">
        <v>77</v>
      </c>
      <c r="O1936" s="5" t="b">
        <v>1</v>
      </c>
      <c r="P1936" s="5" t="s">
        <v>8279</v>
      </c>
      <c r="Q1936" s="7">
        <f>Tabla1[[#This Row],[pledged]]/Tabla1[[#This Row],[goal]]</f>
        <v>1.2362</v>
      </c>
      <c r="S1936" s="8" t="s">
        <v>8325</v>
      </c>
      <c r="T1936" s="5" t="s">
        <v>8329</v>
      </c>
    </row>
    <row r="1937" spans="1:20" ht="33.75">
      <c r="A1937" s="5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11">
        <f>(Tabla1[[#This Row],[deadline]]/86400)+25569+(-5/24)</f>
        <v>41810.999305555553</v>
      </c>
      <c r="K1937" s="5">
        <v>1400106171</v>
      </c>
      <c r="L1937" s="11">
        <f>(Tabla1[[#This Row],[launched_at]]/86400)+25569+(-5/24)</f>
        <v>41773.724201388883</v>
      </c>
      <c r="M1937" s="5" t="b">
        <v>0</v>
      </c>
      <c r="N1937" s="5">
        <v>50</v>
      </c>
      <c r="O1937" s="5" t="b">
        <v>1</v>
      </c>
      <c r="P1937" s="5" t="s">
        <v>8279</v>
      </c>
      <c r="Q1937" s="7">
        <f>Tabla1[[#This Row],[pledged]]/Tabla1[[#This Row],[goal]]</f>
        <v>1.0840000000000001</v>
      </c>
      <c r="S1937" s="8" t="s">
        <v>8325</v>
      </c>
      <c r="T1937" s="5" t="s">
        <v>8329</v>
      </c>
    </row>
    <row r="1938" spans="1:20" ht="33.75">
      <c r="A1938" s="5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11">
        <f>(Tabla1[[#This Row],[deadline]]/86400)+25569+(-5/24)</f>
        <v>40883.040972222218</v>
      </c>
      <c r="K1938" s="5">
        <v>1320528070</v>
      </c>
      <c r="L1938" s="11">
        <f>(Tabla1[[#This Row],[launched_at]]/86400)+25569+(-5/24)</f>
        <v>40852.68136574074</v>
      </c>
      <c r="M1938" s="5" t="b">
        <v>0</v>
      </c>
      <c r="N1938" s="5">
        <v>145</v>
      </c>
      <c r="O1938" s="5" t="b">
        <v>1</v>
      </c>
      <c r="P1938" s="5" t="s">
        <v>8279</v>
      </c>
      <c r="Q1938" s="7">
        <f>Tabla1[[#This Row],[pledged]]/Tabla1[[#This Row],[goal]]</f>
        <v>1.1652013333333333</v>
      </c>
      <c r="S1938" s="8" t="s">
        <v>8325</v>
      </c>
      <c r="T1938" s="5" t="s">
        <v>8329</v>
      </c>
    </row>
    <row r="1939" spans="1:20" ht="33.75">
      <c r="A1939" s="5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11">
        <f>(Tabla1[[#This Row],[deadline]]/86400)+25569+(-5/24)</f>
        <v>41074.957638888889</v>
      </c>
      <c r="K1939" s="5">
        <v>1338346281</v>
      </c>
      <c r="L1939" s="11">
        <f>(Tabla1[[#This Row],[launched_at]]/86400)+25569+(-5/24)</f>
        <v>41058.91065972222</v>
      </c>
      <c r="M1939" s="5" t="b">
        <v>0</v>
      </c>
      <c r="N1939" s="5">
        <v>29</v>
      </c>
      <c r="O1939" s="5" t="b">
        <v>1</v>
      </c>
      <c r="P1939" s="5" t="s">
        <v>8279</v>
      </c>
      <c r="Q1939" s="7">
        <f>Tabla1[[#This Row],[pledged]]/Tabla1[[#This Row],[goal]]</f>
        <v>1.8724499999999999</v>
      </c>
      <c r="S1939" s="8" t="s">
        <v>8325</v>
      </c>
      <c r="T1939" s="5" t="s">
        <v>8329</v>
      </c>
    </row>
    <row r="1940" spans="1:20" ht="33.75">
      <c r="A1940" s="5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11">
        <f>(Tabla1[[#This Row],[deadline]]/86400)+25569+(-5/24)</f>
        <v>41457</v>
      </c>
      <c r="K1940" s="5">
        <v>1370067231</v>
      </c>
      <c r="L1940" s="11">
        <f>(Tabla1[[#This Row],[launched_at]]/86400)+25569+(-5/24)</f>
        <v>41426.05128472222</v>
      </c>
      <c r="M1940" s="5" t="b">
        <v>0</v>
      </c>
      <c r="N1940" s="5">
        <v>114</v>
      </c>
      <c r="O1940" s="5" t="b">
        <v>1</v>
      </c>
      <c r="P1940" s="5" t="s">
        <v>8279</v>
      </c>
      <c r="Q1940" s="7">
        <f>Tabla1[[#This Row],[pledged]]/Tabla1[[#This Row],[goal]]</f>
        <v>1.1593333333333333</v>
      </c>
      <c r="S1940" s="8" t="s">
        <v>8325</v>
      </c>
      <c r="T1940" s="5" t="s">
        <v>8329</v>
      </c>
    </row>
    <row r="1941" spans="1:20" ht="33.75">
      <c r="A1941" s="5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11">
        <f>(Tabla1[[#This Row],[deadline]]/86400)+25569+(-5/24)</f>
        <v>41343.735046296293</v>
      </c>
      <c r="K1941" s="5">
        <v>1360366708</v>
      </c>
      <c r="L1941" s="11">
        <f>(Tabla1[[#This Row],[launched_at]]/86400)+25569+(-5/24)</f>
        <v>41313.776712962957</v>
      </c>
      <c r="M1941" s="5" t="b">
        <v>0</v>
      </c>
      <c r="N1941" s="5">
        <v>96</v>
      </c>
      <c r="O1941" s="5" t="b">
        <v>1</v>
      </c>
      <c r="P1941" s="5" t="s">
        <v>8279</v>
      </c>
      <c r="Q1941" s="7">
        <f>Tabla1[[#This Row],[pledged]]/Tabla1[[#This Row],[goal]]</f>
        <v>1.107</v>
      </c>
      <c r="S1941" s="8" t="s">
        <v>8325</v>
      </c>
      <c r="T1941" s="5" t="s">
        <v>8329</v>
      </c>
    </row>
    <row r="1942" spans="1:20" ht="33.75">
      <c r="A1942" s="5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11">
        <f>(Tabla1[[#This Row],[deadline]]/86400)+25569+(-5/24)</f>
        <v>40708.957638888889</v>
      </c>
      <c r="K1942" s="5">
        <v>1304770233</v>
      </c>
      <c r="L1942" s="11">
        <f>(Tabla1[[#This Row],[launched_at]]/86400)+25569+(-5/24)</f>
        <v>40670.298993055556</v>
      </c>
      <c r="M1942" s="5" t="b">
        <v>0</v>
      </c>
      <c r="N1942" s="5">
        <v>31</v>
      </c>
      <c r="O1942" s="5" t="b">
        <v>1</v>
      </c>
      <c r="P1942" s="5" t="s">
        <v>8279</v>
      </c>
      <c r="Q1942" s="7">
        <f>Tabla1[[#This Row],[pledged]]/Tabla1[[#This Row],[goal]]</f>
        <v>1.7092307692307693</v>
      </c>
      <c r="S1942" s="8" t="s">
        <v>8325</v>
      </c>
      <c r="T1942" s="5" t="s">
        <v>8329</v>
      </c>
    </row>
    <row r="1943" spans="1:20" ht="33.75">
      <c r="A1943" s="5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11">
        <f>(Tabla1[[#This Row],[deadline]]/86400)+25569+(-5/24)</f>
        <v>41774.08253472222</v>
      </c>
      <c r="K1943" s="5">
        <v>1397545131</v>
      </c>
      <c r="L1943" s="11">
        <f>(Tabla1[[#This Row],[launched_at]]/86400)+25569+(-5/24)</f>
        <v>41744.08253472222</v>
      </c>
      <c r="M1943" s="5" t="b">
        <v>1</v>
      </c>
      <c r="N1943" s="5">
        <v>4883</v>
      </c>
      <c r="O1943" s="5" t="b">
        <v>1</v>
      </c>
      <c r="P1943" s="5" t="s">
        <v>8295</v>
      </c>
      <c r="Q1943" s="7">
        <f>Tabla1[[#This Row],[pledged]]/Tabla1[[#This Row],[goal]]</f>
        <v>1.2611835600000001</v>
      </c>
      <c r="S1943" s="8" t="s">
        <v>8319</v>
      </c>
      <c r="T1943" s="5" t="s">
        <v>8349</v>
      </c>
    </row>
    <row r="1944" spans="1:20" ht="33.75">
      <c r="A1944" s="5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11">
        <f>(Tabla1[[#This Row],[deadline]]/86400)+25569+(-5/24)</f>
        <v>40728.619675925926</v>
      </c>
      <c r="K1944" s="5">
        <v>1302033140</v>
      </c>
      <c r="L1944" s="11">
        <f>(Tabla1[[#This Row],[launched_at]]/86400)+25569+(-5/24)</f>
        <v>40638.619675925926</v>
      </c>
      <c r="M1944" s="5" t="b">
        <v>1</v>
      </c>
      <c r="N1944" s="5">
        <v>95</v>
      </c>
      <c r="O1944" s="5" t="b">
        <v>1</v>
      </c>
      <c r="P1944" s="5" t="s">
        <v>8295</v>
      </c>
      <c r="Q1944" s="7">
        <f>Tabla1[[#This Row],[pledged]]/Tabla1[[#This Row],[goal]]</f>
        <v>1.3844033333333334</v>
      </c>
      <c r="S1944" s="8" t="s">
        <v>8319</v>
      </c>
      <c r="T1944" s="5" t="s">
        <v>8349</v>
      </c>
    </row>
    <row r="1945" spans="1:20" ht="33.75">
      <c r="A1945" s="5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11">
        <f>(Tabla1[[#This Row],[deadline]]/86400)+25569+(-5/24)</f>
        <v>42593.061527777776</v>
      </c>
      <c r="K1945" s="5">
        <v>1467008916</v>
      </c>
      <c r="L1945" s="11">
        <f>(Tabla1[[#This Row],[launched_at]]/86400)+25569+(-5/24)</f>
        <v>42548.061527777776</v>
      </c>
      <c r="M1945" s="5" t="b">
        <v>1</v>
      </c>
      <c r="N1945" s="5">
        <v>2478</v>
      </c>
      <c r="O1945" s="5" t="b">
        <v>1</v>
      </c>
      <c r="P1945" s="5" t="s">
        <v>8295</v>
      </c>
      <c r="Q1945" s="7">
        <f>Tabla1[[#This Row],[pledged]]/Tabla1[[#This Row],[goal]]</f>
        <v>17.052499999999998</v>
      </c>
      <c r="S1945" s="8" t="s">
        <v>8319</v>
      </c>
      <c r="T1945" s="5" t="s">
        <v>8349</v>
      </c>
    </row>
    <row r="1946" spans="1:20" ht="33.75">
      <c r="A1946" s="5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11">
        <f>(Tabla1[[#This Row],[deadline]]/86400)+25569+(-5/24)</f>
        <v>41760.376041666663</v>
      </c>
      <c r="K1946" s="5">
        <v>1396360890</v>
      </c>
      <c r="L1946" s="11">
        <f>(Tabla1[[#This Row],[launched_at]]/86400)+25569+(-5/24)</f>
        <v>41730.376041666663</v>
      </c>
      <c r="M1946" s="5" t="b">
        <v>1</v>
      </c>
      <c r="N1946" s="5">
        <v>1789</v>
      </c>
      <c r="O1946" s="5" t="b">
        <v>1</v>
      </c>
      <c r="P1946" s="5" t="s">
        <v>8295</v>
      </c>
      <c r="Q1946" s="7">
        <f>Tabla1[[#This Row],[pledged]]/Tabla1[[#This Row],[goal]]</f>
        <v>7.8805550000000002</v>
      </c>
      <c r="S1946" s="8" t="s">
        <v>8319</v>
      </c>
      <c r="T1946" s="5" t="s">
        <v>8349</v>
      </c>
    </row>
    <row r="1947" spans="1:20" ht="33.75">
      <c r="A1947" s="5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11">
        <f>(Tabla1[[#This Row],[deadline]]/86400)+25569+(-5/24)</f>
        <v>42197.043495370366</v>
      </c>
      <c r="K1947" s="5">
        <v>1433224958</v>
      </c>
      <c r="L1947" s="11">
        <f>(Tabla1[[#This Row],[launched_at]]/86400)+25569+(-5/24)</f>
        <v>42157.043495370366</v>
      </c>
      <c r="M1947" s="5" t="b">
        <v>1</v>
      </c>
      <c r="N1947" s="5">
        <v>680</v>
      </c>
      <c r="O1947" s="5" t="b">
        <v>1</v>
      </c>
      <c r="P1947" s="5" t="s">
        <v>8295</v>
      </c>
      <c r="Q1947" s="7">
        <f>Tabla1[[#This Row],[pledged]]/Tabla1[[#This Row],[goal]]</f>
        <v>3.4801799999999998</v>
      </c>
      <c r="S1947" s="8" t="s">
        <v>8319</v>
      </c>
      <c r="T1947" s="5" t="s">
        <v>8349</v>
      </c>
    </row>
    <row r="1948" spans="1:20" ht="33.75">
      <c r="A1948" s="5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11">
        <f>(Tabla1[[#This Row],[deadline]]/86400)+25569+(-5/24)</f>
        <v>41748.900011574071</v>
      </c>
      <c r="K1948" s="5">
        <v>1392780961</v>
      </c>
      <c r="L1948" s="11">
        <f>(Tabla1[[#This Row],[launched_at]]/86400)+25569+(-5/24)</f>
        <v>41688.941678240742</v>
      </c>
      <c r="M1948" s="5" t="b">
        <v>1</v>
      </c>
      <c r="N1948" s="5">
        <v>70</v>
      </c>
      <c r="O1948" s="5" t="b">
        <v>1</v>
      </c>
      <c r="P1948" s="5" t="s">
        <v>8295</v>
      </c>
      <c r="Q1948" s="7">
        <f>Tabla1[[#This Row],[pledged]]/Tabla1[[#This Row],[goal]]</f>
        <v>1.4974666666666667</v>
      </c>
      <c r="S1948" s="8" t="s">
        <v>8319</v>
      </c>
      <c r="T1948" s="5" t="s">
        <v>8349</v>
      </c>
    </row>
    <row r="1949" spans="1:20" ht="33.75">
      <c r="A1949" s="5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11">
        <f>(Tabla1[[#This Row],[deadline]]/86400)+25569+(-5/24)</f>
        <v>40140.040972222218</v>
      </c>
      <c r="K1949" s="5">
        <v>1255730520</v>
      </c>
      <c r="L1949" s="11">
        <f>(Tabla1[[#This Row],[launched_at]]/86400)+25569+(-5/24)</f>
        <v>40102.709722222222</v>
      </c>
      <c r="M1949" s="5" t="b">
        <v>1</v>
      </c>
      <c r="N1949" s="5">
        <v>23</v>
      </c>
      <c r="O1949" s="5" t="b">
        <v>1</v>
      </c>
      <c r="P1949" s="5" t="s">
        <v>8295</v>
      </c>
      <c r="Q1949" s="7">
        <f>Tabla1[[#This Row],[pledged]]/Tabla1[[#This Row],[goal]]</f>
        <v>1.0063375000000001</v>
      </c>
      <c r="S1949" s="8" t="s">
        <v>8319</v>
      </c>
      <c r="T1949" s="5" t="s">
        <v>8349</v>
      </c>
    </row>
    <row r="1950" spans="1:20" ht="22.5">
      <c r="A1950" s="5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11">
        <f>(Tabla1[[#This Row],[deadline]]/86400)+25569+(-5/24)</f>
        <v>42527.501388888886</v>
      </c>
      <c r="K1950" s="5">
        <v>1460557809</v>
      </c>
      <c r="L1950" s="11">
        <f>(Tabla1[[#This Row],[launched_at]]/86400)+25569+(-5/24)</f>
        <v>42473.395937499998</v>
      </c>
      <c r="M1950" s="5" t="b">
        <v>1</v>
      </c>
      <c r="N1950" s="5">
        <v>4245</v>
      </c>
      <c r="O1950" s="5" t="b">
        <v>1</v>
      </c>
      <c r="P1950" s="5" t="s">
        <v>8295</v>
      </c>
      <c r="Q1950" s="7">
        <f>Tabla1[[#This Row],[pledged]]/Tabla1[[#This Row],[goal]]</f>
        <v>8.0021100000000001</v>
      </c>
      <c r="S1950" s="8" t="s">
        <v>8319</v>
      </c>
      <c r="T1950" s="5" t="s">
        <v>8349</v>
      </c>
    </row>
    <row r="1951" spans="1:20" ht="22.5">
      <c r="A1951" s="5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11">
        <f>(Tabla1[[#This Row],[deadline]]/86400)+25569+(-5/24)</f>
        <v>41830.21471064815</v>
      </c>
      <c r="K1951" s="5">
        <v>1402394951</v>
      </c>
      <c r="L1951" s="11">
        <f>(Tabla1[[#This Row],[launched_at]]/86400)+25569+(-5/24)</f>
        <v>41800.21471064815</v>
      </c>
      <c r="M1951" s="5" t="b">
        <v>1</v>
      </c>
      <c r="N1951" s="5">
        <v>943</v>
      </c>
      <c r="O1951" s="5" t="b">
        <v>1</v>
      </c>
      <c r="P1951" s="5" t="s">
        <v>8295</v>
      </c>
      <c r="Q1951" s="7">
        <f>Tabla1[[#This Row],[pledged]]/Tabla1[[#This Row],[goal]]</f>
        <v>1.0600260000000001</v>
      </c>
      <c r="S1951" s="8" t="s">
        <v>8319</v>
      </c>
      <c r="T1951" s="5" t="s">
        <v>8349</v>
      </c>
    </row>
    <row r="1952" spans="1:20" ht="22.5">
      <c r="A1952" s="5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11">
        <f>(Tabla1[[#This Row],[deadline]]/86400)+25569+(-5/24)</f>
        <v>40654.973067129627</v>
      </c>
      <c r="K1952" s="5">
        <v>1300767673</v>
      </c>
      <c r="L1952" s="11">
        <f>(Tabla1[[#This Row],[launched_at]]/86400)+25569+(-5/24)</f>
        <v>40623.973067129627</v>
      </c>
      <c r="M1952" s="5" t="b">
        <v>1</v>
      </c>
      <c r="N1952" s="5">
        <v>1876</v>
      </c>
      <c r="O1952" s="5" t="b">
        <v>1</v>
      </c>
      <c r="P1952" s="5" t="s">
        <v>8295</v>
      </c>
      <c r="Q1952" s="7">
        <f>Tabla1[[#This Row],[pledged]]/Tabla1[[#This Row],[goal]]</f>
        <v>2.0051866666666669</v>
      </c>
      <c r="S1952" s="8" t="s">
        <v>8319</v>
      </c>
      <c r="T1952" s="5" t="s">
        <v>8349</v>
      </c>
    </row>
    <row r="1953" spans="1:20" ht="33.75">
      <c r="A1953" s="5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11">
        <f>(Tabla1[[#This Row],[deadline]]/86400)+25569+(-5/24)</f>
        <v>42681.253900462958</v>
      </c>
      <c r="K1953" s="5">
        <v>1475921137</v>
      </c>
      <c r="L1953" s="11">
        <f>(Tabla1[[#This Row],[launched_at]]/86400)+25569+(-5/24)</f>
        <v>42651.212233796294</v>
      </c>
      <c r="M1953" s="5" t="b">
        <v>1</v>
      </c>
      <c r="N1953" s="5">
        <v>834</v>
      </c>
      <c r="O1953" s="5" t="b">
        <v>1</v>
      </c>
      <c r="P1953" s="5" t="s">
        <v>8295</v>
      </c>
      <c r="Q1953" s="7">
        <f>Tabla1[[#This Row],[pledged]]/Tabla1[[#This Row],[goal]]</f>
        <v>2.1244399999999999</v>
      </c>
      <c r="S1953" s="8" t="s">
        <v>8319</v>
      </c>
      <c r="T1953" s="5" t="s">
        <v>8349</v>
      </c>
    </row>
    <row r="1954" spans="1:20" ht="33.75">
      <c r="A1954" s="5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11">
        <f>(Tabla1[[#This Row],[deadline]]/86400)+25569+(-5/24)</f>
        <v>41563.398321759254</v>
      </c>
      <c r="K1954" s="5">
        <v>1378737215</v>
      </c>
      <c r="L1954" s="11">
        <f>(Tabla1[[#This Row],[launched_at]]/86400)+25569+(-5/24)</f>
        <v>41526.398321759254</v>
      </c>
      <c r="M1954" s="5" t="b">
        <v>1</v>
      </c>
      <c r="N1954" s="5">
        <v>682</v>
      </c>
      <c r="O1954" s="5" t="b">
        <v>1</v>
      </c>
      <c r="P1954" s="5" t="s">
        <v>8295</v>
      </c>
      <c r="Q1954" s="7">
        <f>Tabla1[[#This Row],[pledged]]/Tabla1[[#This Row],[goal]]</f>
        <v>1.9847237142857144</v>
      </c>
      <c r="S1954" s="8" t="s">
        <v>8319</v>
      </c>
      <c r="T1954" s="5" t="s">
        <v>8349</v>
      </c>
    </row>
    <row r="1955" spans="1:20" ht="22.5">
      <c r="A1955" s="5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11">
        <f>(Tabla1[[#This Row],[deadline]]/86400)+25569+(-5/24)</f>
        <v>40969.916666666664</v>
      </c>
      <c r="K1955" s="5">
        <v>1328158065</v>
      </c>
      <c r="L1955" s="11">
        <f>(Tabla1[[#This Row],[launched_at]]/86400)+25569+(-5/24)</f>
        <v>40940.991493055553</v>
      </c>
      <c r="M1955" s="5" t="b">
        <v>1</v>
      </c>
      <c r="N1955" s="5">
        <v>147</v>
      </c>
      <c r="O1955" s="5" t="b">
        <v>1</v>
      </c>
      <c r="P1955" s="5" t="s">
        <v>8295</v>
      </c>
      <c r="Q1955" s="7">
        <f>Tabla1[[#This Row],[pledged]]/Tabla1[[#This Row],[goal]]</f>
        <v>2.2594666666666665</v>
      </c>
      <c r="S1955" s="8" t="s">
        <v>8319</v>
      </c>
      <c r="T1955" s="5" t="s">
        <v>8349</v>
      </c>
    </row>
    <row r="1956" spans="1:20" ht="22.5">
      <c r="A1956" s="5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11">
        <f>(Tabla1[[#This Row],[deadline]]/86400)+25569+(-5/24)</f>
        <v>42440.999999999993</v>
      </c>
      <c r="K1956" s="5">
        <v>1453730176</v>
      </c>
      <c r="L1956" s="11">
        <f>(Tabla1[[#This Row],[launched_at]]/86400)+25569+(-5/24)</f>
        <v>42394.372407407405</v>
      </c>
      <c r="M1956" s="5" t="b">
        <v>1</v>
      </c>
      <c r="N1956" s="5">
        <v>415</v>
      </c>
      <c r="O1956" s="5" t="b">
        <v>1</v>
      </c>
      <c r="P1956" s="5" t="s">
        <v>8295</v>
      </c>
      <c r="Q1956" s="7">
        <f>Tabla1[[#This Row],[pledged]]/Tabla1[[#This Row],[goal]]</f>
        <v>6.9894800000000004</v>
      </c>
      <c r="S1956" s="8" t="s">
        <v>8319</v>
      </c>
      <c r="T1956" s="5" t="s">
        <v>8349</v>
      </c>
    </row>
    <row r="1957" spans="1:20" ht="33.75">
      <c r="A1957" s="5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11">
        <f>(Tabla1[[#This Row],[deadline]]/86400)+25569+(-5/24)</f>
        <v>41052.583333333328</v>
      </c>
      <c r="K1957" s="5">
        <v>1334989881</v>
      </c>
      <c r="L1957" s="11">
        <f>(Tabla1[[#This Row],[launched_at]]/86400)+25569+(-5/24)</f>
        <v>41020.063437500001</v>
      </c>
      <c r="M1957" s="5" t="b">
        <v>1</v>
      </c>
      <c r="N1957" s="5">
        <v>290</v>
      </c>
      <c r="O1957" s="5" t="b">
        <v>1</v>
      </c>
      <c r="P1957" s="5" t="s">
        <v>8295</v>
      </c>
      <c r="Q1957" s="7">
        <f>Tabla1[[#This Row],[pledged]]/Tabla1[[#This Row],[goal]]</f>
        <v>3.9859528571428569</v>
      </c>
      <c r="S1957" s="8" t="s">
        <v>8319</v>
      </c>
      <c r="T1957" s="5" t="s">
        <v>8349</v>
      </c>
    </row>
    <row r="1958" spans="1:20" ht="33.75">
      <c r="A1958" s="5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11">
        <f>(Tabla1[[#This Row],[deadline]]/86400)+25569+(-5/24)</f>
        <v>42112.673668981479</v>
      </c>
      <c r="K1958" s="5">
        <v>1425507005</v>
      </c>
      <c r="L1958" s="11">
        <f>(Tabla1[[#This Row],[launched_at]]/86400)+25569+(-5/24)</f>
        <v>42067.71533564815</v>
      </c>
      <c r="M1958" s="5" t="b">
        <v>1</v>
      </c>
      <c r="N1958" s="5">
        <v>365</v>
      </c>
      <c r="O1958" s="5" t="b">
        <v>1</v>
      </c>
      <c r="P1958" s="5" t="s">
        <v>8295</v>
      </c>
      <c r="Q1958" s="7">
        <f>Tabla1[[#This Row],[pledged]]/Tabla1[[#This Row],[goal]]</f>
        <v>2.9403333333333332</v>
      </c>
      <c r="S1958" s="8" t="s">
        <v>8319</v>
      </c>
      <c r="T1958" s="5" t="s">
        <v>8349</v>
      </c>
    </row>
    <row r="1959" spans="1:20" ht="22.5">
      <c r="A1959" s="5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11">
        <f>(Tabla1[[#This Row],[deadline]]/86400)+25569+(-5/24)</f>
        <v>41208.890196759261</v>
      </c>
      <c r="K1959" s="5">
        <v>1348712513</v>
      </c>
      <c r="L1959" s="11">
        <f>(Tabla1[[#This Row],[launched_at]]/86400)+25569+(-5/24)</f>
        <v>41178.890196759261</v>
      </c>
      <c r="M1959" s="5" t="b">
        <v>1</v>
      </c>
      <c r="N1959" s="5">
        <v>660</v>
      </c>
      <c r="O1959" s="5" t="b">
        <v>1</v>
      </c>
      <c r="P1959" s="5" t="s">
        <v>8295</v>
      </c>
      <c r="Q1959" s="7">
        <f>Tabla1[[#This Row],[pledged]]/Tabla1[[#This Row],[goal]]</f>
        <v>1.6750470000000002</v>
      </c>
      <c r="S1959" s="8" t="s">
        <v>8319</v>
      </c>
      <c r="T1959" s="5" t="s">
        <v>8349</v>
      </c>
    </row>
    <row r="1960" spans="1:20" ht="33.75">
      <c r="A1960" s="5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11">
        <f>(Tabla1[[#This Row],[deadline]]/86400)+25569+(-5/24)</f>
        <v>41356.737974537034</v>
      </c>
      <c r="K1960" s="5">
        <v>1361490161</v>
      </c>
      <c r="L1960" s="11">
        <f>(Tabla1[[#This Row],[launched_at]]/86400)+25569+(-5/24)</f>
        <v>41326.779641203699</v>
      </c>
      <c r="M1960" s="5" t="b">
        <v>1</v>
      </c>
      <c r="N1960" s="5">
        <v>1356</v>
      </c>
      <c r="O1960" s="5" t="b">
        <v>1</v>
      </c>
      <c r="P1960" s="5" t="s">
        <v>8295</v>
      </c>
      <c r="Q1960" s="7">
        <f>Tabla1[[#This Row],[pledged]]/Tabla1[[#This Row],[goal]]</f>
        <v>14.355717142857143</v>
      </c>
      <c r="S1960" s="8" t="s">
        <v>8319</v>
      </c>
      <c r="T1960" s="5" t="s">
        <v>8349</v>
      </c>
    </row>
    <row r="1961" spans="1:20" ht="33.75">
      <c r="A1961" s="5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11">
        <f>(Tabla1[[#This Row],[deadline]]/86400)+25569+(-5/24)</f>
        <v>41912.791666666664</v>
      </c>
      <c r="K1961" s="5">
        <v>1408565860</v>
      </c>
      <c r="L1961" s="11">
        <f>(Tabla1[[#This Row],[launched_at]]/86400)+25569+(-5/24)</f>
        <v>41871.637268518512</v>
      </c>
      <c r="M1961" s="5" t="b">
        <v>1</v>
      </c>
      <c r="N1961" s="5">
        <v>424</v>
      </c>
      <c r="O1961" s="5" t="b">
        <v>1</v>
      </c>
      <c r="P1961" s="5" t="s">
        <v>8295</v>
      </c>
      <c r="Q1961" s="7">
        <f>Tabla1[[#This Row],[pledged]]/Tabla1[[#This Row],[goal]]</f>
        <v>1.5673440000000001</v>
      </c>
      <c r="S1961" s="8" t="s">
        <v>8319</v>
      </c>
      <c r="T1961" s="5" t="s">
        <v>8349</v>
      </c>
    </row>
    <row r="1962" spans="1:20" ht="33.75">
      <c r="A1962" s="5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11">
        <f>(Tabla1[[#This Row],[deadline]]/86400)+25569+(-5/24)</f>
        <v>41994.154409722221</v>
      </c>
      <c r="K1962" s="5">
        <v>1416559341</v>
      </c>
      <c r="L1962" s="11">
        <f>(Tabla1[[#This Row],[launched_at]]/86400)+25569+(-5/24)</f>
        <v>41964.154409722221</v>
      </c>
      <c r="M1962" s="5" t="b">
        <v>1</v>
      </c>
      <c r="N1962" s="5">
        <v>33</v>
      </c>
      <c r="O1962" s="5" t="b">
        <v>1</v>
      </c>
      <c r="P1962" s="5" t="s">
        <v>8295</v>
      </c>
      <c r="Q1962" s="7">
        <f>Tabla1[[#This Row],[pledged]]/Tabla1[[#This Row],[goal]]</f>
        <v>1.1790285714285715</v>
      </c>
      <c r="S1962" s="8" t="s">
        <v>8319</v>
      </c>
      <c r="T1962" s="5" t="s">
        <v>8349</v>
      </c>
    </row>
    <row r="1963" spans="1:20" ht="33.75">
      <c r="A1963" s="5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11">
        <f>(Tabla1[[#This Row],[deadline]]/86400)+25569+(-5/24)</f>
        <v>41187.957638888889</v>
      </c>
      <c r="K1963" s="5">
        <v>1346042417</v>
      </c>
      <c r="L1963" s="11">
        <f>(Tabla1[[#This Row],[launched_at]]/86400)+25569+(-5/24)</f>
        <v>41147.986307870371</v>
      </c>
      <c r="M1963" s="5" t="b">
        <v>1</v>
      </c>
      <c r="N1963" s="5">
        <v>1633</v>
      </c>
      <c r="O1963" s="5" t="b">
        <v>1</v>
      </c>
      <c r="P1963" s="5" t="s">
        <v>8295</v>
      </c>
      <c r="Q1963" s="7">
        <f>Tabla1[[#This Row],[pledged]]/Tabla1[[#This Row],[goal]]</f>
        <v>11.053811999999999</v>
      </c>
      <c r="S1963" s="8" t="s">
        <v>8319</v>
      </c>
      <c r="T1963" s="5" t="s">
        <v>8349</v>
      </c>
    </row>
    <row r="1964" spans="1:20" ht="33.75">
      <c r="A1964" s="5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11">
        <f>(Tabla1[[#This Row],[deadline]]/86400)+25569+(-5/24)</f>
        <v>41772.572175925925</v>
      </c>
      <c r="K1964" s="5">
        <v>1397414636</v>
      </c>
      <c r="L1964" s="11">
        <f>(Tabla1[[#This Row],[launched_at]]/86400)+25569+(-5/24)</f>
        <v>41742.572175925925</v>
      </c>
      <c r="M1964" s="5" t="b">
        <v>1</v>
      </c>
      <c r="N1964" s="5">
        <v>306</v>
      </c>
      <c r="O1964" s="5" t="b">
        <v>1</v>
      </c>
      <c r="P1964" s="5" t="s">
        <v>8295</v>
      </c>
      <c r="Q1964" s="7">
        <f>Tabla1[[#This Row],[pledged]]/Tabla1[[#This Row],[goal]]</f>
        <v>1.9292499999999999</v>
      </c>
      <c r="S1964" s="8" t="s">
        <v>8319</v>
      </c>
      <c r="T1964" s="5" t="s">
        <v>8349</v>
      </c>
    </row>
    <row r="1965" spans="1:20" ht="33.75">
      <c r="A1965" s="5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11">
        <f>(Tabla1[[#This Row],[deadline]]/86400)+25569+(-5/24)</f>
        <v>41898.221458333333</v>
      </c>
      <c r="K1965" s="5">
        <v>1407838734</v>
      </c>
      <c r="L1965" s="11">
        <f>(Tabla1[[#This Row],[launched_at]]/86400)+25569+(-5/24)</f>
        <v>41863.221458333333</v>
      </c>
      <c r="M1965" s="5" t="b">
        <v>1</v>
      </c>
      <c r="N1965" s="5">
        <v>205</v>
      </c>
      <c r="O1965" s="5" t="b">
        <v>1</v>
      </c>
      <c r="P1965" s="5" t="s">
        <v>8295</v>
      </c>
      <c r="Q1965" s="7">
        <f>Tabla1[[#This Row],[pledged]]/Tabla1[[#This Row],[goal]]</f>
        <v>1.268842105263158</v>
      </c>
      <c r="S1965" s="8" t="s">
        <v>8319</v>
      </c>
      <c r="T1965" s="5" t="s">
        <v>8349</v>
      </c>
    </row>
    <row r="1966" spans="1:20" ht="33.75">
      <c r="A1966" s="5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11">
        <f>(Tabla1[[#This Row],[deadline]]/86400)+25569+(-5/24)</f>
        <v>42482.064490740733</v>
      </c>
      <c r="K1966" s="5">
        <v>1458714772</v>
      </c>
      <c r="L1966" s="11">
        <f>(Tabla1[[#This Row],[launched_at]]/86400)+25569+(-5/24)</f>
        <v>42452.064490740733</v>
      </c>
      <c r="M1966" s="5" t="b">
        <v>1</v>
      </c>
      <c r="N1966" s="5">
        <v>1281</v>
      </c>
      <c r="O1966" s="5" t="b">
        <v>1</v>
      </c>
      <c r="P1966" s="5" t="s">
        <v>8295</v>
      </c>
      <c r="Q1966" s="7">
        <f>Tabla1[[#This Row],[pledged]]/Tabla1[[#This Row],[goal]]</f>
        <v>2.5957748878923765</v>
      </c>
      <c r="S1966" s="8" t="s">
        <v>8319</v>
      </c>
      <c r="T1966" s="5" t="s">
        <v>8349</v>
      </c>
    </row>
    <row r="1967" spans="1:20" ht="33.75">
      <c r="A1967" s="5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11">
        <f>(Tabla1[[#This Row],[deadline]]/86400)+25569+(-5/24)</f>
        <v>40919.833333333328</v>
      </c>
      <c r="K1967" s="5">
        <v>1324433310</v>
      </c>
      <c r="L1967" s="11">
        <f>(Tabla1[[#This Row],[launched_at]]/86400)+25569+(-5/24)</f>
        <v>40897.880902777775</v>
      </c>
      <c r="M1967" s="5" t="b">
        <v>1</v>
      </c>
      <c r="N1967" s="5">
        <v>103</v>
      </c>
      <c r="O1967" s="5" t="b">
        <v>1</v>
      </c>
      <c r="P1967" s="5" t="s">
        <v>8295</v>
      </c>
      <c r="Q1967" s="7">
        <f>Tabla1[[#This Row],[pledged]]/Tabla1[[#This Row],[goal]]</f>
        <v>2.6227999999999998</v>
      </c>
      <c r="S1967" s="8" t="s">
        <v>8319</v>
      </c>
      <c r="T1967" s="5" t="s">
        <v>8349</v>
      </c>
    </row>
    <row r="1968" spans="1:20" ht="33.75">
      <c r="A1968" s="5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11">
        <f>(Tabla1[[#This Row],[deadline]]/86400)+25569+(-5/24)</f>
        <v>41865.332152777773</v>
      </c>
      <c r="K1968" s="5">
        <v>1405429098</v>
      </c>
      <c r="L1968" s="11">
        <f>(Tabla1[[#This Row],[launched_at]]/86400)+25569+(-5/24)</f>
        <v>41835.332152777773</v>
      </c>
      <c r="M1968" s="5" t="b">
        <v>1</v>
      </c>
      <c r="N1968" s="5">
        <v>1513</v>
      </c>
      <c r="O1968" s="5" t="b">
        <v>1</v>
      </c>
      <c r="P1968" s="5" t="s">
        <v>8295</v>
      </c>
      <c r="Q1968" s="7">
        <f>Tabla1[[#This Row],[pledged]]/Tabla1[[#This Row],[goal]]</f>
        <v>2.0674309000000002</v>
      </c>
      <c r="S1968" s="8" t="s">
        <v>8319</v>
      </c>
      <c r="T1968" s="5" t="s">
        <v>8349</v>
      </c>
    </row>
    <row r="1969" spans="1:20" ht="33.75">
      <c r="A1969" s="5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11">
        <f>(Tabla1[[#This Row],[deadline]]/86400)+25569+(-5/24)</f>
        <v>41760.455196759256</v>
      </c>
      <c r="K1969" s="5">
        <v>1396367729</v>
      </c>
      <c r="L1969" s="11">
        <f>(Tabla1[[#This Row],[launched_at]]/86400)+25569+(-5/24)</f>
        <v>41730.455196759256</v>
      </c>
      <c r="M1969" s="5" t="b">
        <v>1</v>
      </c>
      <c r="N1969" s="5">
        <v>405</v>
      </c>
      <c r="O1969" s="5" t="b">
        <v>1</v>
      </c>
      <c r="P1969" s="5" t="s">
        <v>8295</v>
      </c>
      <c r="Q1969" s="7">
        <f>Tabla1[[#This Row],[pledged]]/Tabla1[[#This Row],[goal]]</f>
        <v>3.7012999999999998</v>
      </c>
      <c r="S1969" s="8" t="s">
        <v>8319</v>
      </c>
      <c r="T1969" s="5" t="s">
        <v>8349</v>
      </c>
    </row>
    <row r="1970" spans="1:20" ht="22.5">
      <c r="A1970" s="5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11">
        <f>(Tabla1[[#This Row],[deadline]]/86400)+25569+(-5/24)</f>
        <v>42707.420312499999</v>
      </c>
      <c r="K1970" s="5">
        <v>1478095515</v>
      </c>
      <c r="L1970" s="11">
        <f>(Tabla1[[#This Row],[launched_at]]/86400)+25569+(-5/24)</f>
        <v>42676.378645833327</v>
      </c>
      <c r="M1970" s="5" t="b">
        <v>1</v>
      </c>
      <c r="N1970" s="5">
        <v>510</v>
      </c>
      <c r="O1970" s="5" t="b">
        <v>1</v>
      </c>
      <c r="P1970" s="5" t="s">
        <v>8295</v>
      </c>
      <c r="Q1970" s="7">
        <f>Tabla1[[#This Row],[pledged]]/Tabla1[[#This Row],[goal]]</f>
        <v>2.8496600000000001</v>
      </c>
      <c r="S1970" s="8" t="s">
        <v>8319</v>
      </c>
      <c r="T1970" s="5" t="s">
        <v>8349</v>
      </c>
    </row>
    <row r="1971" spans="1:20" ht="33.75">
      <c r="A1971" s="5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11">
        <f>(Tabla1[[#This Row],[deadline]]/86400)+25569+(-5/24)</f>
        <v>42587.584120370368</v>
      </c>
      <c r="K1971" s="5">
        <v>1467831668</v>
      </c>
      <c r="L1971" s="11">
        <f>(Tabla1[[#This Row],[launched_at]]/86400)+25569+(-5/24)</f>
        <v>42557.584120370368</v>
      </c>
      <c r="M1971" s="5" t="b">
        <v>1</v>
      </c>
      <c r="N1971" s="5">
        <v>1887</v>
      </c>
      <c r="O1971" s="5" t="b">
        <v>1</v>
      </c>
      <c r="P1971" s="5" t="s">
        <v>8295</v>
      </c>
      <c r="Q1971" s="7">
        <f>Tabla1[[#This Row],[pledged]]/Tabla1[[#This Row],[goal]]</f>
        <v>5.7907999999999999</v>
      </c>
      <c r="S1971" s="8" t="s">
        <v>8319</v>
      </c>
      <c r="T1971" s="5" t="s">
        <v>8349</v>
      </c>
    </row>
    <row r="1972" spans="1:20" ht="22.5">
      <c r="A1972" s="5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11">
        <f>(Tabla1[[#This Row],[deadline]]/86400)+25569+(-5/24)</f>
        <v>41383.943298611106</v>
      </c>
      <c r="K1972" s="5">
        <v>1361248701</v>
      </c>
      <c r="L1972" s="11">
        <f>(Tabla1[[#This Row],[launched_at]]/86400)+25569+(-5/24)</f>
        <v>41323.984965277778</v>
      </c>
      <c r="M1972" s="5" t="b">
        <v>1</v>
      </c>
      <c r="N1972" s="5">
        <v>701</v>
      </c>
      <c r="O1972" s="5" t="b">
        <v>1</v>
      </c>
      <c r="P1972" s="5" t="s">
        <v>8295</v>
      </c>
      <c r="Q1972" s="7">
        <f>Tabla1[[#This Row],[pledged]]/Tabla1[[#This Row],[goal]]</f>
        <v>11.318</v>
      </c>
      <c r="S1972" s="8" t="s">
        <v>8319</v>
      </c>
      <c r="T1972" s="5" t="s">
        <v>8349</v>
      </c>
    </row>
    <row r="1973" spans="1:20" ht="33.75">
      <c r="A1973" s="5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11">
        <f>(Tabla1[[#This Row],[deadline]]/86400)+25569+(-5/24)</f>
        <v>41592.958333333328</v>
      </c>
      <c r="K1973" s="5">
        <v>1381752061</v>
      </c>
      <c r="L1973" s="11">
        <f>(Tabla1[[#This Row],[launched_at]]/86400)+25569+(-5/24)</f>
        <v>41561.29237268518</v>
      </c>
      <c r="M1973" s="5" t="b">
        <v>1</v>
      </c>
      <c r="N1973" s="5">
        <v>3863</v>
      </c>
      <c r="O1973" s="5" t="b">
        <v>1</v>
      </c>
      <c r="P1973" s="5" t="s">
        <v>8295</v>
      </c>
      <c r="Q1973" s="7">
        <f>Tabla1[[#This Row],[pledged]]/Tabla1[[#This Row],[goal]]</f>
        <v>2.6302771750000002</v>
      </c>
      <c r="S1973" s="8" t="s">
        <v>8319</v>
      </c>
      <c r="T1973" s="5" t="s">
        <v>8349</v>
      </c>
    </row>
    <row r="1974" spans="1:20" ht="33.75">
      <c r="A1974" s="5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11">
        <f>(Tabla1[[#This Row],[deadline]]/86400)+25569+(-5/24)</f>
        <v>41230.845416666663</v>
      </c>
      <c r="K1974" s="5">
        <v>1350605844</v>
      </c>
      <c r="L1974" s="11">
        <f>(Tabla1[[#This Row],[launched_at]]/86400)+25569+(-5/24)</f>
        <v>41200.803749999999</v>
      </c>
      <c r="M1974" s="5" t="b">
        <v>1</v>
      </c>
      <c r="N1974" s="5">
        <v>238</v>
      </c>
      <c r="O1974" s="5" t="b">
        <v>1</v>
      </c>
      <c r="P1974" s="5" t="s">
        <v>8295</v>
      </c>
      <c r="Q1974" s="7">
        <f>Tabla1[[#This Row],[pledged]]/Tabla1[[#This Row],[goal]]</f>
        <v>6.7447999999999997</v>
      </c>
      <c r="S1974" s="8" t="s">
        <v>8319</v>
      </c>
      <c r="T1974" s="5" t="s">
        <v>8349</v>
      </c>
    </row>
    <row r="1975" spans="1:20" ht="33.75">
      <c r="A1975" s="5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11">
        <f>(Tabla1[[#This Row],[deadline]]/86400)+25569+(-5/24)</f>
        <v>42588.083333333336</v>
      </c>
      <c r="K1975" s="5">
        <v>1467134464</v>
      </c>
      <c r="L1975" s="11">
        <f>(Tabla1[[#This Row],[launched_at]]/86400)+25569+(-5/24)</f>
        <v>42549.514629629623</v>
      </c>
      <c r="M1975" s="5" t="b">
        <v>1</v>
      </c>
      <c r="N1975" s="5">
        <v>2051</v>
      </c>
      <c r="O1975" s="5" t="b">
        <v>1</v>
      </c>
      <c r="P1975" s="5" t="s">
        <v>8295</v>
      </c>
      <c r="Q1975" s="7">
        <f>Tabla1[[#This Row],[pledged]]/Tabla1[[#This Row],[goal]]</f>
        <v>2.5683081313131315</v>
      </c>
      <c r="S1975" s="8" t="s">
        <v>8319</v>
      </c>
      <c r="T1975" s="5" t="s">
        <v>8349</v>
      </c>
    </row>
    <row r="1976" spans="1:20" ht="33.75">
      <c r="A1976" s="5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11">
        <f>(Tabla1[[#This Row],[deadline]]/86400)+25569+(-5/24)</f>
        <v>41505.125798611109</v>
      </c>
      <c r="K1976" s="5">
        <v>1371715269</v>
      </c>
      <c r="L1976" s="11">
        <f>(Tabla1[[#This Row],[launched_at]]/86400)+25569+(-5/24)</f>
        <v>41445.125798611109</v>
      </c>
      <c r="M1976" s="5" t="b">
        <v>1</v>
      </c>
      <c r="N1976" s="5">
        <v>402</v>
      </c>
      <c r="O1976" s="5" t="b">
        <v>1</v>
      </c>
      <c r="P1976" s="5" t="s">
        <v>8295</v>
      </c>
      <c r="Q1976" s="7">
        <f>Tabla1[[#This Row],[pledged]]/Tabla1[[#This Row],[goal]]</f>
        <v>3.7549600000000001</v>
      </c>
      <c r="S1976" s="8" t="s">
        <v>8319</v>
      </c>
      <c r="T1976" s="5" t="s">
        <v>8349</v>
      </c>
    </row>
    <row r="1977" spans="1:20" ht="22.5">
      <c r="A1977" s="5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11">
        <f>(Tabla1[[#This Row],[deadline]]/86400)+25569+(-5/24)</f>
        <v>41343.54688657407</v>
      </c>
      <c r="K1977" s="5">
        <v>1360346851</v>
      </c>
      <c r="L1977" s="11">
        <f>(Tabla1[[#This Row],[launched_at]]/86400)+25569+(-5/24)</f>
        <v>41313.54688657407</v>
      </c>
      <c r="M1977" s="5" t="b">
        <v>1</v>
      </c>
      <c r="N1977" s="5">
        <v>253</v>
      </c>
      <c r="O1977" s="5" t="b">
        <v>1</v>
      </c>
      <c r="P1977" s="5" t="s">
        <v>8295</v>
      </c>
      <c r="Q1977" s="7">
        <f>Tabla1[[#This Row],[pledged]]/Tabla1[[#This Row],[goal]]</f>
        <v>2.0870837499999997</v>
      </c>
      <c r="S1977" s="8" t="s">
        <v>8319</v>
      </c>
      <c r="T1977" s="5" t="s">
        <v>8349</v>
      </c>
    </row>
    <row r="1978" spans="1:20">
      <c r="A1978" s="5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11">
        <f>(Tabla1[[#This Row],[deadline]]/86400)+25569+(-5/24)</f>
        <v>41468.691261574073</v>
      </c>
      <c r="K1978" s="5">
        <v>1371159325</v>
      </c>
      <c r="L1978" s="11">
        <f>(Tabla1[[#This Row],[launched_at]]/86400)+25569+(-5/24)</f>
        <v>41438.691261574073</v>
      </c>
      <c r="M1978" s="5" t="b">
        <v>1</v>
      </c>
      <c r="N1978" s="5">
        <v>473</v>
      </c>
      <c r="O1978" s="5" t="b">
        <v>1</v>
      </c>
      <c r="P1978" s="5" t="s">
        <v>8295</v>
      </c>
      <c r="Q1978" s="7">
        <f>Tabla1[[#This Row],[pledged]]/Tabla1[[#This Row],[goal]]</f>
        <v>3.4660000000000002</v>
      </c>
      <c r="S1978" s="8" t="s">
        <v>8319</v>
      </c>
      <c r="T1978" s="5" t="s">
        <v>8349</v>
      </c>
    </row>
    <row r="1979" spans="1:20" ht="22.5">
      <c r="A1979" s="5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11">
        <f>(Tabla1[[#This Row],[deadline]]/86400)+25569+(-5/24)</f>
        <v>42357.124305555553</v>
      </c>
      <c r="K1979" s="5">
        <v>1446527540</v>
      </c>
      <c r="L1979" s="11">
        <f>(Tabla1[[#This Row],[launched_at]]/86400)+25569+(-5/24)</f>
        <v>42311.008564814816</v>
      </c>
      <c r="M1979" s="5" t="b">
        <v>1</v>
      </c>
      <c r="N1979" s="5">
        <v>821</v>
      </c>
      <c r="O1979" s="5" t="b">
        <v>1</v>
      </c>
      <c r="P1979" s="5" t="s">
        <v>8295</v>
      </c>
      <c r="Q1979" s="7">
        <f>Tabla1[[#This Row],[pledged]]/Tabla1[[#This Row],[goal]]</f>
        <v>4.0232999999999999</v>
      </c>
      <c r="S1979" s="8" t="s">
        <v>8319</v>
      </c>
      <c r="T1979" s="5" t="s">
        <v>8349</v>
      </c>
    </row>
    <row r="1980" spans="1:20" ht="33.75">
      <c r="A1980" s="5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11">
        <f>(Tabla1[[#This Row],[deadline]]/86400)+25569+(-5/24)</f>
        <v>41072.083333333328</v>
      </c>
      <c r="K1980" s="5">
        <v>1336627492</v>
      </c>
      <c r="L1980" s="11">
        <f>(Tabla1[[#This Row],[launched_at]]/86400)+25569+(-5/24)</f>
        <v>41039.017268518517</v>
      </c>
      <c r="M1980" s="5" t="b">
        <v>1</v>
      </c>
      <c r="N1980" s="5">
        <v>388</v>
      </c>
      <c r="O1980" s="5" t="b">
        <v>1</v>
      </c>
      <c r="P1980" s="5" t="s">
        <v>8295</v>
      </c>
      <c r="Q1980" s="7">
        <f>Tabla1[[#This Row],[pledged]]/Tabla1[[#This Row],[goal]]</f>
        <v>10.2684514</v>
      </c>
      <c r="S1980" s="8" t="s">
        <v>8319</v>
      </c>
      <c r="T1980" s="5" t="s">
        <v>8349</v>
      </c>
    </row>
    <row r="1981" spans="1:20" ht="22.5">
      <c r="A1981" s="5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11">
        <f>(Tabla1[[#This Row],[deadline]]/86400)+25569+(-5/24)</f>
        <v>42326.999305555553</v>
      </c>
      <c r="K1981" s="5">
        <v>1444734146</v>
      </c>
      <c r="L1981" s="11">
        <f>(Tabla1[[#This Row],[launched_at]]/86400)+25569+(-5/24)</f>
        <v>42290.25168981481</v>
      </c>
      <c r="M1981" s="5" t="b">
        <v>1</v>
      </c>
      <c r="N1981" s="5">
        <v>813</v>
      </c>
      <c r="O1981" s="5" t="b">
        <v>1</v>
      </c>
      <c r="P1981" s="5" t="s">
        <v>8295</v>
      </c>
      <c r="Q1981" s="7">
        <f>Tabla1[[#This Row],[pledged]]/Tabla1[[#This Row],[goal]]</f>
        <v>1.14901155</v>
      </c>
      <c r="S1981" s="8" t="s">
        <v>8319</v>
      </c>
      <c r="T1981" s="5" t="s">
        <v>8349</v>
      </c>
    </row>
    <row r="1982" spans="1:20" ht="22.5">
      <c r="A1982" s="5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11">
        <f>(Tabla1[[#This Row],[deadline]]/86400)+25569+(-5/24)</f>
        <v>42463.292384259257</v>
      </c>
      <c r="K1982" s="5">
        <v>1456232462</v>
      </c>
      <c r="L1982" s="11">
        <f>(Tabla1[[#This Row],[launched_at]]/86400)+25569+(-5/24)</f>
        <v>42423.334050925921</v>
      </c>
      <c r="M1982" s="5" t="b">
        <v>1</v>
      </c>
      <c r="N1982" s="5">
        <v>1945</v>
      </c>
      <c r="O1982" s="5" t="b">
        <v>1</v>
      </c>
      <c r="P1982" s="5" t="s">
        <v>8295</v>
      </c>
      <c r="Q1982" s="7">
        <f>Tabla1[[#This Row],[pledged]]/Tabla1[[#This Row],[goal]]</f>
        <v>3.5482402000000004</v>
      </c>
      <c r="S1982" s="8" t="s">
        <v>8319</v>
      </c>
      <c r="T1982" s="5" t="s">
        <v>8349</v>
      </c>
    </row>
    <row r="1983" spans="1:20" ht="33.75">
      <c r="A1983" s="5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11">
        <f>(Tabla1[[#This Row],[deadline]]/86400)+25569+(-5/24)</f>
        <v>41829.516956018517</v>
      </c>
      <c r="K1983" s="5">
        <v>1402334665</v>
      </c>
      <c r="L1983" s="11">
        <f>(Tabla1[[#This Row],[launched_at]]/86400)+25569+(-5/24)</f>
        <v>41799.516956018517</v>
      </c>
      <c r="M1983" s="5" t="b">
        <v>0</v>
      </c>
      <c r="N1983" s="5">
        <v>12</v>
      </c>
      <c r="O1983" s="5" t="b">
        <v>0</v>
      </c>
      <c r="P1983" s="5" t="s">
        <v>8296</v>
      </c>
      <c r="Q1983" s="7">
        <f>Tabla1[[#This Row],[pledged]]/Tabla1[[#This Row],[goal]]</f>
        <v>5.0799999999999998E-2</v>
      </c>
      <c r="S1983" s="8" t="s">
        <v>8338</v>
      </c>
      <c r="T1983" s="5" t="s">
        <v>8350</v>
      </c>
    </row>
    <row r="1984" spans="1:20" ht="22.5">
      <c r="A1984" s="5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11">
        <f>(Tabla1[[#This Row],[deadline]]/86400)+25569+(-5/24)</f>
        <v>42708.419988425921</v>
      </c>
      <c r="K1984" s="5">
        <v>1478268287</v>
      </c>
      <c r="L1984" s="11">
        <f>(Tabla1[[#This Row],[launched_at]]/86400)+25569+(-5/24)</f>
        <v>42678.378321759257</v>
      </c>
      <c r="M1984" s="5" t="b">
        <v>0</v>
      </c>
      <c r="N1984" s="5">
        <v>0</v>
      </c>
      <c r="O1984" s="5" t="b">
        <v>0</v>
      </c>
      <c r="P1984" s="5" t="s">
        <v>8296</v>
      </c>
      <c r="Q1984" s="7">
        <f>Tabla1[[#This Row],[pledged]]/Tabla1[[#This Row],[goal]]</f>
        <v>0</v>
      </c>
      <c r="S1984" s="8" t="s">
        <v>8338</v>
      </c>
      <c r="T1984" s="5" t="s">
        <v>8350</v>
      </c>
    </row>
    <row r="1985" spans="1:20" ht="33.75">
      <c r="A1985" s="5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11">
        <f>(Tabla1[[#This Row],[deadline]]/86400)+25569+(-5/24)</f>
        <v>42615.083333333336</v>
      </c>
      <c r="K1985" s="5">
        <v>1470874618</v>
      </c>
      <c r="L1985" s="11">
        <f>(Tabla1[[#This Row],[launched_at]]/86400)+25569+(-5/24)</f>
        <v>42592.803449074076</v>
      </c>
      <c r="M1985" s="5" t="b">
        <v>0</v>
      </c>
      <c r="N1985" s="5">
        <v>16</v>
      </c>
      <c r="O1985" s="5" t="b">
        <v>0</v>
      </c>
      <c r="P1985" s="5" t="s">
        <v>8296</v>
      </c>
      <c r="Q1985" s="7">
        <f>Tabla1[[#This Row],[pledged]]/Tabla1[[#This Row],[goal]]</f>
        <v>4.2999999999999997E-2</v>
      </c>
      <c r="S1985" s="8" t="s">
        <v>8338</v>
      </c>
      <c r="T1985" s="5" t="s">
        <v>8350</v>
      </c>
    </row>
    <row r="1986" spans="1:20" ht="45">
      <c r="A1986" s="5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11">
        <f>(Tabla1[[#This Row],[deadline]]/86400)+25569+(-5/24)</f>
        <v>41973.623622685183</v>
      </c>
      <c r="K1986" s="5">
        <v>1412189881</v>
      </c>
      <c r="L1986" s="11">
        <f>(Tabla1[[#This Row],[launched_at]]/86400)+25569+(-5/24)</f>
        <v>41913.581956018512</v>
      </c>
      <c r="M1986" s="5" t="b">
        <v>0</v>
      </c>
      <c r="N1986" s="5">
        <v>7</v>
      </c>
      <c r="O1986" s="5" t="b">
        <v>0</v>
      </c>
      <c r="P1986" s="5" t="s">
        <v>8296</v>
      </c>
      <c r="Q1986" s="7">
        <f>Tabla1[[#This Row],[pledged]]/Tabla1[[#This Row],[goal]]</f>
        <v>0.21146666666666666</v>
      </c>
      <c r="S1986" s="8" t="s">
        <v>8338</v>
      </c>
      <c r="T1986" s="5" t="s">
        <v>8350</v>
      </c>
    </row>
    <row r="1987" spans="1:20" ht="33.75">
      <c r="A1987" s="5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11">
        <f>(Tabla1[[#This Row],[deadline]]/86400)+25569+(-5/24)</f>
        <v>42584.749999999993</v>
      </c>
      <c r="K1987" s="5">
        <v>1467650771</v>
      </c>
      <c r="L1987" s="11">
        <f>(Tabla1[[#This Row],[launched_at]]/86400)+25569+(-5/24)</f>
        <v>42555.490405092591</v>
      </c>
      <c r="M1987" s="5" t="b">
        <v>0</v>
      </c>
      <c r="N1987" s="5">
        <v>4</v>
      </c>
      <c r="O1987" s="5" t="b">
        <v>0</v>
      </c>
      <c r="P1987" s="5" t="s">
        <v>8296</v>
      </c>
      <c r="Q1987" s="7">
        <f>Tabla1[[#This Row],[pledged]]/Tabla1[[#This Row],[goal]]</f>
        <v>3.1875000000000001E-2</v>
      </c>
      <c r="S1987" s="8" t="s">
        <v>8338</v>
      </c>
      <c r="T1987" s="5" t="s">
        <v>8350</v>
      </c>
    </row>
    <row r="1988" spans="1:20" ht="33.75">
      <c r="A1988" s="5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11">
        <f>(Tabla1[[#This Row],[deadline]]/86400)+25569+(-5/24)</f>
        <v>42443.183831018519</v>
      </c>
      <c r="K1988" s="5">
        <v>1455359083</v>
      </c>
      <c r="L1988" s="11">
        <f>(Tabla1[[#This Row],[launched_at]]/86400)+25569+(-5/24)</f>
        <v>42413.225497685184</v>
      </c>
      <c r="M1988" s="5" t="b">
        <v>0</v>
      </c>
      <c r="N1988" s="5">
        <v>1</v>
      </c>
      <c r="O1988" s="5" t="b">
        <v>0</v>
      </c>
      <c r="P1988" s="5" t="s">
        <v>8296</v>
      </c>
      <c r="Q1988" s="7">
        <f>Tabla1[[#This Row],[pledged]]/Tabla1[[#This Row],[goal]]</f>
        <v>5.0000000000000001E-4</v>
      </c>
      <c r="S1988" s="8" t="s">
        <v>8338</v>
      </c>
      <c r="T1988" s="5" t="s">
        <v>8350</v>
      </c>
    </row>
    <row r="1989" spans="1:20" ht="22.5">
      <c r="A1989" s="5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11">
        <f>(Tabla1[[#This Row],[deadline]]/86400)+25569+(-5/24)</f>
        <v>42064.431435185186</v>
      </c>
      <c r="K1989" s="5">
        <v>1422631276</v>
      </c>
      <c r="L1989" s="11">
        <f>(Tabla1[[#This Row],[launched_at]]/86400)+25569+(-5/24)</f>
        <v>42034.431435185186</v>
      </c>
      <c r="M1989" s="5" t="b">
        <v>0</v>
      </c>
      <c r="N1989" s="5">
        <v>28</v>
      </c>
      <c r="O1989" s="5" t="b">
        <v>0</v>
      </c>
      <c r="P1989" s="5" t="s">
        <v>8296</v>
      </c>
      <c r="Q1989" s="7">
        <f>Tabla1[[#This Row],[pledged]]/Tabla1[[#This Row],[goal]]</f>
        <v>0.42472727272727273</v>
      </c>
      <c r="S1989" s="8" t="s">
        <v>8338</v>
      </c>
      <c r="T1989" s="5" t="s">
        <v>8350</v>
      </c>
    </row>
    <row r="1990" spans="1:20">
      <c r="A1990" s="5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11">
        <f>(Tabla1[[#This Row],[deadline]]/86400)+25569+(-5/24)</f>
        <v>42236.554884259262</v>
      </c>
      <c r="K1990" s="5">
        <v>1437502742</v>
      </c>
      <c r="L1990" s="11">
        <f>(Tabla1[[#This Row],[launched_at]]/86400)+25569+(-5/24)</f>
        <v>42206.554884259262</v>
      </c>
      <c r="M1990" s="5" t="b">
        <v>0</v>
      </c>
      <c r="N1990" s="5">
        <v>1</v>
      </c>
      <c r="O1990" s="5" t="b">
        <v>0</v>
      </c>
      <c r="P1990" s="5" t="s">
        <v>8296</v>
      </c>
      <c r="Q1990" s="7">
        <f>Tabla1[[#This Row],[pledged]]/Tabla1[[#This Row],[goal]]</f>
        <v>4.1666666666666666E-3</v>
      </c>
      <c r="S1990" s="8" t="s">
        <v>8338</v>
      </c>
      <c r="T1990" s="5" t="s">
        <v>8350</v>
      </c>
    </row>
    <row r="1991" spans="1:20" ht="33.75">
      <c r="A1991" s="5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11">
        <f>(Tabla1[[#This Row],[deadline]]/86400)+25569+(-5/24)</f>
        <v>42715.472314814811</v>
      </c>
      <c r="K1991" s="5">
        <v>1478881208</v>
      </c>
      <c r="L1991" s="11">
        <f>(Tabla1[[#This Row],[launched_at]]/86400)+25569+(-5/24)</f>
        <v>42685.472314814811</v>
      </c>
      <c r="M1991" s="5" t="b">
        <v>0</v>
      </c>
      <c r="N1991" s="5">
        <v>1</v>
      </c>
      <c r="O1991" s="5" t="b">
        <v>0</v>
      </c>
      <c r="P1991" s="5" t="s">
        <v>8296</v>
      </c>
      <c r="Q1991" s="7">
        <f>Tabla1[[#This Row],[pledged]]/Tabla1[[#This Row],[goal]]</f>
        <v>0.01</v>
      </c>
      <c r="S1991" s="8" t="s">
        <v>8338</v>
      </c>
      <c r="T1991" s="5" t="s">
        <v>8350</v>
      </c>
    </row>
    <row r="1992" spans="1:20" ht="33.75">
      <c r="A1992" s="5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11">
        <f>(Tabla1[[#This Row],[deadline]]/86400)+25569+(-5/24)</f>
        <v>42412.987638888888</v>
      </c>
      <c r="K1992" s="5">
        <v>1454042532</v>
      </c>
      <c r="L1992" s="11">
        <f>(Tabla1[[#This Row],[launched_at]]/86400)+25569+(-5/24)</f>
        <v>42397.987638888888</v>
      </c>
      <c r="M1992" s="5" t="b">
        <v>0</v>
      </c>
      <c r="N1992" s="5">
        <v>5</v>
      </c>
      <c r="O1992" s="5" t="b">
        <v>0</v>
      </c>
      <c r="P1992" s="5" t="s">
        <v>8296</v>
      </c>
      <c r="Q1992" s="7">
        <f>Tabla1[[#This Row],[pledged]]/Tabla1[[#This Row],[goal]]</f>
        <v>0.16966666666666666</v>
      </c>
      <c r="S1992" s="8" t="s">
        <v>8338</v>
      </c>
      <c r="T1992" s="5" t="s">
        <v>8350</v>
      </c>
    </row>
    <row r="1993" spans="1:20" ht="22.5">
      <c r="A1993" s="5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11">
        <f>(Tabla1[[#This Row],[deadline]]/86400)+25569+(-5/24)</f>
        <v>42188.685023148144</v>
      </c>
      <c r="K1993" s="5">
        <v>1434144386</v>
      </c>
      <c r="L1993" s="11">
        <f>(Tabla1[[#This Row],[launched_at]]/86400)+25569+(-5/24)</f>
        <v>42167.685023148144</v>
      </c>
      <c r="M1993" s="5" t="b">
        <v>0</v>
      </c>
      <c r="N1993" s="5">
        <v>3</v>
      </c>
      <c r="O1993" s="5" t="b">
        <v>0</v>
      </c>
      <c r="P1993" s="5" t="s">
        <v>8296</v>
      </c>
      <c r="Q1993" s="7">
        <f>Tabla1[[#This Row],[pledged]]/Tabla1[[#This Row],[goal]]</f>
        <v>7.0000000000000007E-2</v>
      </c>
      <c r="S1993" s="8" t="s">
        <v>8338</v>
      </c>
      <c r="T1993" s="5" t="s">
        <v>8350</v>
      </c>
    </row>
    <row r="1994" spans="1:20" ht="22.5">
      <c r="A1994" s="5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11">
        <f>(Tabla1[[#This Row],[deadline]]/86400)+25569+(-5/24)</f>
        <v>42052.935081018521</v>
      </c>
      <c r="K1994" s="5">
        <v>1421637991</v>
      </c>
      <c r="L1994" s="11">
        <f>(Tabla1[[#This Row],[launched_at]]/86400)+25569+(-5/24)</f>
        <v>42022.935081018521</v>
      </c>
      <c r="M1994" s="5" t="b">
        <v>0</v>
      </c>
      <c r="N1994" s="5">
        <v>2</v>
      </c>
      <c r="O1994" s="5" t="b">
        <v>0</v>
      </c>
      <c r="P1994" s="5" t="s">
        <v>8296</v>
      </c>
      <c r="Q1994" s="7">
        <f>Tabla1[[#This Row],[pledged]]/Tabla1[[#This Row],[goal]]</f>
        <v>1.3333333333333333E-3</v>
      </c>
      <c r="S1994" s="8" t="s">
        <v>8338</v>
      </c>
      <c r="T1994" s="5" t="s">
        <v>8350</v>
      </c>
    </row>
    <row r="1995" spans="1:20" ht="33.75">
      <c r="A1995" s="5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11">
        <f>(Tabla1[[#This Row],[deadline]]/86400)+25569+(-5/24)</f>
        <v>42359.380057870367</v>
      </c>
      <c r="K1995" s="5">
        <v>1448114837</v>
      </c>
      <c r="L1995" s="11">
        <f>(Tabla1[[#This Row],[launched_at]]/86400)+25569+(-5/24)</f>
        <v>42329.380057870367</v>
      </c>
      <c r="M1995" s="5" t="b">
        <v>0</v>
      </c>
      <c r="N1995" s="5">
        <v>0</v>
      </c>
      <c r="O1995" s="5" t="b">
        <v>0</v>
      </c>
      <c r="P1995" s="5" t="s">
        <v>8296</v>
      </c>
      <c r="Q1995" s="7">
        <f>Tabla1[[#This Row],[pledged]]/Tabla1[[#This Row],[goal]]</f>
        <v>0</v>
      </c>
      <c r="S1995" s="8" t="s">
        <v>8338</v>
      </c>
      <c r="T1995" s="5" t="s">
        <v>8350</v>
      </c>
    </row>
    <row r="1996" spans="1:20" ht="33.75">
      <c r="A1996" s="5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11">
        <f>(Tabla1[[#This Row],[deadline]]/86400)+25569+(-5/24)</f>
        <v>42710.839606481481</v>
      </c>
      <c r="K1996" s="5">
        <v>1475885342</v>
      </c>
      <c r="L1996" s="11">
        <f>(Tabla1[[#This Row],[launched_at]]/86400)+25569+(-5/24)</f>
        <v>42650.797939814809</v>
      </c>
      <c r="M1996" s="5" t="b">
        <v>0</v>
      </c>
      <c r="N1996" s="5">
        <v>0</v>
      </c>
      <c r="O1996" s="5" t="b">
        <v>0</v>
      </c>
      <c r="P1996" s="5" t="s">
        <v>8296</v>
      </c>
      <c r="Q1996" s="7">
        <f>Tabla1[[#This Row],[pledged]]/Tabla1[[#This Row],[goal]]</f>
        <v>0</v>
      </c>
      <c r="S1996" s="8" t="s">
        <v>8338</v>
      </c>
      <c r="T1996" s="5" t="s">
        <v>8350</v>
      </c>
    </row>
    <row r="1997" spans="1:20" ht="33.75">
      <c r="A1997" s="5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11">
        <f>(Tabla1[[#This Row],[deadline]]/86400)+25569+(-5/24)</f>
        <v>42201.693703703706</v>
      </c>
      <c r="K1997" s="5">
        <v>1435354736</v>
      </c>
      <c r="L1997" s="11">
        <f>(Tabla1[[#This Row],[launched_at]]/86400)+25569+(-5/24)</f>
        <v>42181.693703703706</v>
      </c>
      <c r="M1997" s="5" t="b">
        <v>0</v>
      </c>
      <c r="N1997" s="5">
        <v>3</v>
      </c>
      <c r="O1997" s="5" t="b">
        <v>0</v>
      </c>
      <c r="P1997" s="5" t="s">
        <v>8296</v>
      </c>
      <c r="Q1997" s="7">
        <f>Tabla1[[#This Row],[pledged]]/Tabla1[[#This Row],[goal]]</f>
        <v>7.8E-2</v>
      </c>
      <c r="S1997" s="8" t="s">
        <v>8338</v>
      </c>
      <c r="T1997" s="5" t="s">
        <v>8350</v>
      </c>
    </row>
    <row r="1998" spans="1:20" ht="33.75">
      <c r="A1998" s="5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11">
        <f>(Tabla1[[#This Row],[deadline]]/86400)+25569+(-5/24)</f>
        <v>41830.611238425925</v>
      </c>
      <c r="K1998" s="5">
        <v>1402429211</v>
      </c>
      <c r="L1998" s="11">
        <f>(Tabla1[[#This Row],[launched_at]]/86400)+25569+(-5/24)</f>
        <v>41800.611238425925</v>
      </c>
      <c r="M1998" s="5" t="b">
        <v>0</v>
      </c>
      <c r="N1998" s="5">
        <v>0</v>
      </c>
      <c r="O1998" s="5" t="b">
        <v>0</v>
      </c>
      <c r="P1998" s="5" t="s">
        <v>8296</v>
      </c>
      <c r="Q1998" s="7">
        <f>Tabla1[[#This Row],[pledged]]/Tabla1[[#This Row],[goal]]</f>
        <v>0</v>
      </c>
      <c r="S1998" s="8" t="s">
        <v>8338</v>
      </c>
      <c r="T1998" s="5" t="s">
        <v>8350</v>
      </c>
    </row>
    <row r="1999" spans="1:20" ht="33.75">
      <c r="A1999" s="5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11">
        <f>(Tabla1[[#This Row],[deadline]]/86400)+25569+(-5/24)</f>
        <v>41877.722361111111</v>
      </c>
      <c r="K1999" s="5">
        <v>1406499612</v>
      </c>
      <c r="L1999" s="11">
        <f>(Tabla1[[#This Row],[launched_at]]/86400)+25569+(-5/24)</f>
        <v>41847.722361111111</v>
      </c>
      <c r="M1999" s="5" t="b">
        <v>0</v>
      </c>
      <c r="N1999" s="5">
        <v>0</v>
      </c>
      <c r="O1999" s="5" t="b">
        <v>0</v>
      </c>
      <c r="P1999" s="5" t="s">
        <v>8296</v>
      </c>
      <c r="Q1999" s="7">
        <f>Tabla1[[#This Row],[pledged]]/Tabla1[[#This Row],[goal]]</f>
        <v>0</v>
      </c>
      <c r="S1999" s="8" t="s">
        <v>8338</v>
      </c>
      <c r="T1999" s="5" t="s">
        <v>8350</v>
      </c>
    </row>
    <row r="2000" spans="1:20" ht="33.75">
      <c r="A2000" s="5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11">
        <f>(Tabla1[[#This Row],[deadline]]/86400)+25569+(-5/24)</f>
        <v>41851.910162037035</v>
      </c>
      <c r="K2000" s="5">
        <v>1402973438</v>
      </c>
      <c r="L2000" s="11">
        <f>(Tabla1[[#This Row],[launched_at]]/86400)+25569+(-5/24)</f>
        <v>41806.910162037035</v>
      </c>
      <c r="M2000" s="5" t="b">
        <v>0</v>
      </c>
      <c r="N2000" s="5">
        <v>3</v>
      </c>
      <c r="O2000" s="5" t="b">
        <v>0</v>
      </c>
      <c r="P2000" s="5" t="s">
        <v>8296</v>
      </c>
      <c r="Q2000" s="7">
        <f>Tabla1[[#This Row],[pledged]]/Tabla1[[#This Row],[goal]]</f>
        <v>0.26200000000000001</v>
      </c>
      <c r="S2000" s="8" t="s">
        <v>8338</v>
      </c>
      <c r="T2000" s="5" t="s">
        <v>8350</v>
      </c>
    </row>
    <row r="2001" spans="1:20" ht="22.5">
      <c r="A2001" s="5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11">
        <f>(Tabla1[[#This Row],[deadline]]/86400)+25569+(-5/24)</f>
        <v>41956.316064814811</v>
      </c>
      <c r="K2001" s="5">
        <v>1413286508</v>
      </c>
      <c r="L2001" s="11">
        <f>(Tabla1[[#This Row],[launched_at]]/86400)+25569+(-5/24)</f>
        <v>41926.274398148147</v>
      </c>
      <c r="M2001" s="5" t="b">
        <v>0</v>
      </c>
      <c r="N2001" s="5">
        <v>7</v>
      </c>
      <c r="O2001" s="5" t="b">
        <v>0</v>
      </c>
      <c r="P2001" s="5" t="s">
        <v>8296</v>
      </c>
      <c r="Q2001" s="7">
        <f>Tabla1[[#This Row],[pledged]]/Tabla1[[#This Row],[goal]]</f>
        <v>7.6129032258064515E-3</v>
      </c>
      <c r="S2001" s="8" t="s">
        <v>8338</v>
      </c>
      <c r="T2001" s="5" t="s">
        <v>8350</v>
      </c>
    </row>
    <row r="2002" spans="1:20" ht="33.75">
      <c r="A2002" s="5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11">
        <f>(Tabla1[[#This Row],[deadline]]/86400)+25569+(-5/24)</f>
        <v>42375.743206018517</v>
      </c>
      <c r="K2002" s="5">
        <v>1449528613</v>
      </c>
      <c r="L2002" s="11">
        <f>(Tabla1[[#This Row],[launched_at]]/86400)+25569+(-5/24)</f>
        <v>42345.743206018517</v>
      </c>
      <c r="M2002" s="5" t="b">
        <v>0</v>
      </c>
      <c r="N2002" s="5">
        <v>25</v>
      </c>
      <c r="O2002" s="5" t="b">
        <v>0</v>
      </c>
      <c r="P2002" s="5" t="s">
        <v>8296</v>
      </c>
      <c r="Q2002" s="7">
        <f>Tabla1[[#This Row],[pledged]]/Tabla1[[#This Row],[goal]]</f>
        <v>0.125</v>
      </c>
      <c r="S2002" s="8" t="s">
        <v>8338</v>
      </c>
      <c r="T2002" s="5" t="s">
        <v>8350</v>
      </c>
    </row>
    <row r="2003" spans="1:20" ht="22.5">
      <c r="A2003" s="5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11">
        <f>(Tabla1[[#This Row],[deadline]]/86400)+25569+(-5/24)</f>
        <v>42167.624999999993</v>
      </c>
      <c r="K2003" s="5">
        <v>1431406916</v>
      </c>
      <c r="L2003" s="11">
        <f>(Tabla1[[#This Row],[launched_at]]/86400)+25569+(-5/24)</f>
        <v>42136.001342592594</v>
      </c>
      <c r="M2003" s="5" t="b">
        <v>1</v>
      </c>
      <c r="N2003" s="5">
        <v>1637</v>
      </c>
      <c r="O2003" s="5" t="b">
        <v>1</v>
      </c>
      <c r="P2003" s="5" t="s">
        <v>8295</v>
      </c>
      <c r="Q2003" s="7">
        <f>Tabla1[[#This Row],[pledged]]/Tabla1[[#This Row],[goal]]</f>
        <v>3.8212909090909091</v>
      </c>
      <c r="S2003" s="8" t="s">
        <v>8319</v>
      </c>
      <c r="T2003" s="5" t="s">
        <v>8349</v>
      </c>
    </row>
    <row r="2004" spans="1:20" ht="33.75">
      <c r="A2004" s="5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11">
        <f>(Tabla1[[#This Row],[deadline]]/86400)+25569+(-5/24)</f>
        <v>42758.503969907404</v>
      </c>
      <c r="K2004" s="5">
        <v>1482599143</v>
      </c>
      <c r="L2004" s="11">
        <f>(Tabla1[[#This Row],[launched_at]]/86400)+25569+(-5/24)</f>
        <v>42728.503969907404</v>
      </c>
      <c r="M2004" s="5" t="b">
        <v>1</v>
      </c>
      <c r="N2004" s="5">
        <v>1375</v>
      </c>
      <c r="O2004" s="5" t="b">
        <v>1</v>
      </c>
      <c r="P2004" s="5" t="s">
        <v>8295</v>
      </c>
      <c r="Q2004" s="7">
        <f>Tabla1[[#This Row],[pledged]]/Tabla1[[#This Row],[goal]]</f>
        <v>2.1679422000000002</v>
      </c>
      <c r="S2004" s="8" t="s">
        <v>8319</v>
      </c>
      <c r="T2004" s="5" t="s">
        <v>8349</v>
      </c>
    </row>
    <row r="2005" spans="1:20" ht="33.75">
      <c r="A2005" s="5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11">
        <f>(Tabla1[[#This Row],[deadline]]/86400)+25569+(-5/24)</f>
        <v>40361.75</v>
      </c>
      <c r="K2005" s="5">
        <v>1276830052</v>
      </c>
      <c r="L2005" s="11">
        <f>(Tabla1[[#This Row],[launched_at]]/86400)+25569+(-5/24)</f>
        <v>40346.917268518519</v>
      </c>
      <c r="M2005" s="5" t="b">
        <v>1</v>
      </c>
      <c r="N2005" s="5">
        <v>17</v>
      </c>
      <c r="O2005" s="5" t="b">
        <v>1</v>
      </c>
      <c r="P2005" s="5" t="s">
        <v>8295</v>
      </c>
      <c r="Q2005" s="7">
        <f>Tabla1[[#This Row],[pledged]]/Tabla1[[#This Row],[goal]]</f>
        <v>3.12</v>
      </c>
      <c r="S2005" s="8" t="s">
        <v>8319</v>
      </c>
      <c r="T2005" s="5" t="s">
        <v>8349</v>
      </c>
    </row>
    <row r="2006" spans="1:20" ht="33.75">
      <c r="A2006" s="5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11">
        <f>(Tabla1[[#This Row],[deadline]]/86400)+25569+(-5/24)</f>
        <v>41830.396562499998</v>
      </c>
      <c r="K2006" s="5">
        <v>1402410663</v>
      </c>
      <c r="L2006" s="11">
        <f>(Tabla1[[#This Row],[launched_at]]/86400)+25569+(-5/24)</f>
        <v>41800.396562499998</v>
      </c>
      <c r="M2006" s="5" t="b">
        <v>1</v>
      </c>
      <c r="N2006" s="5">
        <v>354</v>
      </c>
      <c r="O2006" s="5" t="b">
        <v>1</v>
      </c>
      <c r="P2006" s="5" t="s">
        <v>8295</v>
      </c>
      <c r="Q2006" s="7">
        <f>Tabla1[[#This Row],[pledged]]/Tabla1[[#This Row],[goal]]</f>
        <v>2.3442048</v>
      </c>
      <c r="S2006" s="8" t="s">
        <v>8319</v>
      </c>
      <c r="T2006" s="5" t="s">
        <v>8349</v>
      </c>
    </row>
    <row r="2007" spans="1:20" ht="33.75">
      <c r="A2007" s="5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11">
        <f>(Tabla1[[#This Row],[deadline]]/86400)+25569+(-5/24)</f>
        <v>41562.957638888889</v>
      </c>
      <c r="K2007" s="5">
        <v>1379532618</v>
      </c>
      <c r="L2007" s="11">
        <f>(Tabla1[[#This Row],[launched_at]]/86400)+25569+(-5/24)</f>
        <v>41535.604374999995</v>
      </c>
      <c r="M2007" s="5" t="b">
        <v>1</v>
      </c>
      <c r="N2007" s="5">
        <v>191</v>
      </c>
      <c r="O2007" s="5" t="b">
        <v>1</v>
      </c>
      <c r="P2007" s="5" t="s">
        <v>8295</v>
      </c>
      <c r="Q2007" s="7">
        <f>Tabla1[[#This Row],[pledged]]/Tabla1[[#This Row],[goal]]</f>
        <v>1.236801</v>
      </c>
      <c r="S2007" s="8" t="s">
        <v>8319</v>
      </c>
      <c r="T2007" s="5" t="s">
        <v>8349</v>
      </c>
    </row>
    <row r="2008" spans="1:20" ht="33.75">
      <c r="A2008" s="5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11">
        <f>(Tabla1[[#This Row],[deadline]]/86400)+25569+(-5/24)</f>
        <v>41976.333854166667</v>
      </c>
      <c r="K2008" s="5">
        <v>1414584045</v>
      </c>
      <c r="L2008" s="11">
        <f>(Tabla1[[#This Row],[launched_at]]/86400)+25569+(-5/24)</f>
        <v>41941.292187499996</v>
      </c>
      <c r="M2008" s="5" t="b">
        <v>1</v>
      </c>
      <c r="N2008" s="5">
        <v>303</v>
      </c>
      <c r="O2008" s="5" t="b">
        <v>1</v>
      </c>
      <c r="P2008" s="5" t="s">
        <v>8295</v>
      </c>
      <c r="Q2008" s="7">
        <f>Tabla1[[#This Row],[pledged]]/Tabla1[[#This Row],[goal]]</f>
        <v>2.4784000000000002</v>
      </c>
      <c r="S2008" s="8" t="s">
        <v>8319</v>
      </c>
      <c r="T2008" s="5" t="s">
        <v>8349</v>
      </c>
    </row>
    <row r="2009" spans="1:20" ht="33.75">
      <c r="A2009" s="5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11">
        <f>(Tabla1[[#This Row],[deadline]]/86400)+25569+(-5/24)</f>
        <v>40413.958333333328</v>
      </c>
      <c r="K2009" s="5">
        <v>1276891586</v>
      </c>
      <c r="L2009" s="11">
        <f>(Tabla1[[#This Row],[launched_at]]/86400)+25569+(-5/24)</f>
        <v>40347.629467592589</v>
      </c>
      <c r="M2009" s="5" t="b">
        <v>1</v>
      </c>
      <c r="N2009" s="5">
        <v>137</v>
      </c>
      <c r="O2009" s="5" t="b">
        <v>1</v>
      </c>
      <c r="P2009" s="5" t="s">
        <v>8295</v>
      </c>
      <c r="Q2009" s="7">
        <f>Tabla1[[#This Row],[pledged]]/Tabla1[[#This Row],[goal]]</f>
        <v>1.157092</v>
      </c>
      <c r="S2009" s="8" t="s">
        <v>8319</v>
      </c>
      <c r="T2009" s="5" t="s">
        <v>8349</v>
      </c>
    </row>
    <row r="2010" spans="1:20" ht="33.75">
      <c r="A2010" s="5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11">
        <f>(Tabla1[[#This Row],[deadline]]/86400)+25569+(-5/24)</f>
        <v>40805.396087962959</v>
      </c>
      <c r="K2010" s="5">
        <v>1312641022</v>
      </c>
      <c r="L2010" s="11">
        <f>(Tabla1[[#This Row],[launched_at]]/86400)+25569+(-5/24)</f>
        <v>40761.396087962959</v>
      </c>
      <c r="M2010" s="5" t="b">
        <v>1</v>
      </c>
      <c r="N2010" s="5">
        <v>41</v>
      </c>
      <c r="O2010" s="5" t="b">
        <v>1</v>
      </c>
      <c r="P2010" s="5" t="s">
        <v>8295</v>
      </c>
      <c r="Q2010" s="7">
        <f>Tabla1[[#This Row],[pledged]]/Tabla1[[#This Row],[goal]]</f>
        <v>1.1707484768810599</v>
      </c>
      <c r="S2010" s="8" t="s">
        <v>8319</v>
      </c>
      <c r="T2010" s="5" t="s">
        <v>8349</v>
      </c>
    </row>
    <row r="2011" spans="1:20" ht="33.75">
      <c r="A2011" s="5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11">
        <f>(Tabla1[[#This Row],[deadline]]/86400)+25569+(-5/24)</f>
        <v>42697.156747685185</v>
      </c>
      <c r="K2011" s="5">
        <v>1476776743</v>
      </c>
      <c r="L2011" s="11">
        <f>(Tabla1[[#This Row],[launched_at]]/86400)+25569+(-5/24)</f>
        <v>42661.115081018514</v>
      </c>
      <c r="M2011" s="5" t="b">
        <v>1</v>
      </c>
      <c r="N2011" s="5">
        <v>398</v>
      </c>
      <c r="O2011" s="5" t="b">
        <v>1</v>
      </c>
      <c r="P2011" s="5" t="s">
        <v>8295</v>
      </c>
      <c r="Q2011" s="7">
        <f>Tabla1[[#This Row],[pledged]]/Tabla1[[#This Row],[goal]]</f>
        <v>3.05158</v>
      </c>
      <c r="S2011" s="8" t="s">
        <v>8319</v>
      </c>
      <c r="T2011" s="5" t="s">
        <v>8349</v>
      </c>
    </row>
    <row r="2012" spans="1:20" ht="22.5">
      <c r="A2012" s="5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11">
        <f>(Tabla1[[#This Row],[deadline]]/86400)+25569+(-5/24)</f>
        <v>42600.788090277776</v>
      </c>
      <c r="K2012" s="5">
        <v>1468972491</v>
      </c>
      <c r="L2012" s="11">
        <f>(Tabla1[[#This Row],[launched_at]]/86400)+25569+(-5/24)</f>
        <v>42570.788090277776</v>
      </c>
      <c r="M2012" s="5" t="b">
        <v>1</v>
      </c>
      <c r="N2012" s="5">
        <v>1737</v>
      </c>
      <c r="O2012" s="5" t="b">
        <v>1</v>
      </c>
      <c r="P2012" s="5" t="s">
        <v>8295</v>
      </c>
      <c r="Q2012" s="7">
        <f>Tabla1[[#This Row],[pledged]]/Tabla1[[#This Row],[goal]]</f>
        <v>3.2005299999999997</v>
      </c>
      <c r="S2012" s="8" t="s">
        <v>8319</v>
      </c>
      <c r="T2012" s="5" t="s">
        <v>8349</v>
      </c>
    </row>
    <row r="2013" spans="1:20" ht="33.75">
      <c r="A2013" s="5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11">
        <f>(Tabla1[[#This Row],[deadline]]/86400)+25569+(-5/24)</f>
        <v>42380.749999999993</v>
      </c>
      <c r="K2013" s="5">
        <v>1449650173</v>
      </c>
      <c r="L2013" s="11">
        <f>(Tabla1[[#This Row],[launched_at]]/86400)+25569+(-5/24)</f>
        <v>42347.150150462963</v>
      </c>
      <c r="M2013" s="5" t="b">
        <v>1</v>
      </c>
      <c r="N2013" s="5">
        <v>971</v>
      </c>
      <c r="O2013" s="5" t="b">
        <v>1</v>
      </c>
      <c r="P2013" s="5" t="s">
        <v>8295</v>
      </c>
      <c r="Q2013" s="7">
        <f>Tabla1[[#This Row],[pledged]]/Tabla1[[#This Row],[goal]]</f>
        <v>8.1956399999999991</v>
      </c>
      <c r="S2013" s="8" t="s">
        <v>8319</v>
      </c>
      <c r="T2013" s="5" t="s">
        <v>8349</v>
      </c>
    </row>
    <row r="2014" spans="1:20" ht="33.75">
      <c r="A2014" s="5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11">
        <f>(Tabla1[[#This Row],[deadline]]/86400)+25569+(-5/24)</f>
        <v>42040.613900462959</v>
      </c>
      <c r="K2014" s="5">
        <v>1420573441</v>
      </c>
      <c r="L2014" s="11">
        <f>(Tabla1[[#This Row],[launched_at]]/86400)+25569+(-5/24)</f>
        <v>42010.613900462959</v>
      </c>
      <c r="M2014" s="5" t="b">
        <v>1</v>
      </c>
      <c r="N2014" s="5">
        <v>183</v>
      </c>
      <c r="O2014" s="5" t="b">
        <v>1</v>
      </c>
      <c r="P2014" s="5" t="s">
        <v>8295</v>
      </c>
      <c r="Q2014" s="7">
        <f>Tabla1[[#This Row],[pledged]]/Tabla1[[#This Row],[goal]]</f>
        <v>2.3490000000000002</v>
      </c>
      <c r="S2014" s="8" t="s">
        <v>8319</v>
      </c>
      <c r="T2014" s="5" t="s">
        <v>8349</v>
      </c>
    </row>
    <row r="2015" spans="1:20" ht="33.75">
      <c r="A2015" s="5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11">
        <f>(Tabla1[[#This Row],[deadline]]/86400)+25569+(-5/24)</f>
        <v>42559.752476851849</v>
      </c>
      <c r="K2015" s="5">
        <v>1462835014</v>
      </c>
      <c r="L2015" s="11">
        <f>(Tabla1[[#This Row],[launched_at]]/86400)+25569+(-5/24)</f>
        <v>42499.752476851849</v>
      </c>
      <c r="M2015" s="5" t="b">
        <v>1</v>
      </c>
      <c r="N2015" s="5">
        <v>4562</v>
      </c>
      <c r="O2015" s="5" t="b">
        <v>1</v>
      </c>
      <c r="P2015" s="5" t="s">
        <v>8295</v>
      </c>
      <c r="Q2015" s="7">
        <f>Tabla1[[#This Row],[pledged]]/Tabla1[[#This Row],[goal]]</f>
        <v>4.9491375</v>
      </c>
      <c r="S2015" s="8" t="s">
        <v>8319</v>
      </c>
      <c r="T2015" s="5" t="s">
        <v>8349</v>
      </c>
    </row>
    <row r="2016" spans="1:20" ht="33.75">
      <c r="A2016" s="5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11">
        <f>(Tabla1[[#This Row],[deadline]]/86400)+25569+(-5/24)</f>
        <v>41357.964571759258</v>
      </c>
      <c r="K2016" s="5">
        <v>1361250539</v>
      </c>
      <c r="L2016" s="11">
        <f>(Tabla1[[#This Row],[launched_at]]/86400)+25569+(-5/24)</f>
        <v>41324.006238425922</v>
      </c>
      <c r="M2016" s="5" t="b">
        <v>1</v>
      </c>
      <c r="N2016" s="5">
        <v>26457</v>
      </c>
      <c r="O2016" s="5" t="b">
        <v>1</v>
      </c>
      <c r="P2016" s="5" t="s">
        <v>8295</v>
      </c>
      <c r="Q2016" s="7">
        <f>Tabla1[[#This Row],[pledged]]/Tabla1[[#This Row],[goal]]</f>
        <v>78.137822333333332</v>
      </c>
      <c r="S2016" s="8" t="s">
        <v>8319</v>
      </c>
      <c r="T2016" s="5" t="s">
        <v>8349</v>
      </c>
    </row>
    <row r="2017" spans="1:20" ht="22.5">
      <c r="A2017" s="5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11">
        <f>(Tabla1[[#This Row],[deadline]]/86400)+25569+(-5/24)</f>
        <v>40795.668553240735</v>
      </c>
      <c r="K2017" s="5">
        <v>1313010163</v>
      </c>
      <c r="L2017" s="11">
        <f>(Tabla1[[#This Row],[launched_at]]/86400)+25569+(-5/24)</f>
        <v>40765.668553240735</v>
      </c>
      <c r="M2017" s="5" t="b">
        <v>1</v>
      </c>
      <c r="N2017" s="5">
        <v>162</v>
      </c>
      <c r="O2017" s="5" t="b">
        <v>1</v>
      </c>
      <c r="P2017" s="5" t="s">
        <v>8295</v>
      </c>
      <c r="Q2017" s="7">
        <f>Tabla1[[#This Row],[pledged]]/Tabla1[[#This Row],[goal]]</f>
        <v>1.1300013888888889</v>
      </c>
      <c r="S2017" s="8" t="s">
        <v>8319</v>
      </c>
      <c r="T2017" s="5" t="s">
        <v>8349</v>
      </c>
    </row>
    <row r="2018" spans="1:20" ht="22.5">
      <c r="A2018" s="5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11">
        <f>(Tabla1[[#This Row],[deadline]]/86400)+25569+(-5/24)</f>
        <v>41342.672442129631</v>
      </c>
      <c r="K2018" s="5">
        <v>1360271299</v>
      </c>
      <c r="L2018" s="11">
        <f>(Tabla1[[#This Row],[launched_at]]/86400)+25569+(-5/24)</f>
        <v>41312.672442129631</v>
      </c>
      <c r="M2018" s="5" t="b">
        <v>1</v>
      </c>
      <c r="N2018" s="5">
        <v>479</v>
      </c>
      <c r="O2018" s="5" t="b">
        <v>1</v>
      </c>
      <c r="P2018" s="5" t="s">
        <v>8295</v>
      </c>
      <c r="Q2018" s="7">
        <f>Tabla1[[#This Row],[pledged]]/Tabla1[[#This Row],[goal]]</f>
        <v>9.2154220000000002</v>
      </c>
      <c r="S2018" s="8" t="s">
        <v>8319</v>
      </c>
      <c r="T2018" s="5" t="s">
        <v>8349</v>
      </c>
    </row>
    <row r="2019" spans="1:20" ht="33.75">
      <c r="A2019" s="5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11">
        <f>(Tabla1[[#This Row],[deadline]]/86400)+25569+(-5/24)</f>
        <v>40991.958333333328</v>
      </c>
      <c r="K2019" s="5">
        <v>1329873755</v>
      </c>
      <c r="L2019" s="11">
        <f>(Tabla1[[#This Row],[launched_at]]/86400)+25569+(-5/24)</f>
        <v>40960.849016203698</v>
      </c>
      <c r="M2019" s="5" t="b">
        <v>1</v>
      </c>
      <c r="N2019" s="5">
        <v>426</v>
      </c>
      <c r="O2019" s="5" t="b">
        <v>1</v>
      </c>
      <c r="P2019" s="5" t="s">
        <v>8295</v>
      </c>
      <c r="Q2019" s="7">
        <f>Tabla1[[#This Row],[pledged]]/Tabla1[[#This Row],[goal]]</f>
        <v>1.2510239999999999</v>
      </c>
      <c r="S2019" s="8" t="s">
        <v>8319</v>
      </c>
      <c r="T2019" s="5" t="s">
        <v>8349</v>
      </c>
    </row>
    <row r="2020" spans="1:20" ht="33.75">
      <c r="A2020" s="5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11">
        <f>(Tabla1[[#This Row],[deadline]]/86400)+25569+(-5/24)</f>
        <v>42229.157511574071</v>
      </c>
      <c r="K2020" s="5">
        <v>1436863609</v>
      </c>
      <c r="L2020" s="11">
        <f>(Tabla1[[#This Row],[launched_at]]/86400)+25569+(-5/24)</f>
        <v>42199.157511574071</v>
      </c>
      <c r="M2020" s="5" t="b">
        <v>1</v>
      </c>
      <c r="N2020" s="5">
        <v>450</v>
      </c>
      <c r="O2020" s="5" t="b">
        <v>1</v>
      </c>
      <c r="P2020" s="5" t="s">
        <v>8295</v>
      </c>
      <c r="Q2020" s="7">
        <f>Tabla1[[#This Row],[pledged]]/Tabla1[[#This Row],[goal]]</f>
        <v>1.0224343076923077</v>
      </c>
      <c r="S2020" s="8" t="s">
        <v>8319</v>
      </c>
      <c r="T2020" s="5" t="s">
        <v>8349</v>
      </c>
    </row>
    <row r="2021" spans="1:20" ht="33.75">
      <c r="A2021" s="5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11">
        <f>(Tabla1[[#This Row],[deadline]]/86400)+25569+(-5/24)</f>
        <v>42635.500243055554</v>
      </c>
      <c r="K2021" s="5">
        <v>1471971621</v>
      </c>
      <c r="L2021" s="11">
        <f>(Tabla1[[#This Row],[launched_at]]/86400)+25569+(-5/24)</f>
        <v>42605.500243055554</v>
      </c>
      <c r="M2021" s="5" t="b">
        <v>1</v>
      </c>
      <c r="N2021" s="5">
        <v>1780</v>
      </c>
      <c r="O2021" s="5" t="b">
        <v>1</v>
      </c>
      <c r="P2021" s="5" t="s">
        <v>8295</v>
      </c>
      <c r="Q2021" s="7">
        <f>Tabla1[[#This Row],[pledged]]/Tabla1[[#This Row],[goal]]</f>
        <v>4.8490975000000001</v>
      </c>
      <c r="S2021" s="8" t="s">
        <v>8319</v>
      </c>
      <c r="T2021" s="5" t="s">
        <v>8349</v>
      </c>
    </row>
    <row r="2022" spans="1:20" ht="33.75">
      <c r="A2022" s="5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11">
        <f>(Tabla1[[#This Row],[deadline]]/86400)+25569+(-5/24)</f>
        <v>41773.75277777778</v>
      </c>
      <c r="K2022" s="5">
        <v>1396923624</v>
      </c>
      <c r="L2022" s="11">
        <f>(Tabla1[[#This Row],[launched_at]]/86400)+25569+(-5/24)</f>
        <v>41736.889166666668</v>
      </c>
      <c r="M2022" s="5" t="b">
        <v>1</v>
      </c>
      <c r="N2022" s="5">
        <v>122</v>
      </c>
      <c r="O2022" s="5" t="b">
        <v>1</v>
      </c>
      <c r="P2022" s="5" t="s">
        <v>8295</v>
      </c>
      <c r="Q2022" s="7">
        <f>Tabla1[[#This Row],[pledged]]/Tabla1[[#This Row],[goal]]</f>
        <v>1.9233333333333333</v>
      </c>
      <c r="S2022" s="8" t="s">
        <v>8319</v>
      </c>
      <c r="T2022" s="5" t="s">
        <v>8349</v>
      </c>
    </row>
    <row r="2023" spans="1:20" ht="33.75">
      <c r="A2023" s="5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11">
        <f>(Tabla1[[#This Row],[deadline]]/86400)+25569+(-5/24)</f>
        <v>41905.862233796295</v>
      </c>
      <c r="K2023" s="5">
        <v>1407634897</v>
      </c>
      <c r="L2023" s="11">
        <f>(Tabla1[[#This Row],[launched_at]]/86400)+25569+(-5/24)</f>
        <v>41860.862233796295</v>
      </c>
      <c r="M2023" s="5" t="b">
        <v>1</v>
      </c>
      <c r="N2023" s="5">
        <v>95</v>
      </c>
      <c r="O2023" s="5" t="b">
        <v>1</v>
      </c>
      <c r="P2023" s="5" t="s">
        <v>8295</v>
      </c>
      <c r="Q2023" s="7">
        <f>Tabla1[[#This Row],[pledged]]/Tabla1[[#This Row],[goal]]</f>
        <v>2.8109999999999999</v>
      </c>
      <c r="S2023" s="8" t="s">
        <v>8319</v>
      </c>
      <c r="T2023" s="5" t="s">
        <v>8349</v>
      </c>
    </row>
    <row r="2024" spans="1:20" ht="33.75">
      <c r="A2024" s="5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11">
        <f>(Tabla1[[#This Row],[deadline]]/86400)+25569+(-5/24)</f>
        <v>42532.36078703704</v>
      </c>
      <c r="K2024" s="5">
        <v>1463060372</v>
      </c>
      <c r="L2024" s="11">
        <f>(Tabla1[[#This Row],[launched_at]]/86400)+25569+(-5/24)</f>
        <v>42502.36078703704</v>
      </c>
      <c r="M2024" s="5" t="b">
        <v>1</v>
      </c>
      <c r="N2024" s="5">
        <v>325</v>
      </c>
      <c r="O2024" s="5" t="b">
        <v>1</v>
      </c>
      <c r="P2024" s="5" t="s">
        <v>8295</v>
      </c>
      <c r="Q2024" s="7">
        <f>Tabla1[[#This Row],[pledged]]/Tabla1[[#This Row],[goal]]</f>
        <v>1.2513700000000001</v>
      </c>
      <c r="S2024" s="8" t="s">
        <v>8319</v>
      </c>
      <c r="T2024" s="5" t="s">
        <v>8349</v>
      </c>
    </row>
    <row r="2025" spans="1:20" ht="33.75">
      <c r="A2025" s="5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11">
        <f>(Tabla1[[#This Row],[deadline]]/86400)+25569+(-5/24)</f>
        <v>42166.212418981479</v>
      </c>
      <c r="K2025" s="5">
        <v>1431425153</v>
      </c>
      <c r="L2025" s="11">
        <f>(Tabla1[[#This Row],[launched_at]]/86400)+25569+(-5/24)</f>
        <v>42136.212418981479</v>
      </c>
      <c r="M2025" s="5" t="b">
        <v>1</v>
      </c>
      <c r="N2025" s="5">
        <v>353</v>
      </c>
      <c r="O2025" s="5" t="b">
        <v>1</v>
      </c>
      <c r="P2025" s="5" t="s">
        <v>8295</v>
      </c>
      <c r="Q2025" s="7">
        <f>Tabla1[[#This Row],[pledged]]/Tabla1[[#This Row],[goal]]</f>
        <v>1.61459</v>
      </c>
      <c r="S2025" s="8" t="s">
        <v>8319</v>
      </c>
      <c r="T2025" s="5" t="s">
        <v>8349</v>
      </c>
    </row>
    <row r="2026" spans="1:20" ht="33.75">
      <c r="A2026" s="5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11">
        <f>(Tabla1[[#This Row],[deadline]]/86400)+25569+(-5/24)</f>
        <v>41133.916666666664</v>
      </c>
      <c r="K2026" s="5">
        <v>1341875544</v>
      </c>
      <c r="L2026" s="11">
        <f>(Tabla1[[#This Row],[launched_at]]/86400)+25569+(-5/24)</f>
        <v>41099.758611111109</v>
      </c>
      <c r="M2026" s="5" t="b">
        <v>1</v>
      </c>
      <c r="N2026" s="5">
        <v>105</v>
      </c>
      <c r="O2026" s="5" t="b">
        <v>1</v>
      </c>
      <c r="P2026" s="5" t="s">
        <v>8295</v>
      </c>
      <c r="Q2026" s="7">
        <f>Tabla1[[#This Row],[pledged]]/Tabla1[[#This Row],[goal]]</f>
        <v>5.8535000000000004</v>
      </c>
      <c r="S2026" s="8" t="s">
        <v>8319</v>
      </c>
      <c r="T2026" s="5" t="s">
        <v>8349</v>
      </c>
    </row>
    <row r="2027" spans="1:20" ht="33.75">
      <c r="A2027" s="5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11">
        <f>(Tabla1[[#This Row],[deadline]]/86400)+25569+(-5/24)</f>
        <v>42165.976226851846</v>
      </c>
      <c r="K2027" s="5">
        <v>1431404746</v>
      </c>
      <c r="L2027" s="11">
        <f>(Tabla1[[#This Row],[launched_at]]/86400)+25569+(-5/24)</f>
        <v>42135.976226851846</v>
      </c>
      <c r="M2027" s="5" t="b">
        <v>1</v>
      </c>
      <c r="N2027" s="5">
        <v>729</v>
      </c>
      <c r="O2027" s="5" t="b">
        <v>1</v>
      </c>
      <c r="P2027" s="5" t="s">
        <v>8295</v>
      </c>
      <c r="Q2027" s="7">
        <f>Tabla1[[#This Row],[pledged]]/Tabla1[[#This Row],[goal]]</f>
        <v>2.0114999999999998</v>
      </c>
      <c r="S2027" s="8" t="s">
        <v>8319</v>
      </c>
      <c r="T2027" s="5" t="s">
        <v>8349</v>
      </c>
    </row>
    <row r="2028" spans="1:20" ht="22.5">
      <c r="A2028" s="5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11">
        <f>(Tabla1[[#This Row],[deadline]]/86400)+25569+(-5/24)</f>
        <v>41749.957638888889</v>
      </c>
      <c r="K2028" s="5">
        <v>1394127585</v>
      </c>
      <c r="L2028" s="11">
        <f>(Tabla1[[#This Row],[launched_at]]/86400)+25569+(-5/24)</f>
        <v>41704.527604166666</v>
      </c>
      <c r="M2028" s="5" t="b">
        <v>1</v>
      </c>
      <c r="N2028" s="5">
        <v>454</v>
      </c>
      <c r="O2028" s="5" t="b">
        <v>1</v>
      </c>
      <c r="P2028" s="5" t="s">
        <v>8295</v>
      </c>
      <c r="Q2028" s="7">
        <f>Tabla1[[#This Row],[pledged]]/Tabla1[[#This Row],[goal]]</f>
        <v>1.3348307999999998</v>
      </c>
      <c r="S2028" s="8" t="s">
        <v>8319</v>
      </c>
      <c r="T2028" s="5" t="s">
        <v>8349</v>
      </c>
    </row>
    <row r="2029" spans="1:20" ht="33.75">
      <c r="A2029" s="5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11">
        <f>(Tabla1[[#This Row],[deadline]]/86400)+25569+(-5/24)</f>
        <v>42093.563877314817</v>
      </c>
      <c r="K2029" s="5">
        <v>1423855919</v>
      </c>
      <c r="L2029" s="11">
        <f>(Tabla1[[#This Row],[launched_at]]/86400)+25569+(-5/24)</f>
        <v>42048.605543981474</v>
      </c>
      <c r="M2029" s="5" t="b">
        <v>1</v>
      </c>
      <c r="N2029" s="5">
        <v>539</v>
      </c>
      <c r="O2029" s="5" t="b">
        <v>1</v>
      </c>
      <c r="P2029" s="5" t="s">
        <v>8295</v>
      </c>
      <c r="Q2029" s="7">
        <f>Tabla1[[#This Row],[pledged]]/Tabla1[[#This Row],[goal]]</f>
        <v>1.2024900000000001</v>
      </c>
      <c r="S2029" s="8" t="s">
        <v>8319</v>
      </c>
      <c r="T2029" s="5" t="s">
        <v>8349</v>
      </c>
    </row>
    <row r="2030" spans="1:20" ht="22.5">
      <c r="A2030" s="5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11">
        <f>(Tabla1[[#This Row],[deadline]]/86400)+25569+(-5/24)</f>
        <v>40252.704861111109</v>
      </c>
      <c r="K2030" s="5">
        <v>1265493806</v>
      </c>
      <c r="L2030" s="11">
        <f>(Tabla1[[#This Row],[launched_at]]/86400)+25569+(-5/24)</f>
        <v>40215.710717592592</v>
      </c>
      <c r="M2030" s="5" t="b">
        <v>1</v>
      </c>
      <c r="N2030" s="5">
        <v>79</v>
      </c>
      <c r="O2030" s="5" t="b">
        <v>1</v>
      </c>
      <c r="P2030" s="5" t="s">
        <v>8295</v>
      </c>
      <c r="Q2030" s="7">
        <f>Tabla1[[#This Row],[pledged]]/Tabla1[[#This Row],[goal]]</f>
        <v>1.2616666666666667</v>
      </c>
      <c r="S2030" s="8" t="s">
        <v>8319</v>
      </c>
      <c r="T2030" s="5" t="s">
        <v>8349</v>
      </c>
    </row>
    <row r="2031" spans="1:20" ht="22.5">
      <c r="A2031" s="5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11">
        <f>(Tabla1[[#This Row],[deadline]]/86400)+25569+(-5/24)</f>
        <v>41877.813437500001</v>
      </c>
      <c r="K2031" s="5">
        <v>1406507481</v>
      </c>
      <c r="L2031" s="11">
        <f>(Tabla1[[#This Row],[launched_at]]/86400)+25569+(-5/24)</f>
        <v>41847.813437500001</v>
      </c>
      <c r="M2031" s="5" t="b">
        <v>1</v>
      </c>
      <c r="N2031" s="5">
        <v>94</v>
      </c>
      <c r="O2031" s="5" t="b">
        <v>1</v>
      </c>
      <c r="P2031" s="5" t="s">
        <v>8295</v>
      </c>
      <c r="Q2031" s="7">
        <f>Tabla1[[#This Row],[pledged]]/Tabla1[[#This Row],[goal]]</f>
        <v>3.6120000000000001</v>
      </c>
      <c r="S2031" s="8" t="s">
        <v>8319</v>
      </c>
      <c r="T2031" s="5" t="s">
        <v>8349</v>
      </c>
    </row>
    <row r="2032" spans="1:20" ht="33.75">
      <c r="A2032" s="5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11">
        <f>(Tabla1[[#This Row],[deadline]]/86400)+25569+(-5/24)</f>
        <v>41242.788148148145</v>
      </c>
      <c r="K2032" s="5">
        <v>1351641296</v>
      </c>
      <c r="L2032" s="11">
        <f>(Tabla1[[#This Row],[launched_at]]/86400)+25569+(-5/24)</f>
        <v>41212.788148148145</v>
      </c>
      <c r="M2032" s="5" t="b">
        <v>1</v>
      </c>
      <c r="N2032" s="5">
        <v>625</v>
      </c>
      <c r="O2032" s="5" t="b">
        <v>1</v>
      </c>
      <c r="P2032" s="5" t="s">
        <v>8295</v>
      </c>
      <c r="Q2032" s="7">
        <f>Tabla1[[#This Row],[pledged]]/Tabla1[[#This Row],[goal]]</f>
        <v>2.26239013671875</v>
      </c>
      <c r="S2032" s="8" t="s">
        <v>8319</v>
      </c>
      <c r="T2032" s="5" t="s">
        <v>8349</v>
      </c>
    </row>
    <row r="2033" spans="1:20" ht="22.5">
      <c r="A2033" s="5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11">
        <f>(Tabla1[[#This Row],[deadline]]/86400)+25569+(-5/24)</f>
        <v>42012.833333333336</v>
      </c>
      <c r="K2033" s="5">
        <v>1417506853</v>
      </c>
      <c r="L2033" s="11">
        <f>(Tabla1[[#This Row],[launched_at]]/86400)+25569+(-5/24)</f>
        <v>41975.120983796289</v>
      </c>
      <c r="M2033" s="5" t="b">
        <v>1</v>
      </c>
      <c r="N2033" s="5">
        <v>508</v>
      </c>
      <c r="O2033" s="5" t="b">
        <v>1</v>
      </c>
      <c r="P2033" s="5" t="s">
        <v>8295</v>
      </c>
      <c r="Q2033" s="7">
        <f>Tabla1[[#This Row],[pledged]]/Tabla1[[#This Row],[goal]]</f>
        <v>1.2035</v>
      </c>
      <c r="S2033" s="8" t="s">
        <v>8319</v>
      </c>
      <c r="T2033" s="5" t="s">
        <v>8349</v>
      </c>
    </row>
    <row r="2034" spans="1:20" ht="33.75">
      <c r="A2034" s="5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11">
        <f>(Tabla1[[#This Row],[deadline]]/86400)+25569+(-5/24)</f>
        <v>42718.999999999993</v>
      </c>
      <c r="K2034" s="5">
        <v>1479216874</v>
      </c>
      <c r="L2034" s="11">
        <f>(Tabla1[[#This Row],[launched_at]]/86400)+25569+(-5/24)</f>
        <v>42689.35733796296</v>
      </c>
      <c r="M2034" s="5" t="b">
        <v>1</v>
      </c>
      <c r="N2034" s="5">
        <v>531</v>
      </c>
      <c r="O2034" s="5" t="b">
        <v>1</v>
      </c>
      <c r="P2034" s="5" t="s">
        <v>8295</v>
      </c>
      <c r="Q2034" s="7">
        <f>Tabla1[[#This Row],[pledged]]/Tabla1[[#This Row],[goal]]</f>
        <v>3.0418799999999999</v>
      </c>
      <c r="S2034" s="8" t="s">
        <v>8319</v>
      </c>
      <c r="T2034" s="5" t="s">
        <v>8349</v>
      </c>
    </row>
    <row r="2035" spans="1:20" ht="33.75">
      <c r="A2035" s="5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11">
        <f>(Tabla1[[#This Row],[deadline]]/86400)+25569+(-5/24)</f>
        <v>41754.874050925922</v>
      </c>
      <c r="K2035" s="5">
        <v>1395885518</v>
      </c>
      <c r="L2035" s="11">
        <f>(Tabla1[[#This Row],[launched_at]]/86400)+25569+(-5/24)</f>
        <v>41724.874050925922</v>
      </c>
      <c r="M2035" s="5" t="b">
        <v>1</v>
      </c>
      <c r="N2035" s="5">
        <v>158</v>
      </c>
      <c r="O2035" s="5" t="b">
        <v>1</v>
      </c>
      <c r="P2035" s="5" t="s">
        <v>8295</v>
      </c>
      <c r="Q2035" s="7">
        <f>Tabla1[[#This Row],[pledged]]/Tabla1[[#This Row],[goal]]</f>
        <v>1.7867599999999999</v>
      </c>
      <c r="S2035" s="8" t="s">
        <v>8319</v>
      </c>
      <c r="T2035" s="5" t="s">
        <v>8349</v>
      </c>
    </row>
    <row r="2036" spans="1:20" ht="33.75">
      <c r="A2036" s="5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11">
        <f>(Tabla1[[#This Row],[deadline]]/86400)+25569+(-5/24)</f>
        <v>42131.081944444442</v>
      </c>
      <c r="K2036" s="5">
        <v>1426216033</v>
      </c>
      <c r="L2036" s="11">
        <f>(Tabla1[[#This Row],[launched_at]]/86400)+25569+(-5/24)</f>
        <v>42075.921678240738</v>
      </c>
      <c r="M2036" s="5" t="b">
        <v>1</v>
      </c>
      <c r="N2036" s="5">
        <v>508</v>
      </c>
      <c r="O2036" s="5" t="b">
        <v>1</v>
      </c>
      <c r="P2036" s="5" t="s">
        <v>8295</v>
      </c>
      <c r="Q2036" s="7">
        <f>Tabla1[[#This Row],[pledged]]/Tabla1[[#This Row],[goal]]</f>
        <v>3.868199871794872</v>
      </c>
      <c r="S2036" s="8" t="s">
        <v>8319</v>
      </c>
      <c r="T2036" s="5" t="s">
        <v>8349</v>
      </c>
    </row>
    <row r="2037" spans="1:20" ht="33.75">
      <c r="A2037" s="5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11">
        <f>(Tabla1[[#This Row],[deadline]]/86400)+25569+(-5/24)</f>
        <v>42356.833333333336</v>
      </c>
      <c r="K2037" s="5">
        <v>1446562807</v>
      </c>
      <c r="L2037" s="11">
        <f>(Tabla1[[#This Row],[launched_at]]/86400)+25569+(-5/24)</f>
        <v>42311.41674768518</v>
      </c>
      <c r="M2037" s="5" t="b">
        <v>1</v>
      </c>
      <c r="N2037" s="5">
        <v>644</v>
      </c>
      <c r="O2037" s="5" t="b">
        <v>1</v>
      </c>
      <c r="P2037" s="5" t="s">
        <v>8295</v>
      </c>
      <c r="Q2037" s="7">
        <f>Tabla1[[#This Row],[pledged]]/Tabla1[[#This Row],[goal]]</f>
        <v>2.1103642500000004</v>
      </c>
      <c r="S2037" s="8" t="s">
        <v>8319</v>
      </c>
      <c r="T2037" s="5" t="s">
        <v>8349</v>
      </c>
    </row>
    <row r="2038" spans="1:20" ht="33.75">
      <c r="A2038" s="5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11">
        <f>(Tabla1[[#This Row],[deadline]]/86400)+25569+(-5/24)</f>
        <v>41768.656469907401</v>
      </c>
      <c r="K2038" s="5">
        <v>1397076319</v>
      </c>
      <c r="L2038" s="11">
        <f>(Tabla1[[#This Row],[launched_at]]/86400)+25569+(-5/24)</f>
        <v>41738.656469907401</v>
      </c>
      <c r="M2038" s="5" t="b">
        <v>1</v>
      </c>
      <c r="N2038" s="5">
        <v>848</v>
      </c>
      <c r="O2038" s="5" t="b">
        <v>1</v>
      </c>
      <c r="P2038" s="5" t="s">
        <v>8295</v>
      </c>
      <c r="Q2038" s="7">
        <f>Tabla1[[#This Row],[pledged]]/Tabla1[[#This Row],[goal]]</f>
        <v>1.3166833333333334</v>
      </c>
      <c r="S2038" s="8" t="s">
        <v>8319</v>
      </c>
      <c r="T2038" s="5" t="s">
        <v>8349</v>
      </c>
    </row>
    <row r="2039" spans="1:20" ht="22.5">
      <c r="A2039" s="5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11">
        <f>(Tabla1[[#This Row],[deadline]]/86400)+25569+(-5/24)</f>
        <v>41638.043437499997</v>
      </c>
      <c r="K2039" s="5">
        <v>1383195753</v>
      </c>
      <c r="L2039" s="11">
        <f>(Tabla1[[#This Row],[launched_at]]/86400)+25569+(-5/24)</f>
        <v>41578.001770833333</v>
      </c>
      <c r="M2039" s="5" t="b">
        <v>1</v>
      </c>
      <c r="N2039" s="5">
        <v>429</v>
      </c>
      <c r="O2039" s="5" t="b">
        <v>1</v>
      </c>
      <c r="P2039" s="5" t="s">
        <v>8295</v>
      </c>
      <c r="Q2039" s="7">
        <f>Tabla1[[#This Row],[pledged]]/Tabla1[[#This Row],[goal]]</f>
        <v>3.0047639999999998</v>
      </c>
      <c r="S2039" s="8" t="s">
        <v>8319</v>
      </c>
      <c r="T2039" s="5" t="s">
        <v>8349</v>
      </c>
    </row>
    <row r="2040" spans="1:20" ht="33.75">
      <c r="A2040" s="5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11">
        <f>(Tabla1[[#This Row],[deadline]]/86400)+25569+(-5/24)</f>
        <v>41456.541666666664</v>
      </c>
      <c r="K2040" s="5">
        <v>1369895421</v>
      </c>
      <c r="L2040" s="11">
        <f>(Tabla1[[#This Row],[launched_at]]/86400)+25569+(-5/24)</f>
        <v>41424.062743055554</v>
      </c>
      <c r="M2040" s="5" t="b">
        <v>1</v>
      </c>
      <c r="N2040" s="5">
        <v>204</v>
      </c>
      <c r="O2040" s="5" t="b">
        <v>1</v>
      </c>
      <c r="P2040" s="5" t="s">
        <v>8295</v>
      </c>
      <c r="Q2040" s="7">
        <f>Tabla1[[#This Row],[pledged]]/Tabla1[[#This Row],[goal]]</f>
        <v>4.2051249999999998</v>
      </c>
      <c r="S2040" s="8" t="s">
        <v>8319</v>
      </c>
      <c r="T2040" s="5" t="s">
        <v>8349</v>
      </c>
    </row>
    <row r="2041" spans="1:20" ht="22.5">
      <c r="A2041" s="5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11">
        <f>(Tabla1[[#This Row],[deadline]]/86400)+25569+(-5/24)</f>
        <v>42704.999305555553</v>
      </c>
      <c r="K2041" s="5">
        <v>1477996325</v>
      </c>
      <c r="L2041" s="11">
        <f>(Tabla1[[#This Row],[launched_at]]/86400)+25569+(-5/24)</f>
        <v>42675.23061342592</v>
      </c>
      <c r="M2041" s="5" t="b">
        <v>1</v>
      </c>
      <c r="N2041" s="5">
        <v>379</v>
      </c>
      <c r="O2041" s="5" t="b">
        <v>1</v>
      </c>
      <c r="P2041" s="5" t="s">
        <v>8295</v>
      </c>
      <c r="Q2041" s="7">
        <f>Tabla1[[#This Row],[pledged]]/Tabla1[[#This Row],[goal]]</f>
        <v>1.362168</v>
      </c>
      <c r="S2041" s="8" t="s">
        <v>8319</v>
      </c>
      <c r="T2041" s="5" t="s">
        <v>8349</v>
      </c>
    </row>
    <row r="2042" spans="1:20" ht="22.5">
      <c r="A2042" s="5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11">
        <f>(Tabla1[[#This Row],[deadline]]/86400)+25569+(-5/24)</f>
        <v>41593.760451388887</v>
      </c>
      <c r="K2042" s="5">
        <v>1383257703</v>
      </c>
      <c r="L2042" s="11">
        <f>(Tabla1[[#This Row],[launched_at]]/86400)+25569+(-5/24)</f>
        <v>41578.718784722216</v>
      </c>
      <c r="M2042" s="5" t="b">
        <v>1</v>
      </c>
      <c r="N2042" s="5">
        <v>271</v>
      </c>
      <c r="O2042" s="5" t="b">
        <v>1</v>
      </c>
      <c r="P2042" s="5" t="s">
        <v>8295</v>
      </c>
      <c r="Q2042" s="7">
        <f>Tabla1[[#This Row],[pledged]]/Tabla1[[#This Row],[goal]]</f>
        <v>2.4817133333333334</v>
      </c>
      <c r="S2042" s="8" t="s">
        <v>8319</v>
      </c>
      <c r="T2042" s="5" t="s">
        <v>8349</v>
      </c>
    </row>
    <row r="2043" spans="1:20" ht="33.75">
      <c r="A2043" s="5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11">
        <f>(Tabla1[[#This Row],[deadline]]/86400)+25569+(-5/24)</f>
        <v>42684.359108796292</v>
      </c>
      <c r="K2043" s="5">
        <v>1476189427</v>
      </c>
      <c r="L2043" s="11">
        <f>(Tabla1[[#This Row],[launched_at]]/86400)+25569+(-5/24)</f>
        <v>42654.317442129628</v>
      </c>
      <c r="M2043" s="5" t="b">
        <v>0</v>
      </c>
      <c r="N2043" s="5">
        <v>120</v>
      </c>
      <c r="O2043" s="5" t="b">
        <v>1</v>
      </c>
      <c r="P2043" s="5" t="s">
        <v>8295</v>
      </c>
      <c r="Q2043" s="7">
        <f>Tabla1[[#This Row],[pledged]]/Tabla1[[#This Row],[goal]]</f>
        <v>1.8186315789473684</v>
      </c>
      <c r="S2043" s="8" t="s">
        <v>8319</v>
      </c>
      <c r="T2043" s="5" t="s">
        <v>8349</v>
      </c>
    </row>
    <row r="2044" spans="1:20" ht="33.75">
      <c r="A2044" s="5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11">
        <f>(Tabla1[[#This Row],[deadline]]/86400)+25569+(-5/24)</f>
        <v>42391.499699074069</v>
      </c>
      <c r="K2044" s="5">
        <v>1448297974</v>
      </c>
      <c r="L2044" s="11">
        <f>(Tabla1[[#This Row],[launched_at]]/86400)+25569+(-5/24)</f>
        <v>42331.499699074069</v>
      </c>
      <c r="M2044" s="5" t="b">
        <v>0</v>
      </c>
      <c r="N2044" s="5">
        <v>140</v>
      </c>
      <c r="O2044" s="5" t="b">
        <v>1</v>
      </c>
      <c r="P2044" s="5" t="s">
        <v>8295</v>
      </c>
      <c r="Q2044" s="7">
        <f>Tabla1[[#This Row],[pledged]]/Tabla1[[#This Row],[goal]]</f>
        <v>1.2353000000000001</v>
      </c>
      <c r="S2044" s="8" t="s">
        <v>8319</v>
      </c>
      <c r="T2044" s="5" t="s">
        <v>8349</v>
      </c>
    </row>
    <row r="2045" spans="1:20" ht="33.75">
      <c r="A2045" s="5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11">
        <f>(Tabla1[[#This Row],[deadline]]/86400)+25569+(-5/24)</f>
        <v>42714.999305555553</v>
      </c>
      <c r="K2045" s="5">
        <v>1476764077</v>
      </c>
      <c r="L2045" s="11">
        <f>(Tabla1[[#This Row],[launched_at]]/86400)+25569+(-5/24)</f>
        <v>42660.968483796292</v>
      </c>
      <c r="M2045" s="5" t="b">
        <v>0</v>
      </c>
      <c r="N2045" s="5">
        <v>193</v>
      </c>
      <c r="O2045" s="5" t="b">
        <v>1</v>
      </c>
      <c r="P2045" s="5" t="s">
        <v>8295</v>
      </c>
      <c r="Q2045" s="7">
        <f>Tabla1[[#This Row],[pledged]]/Tabla1[[#This Row],[goal]]</f>
        <v>5.0620938628158845</v>
      </c>
      <c r="S2045" s="8" t="s">
        <v>8319</v>
      </c>
      <c r="T2045" s="5" t="s">
        <v>8349</v>
      </c>
    </row>
    <row r="2046" spans="1:20" ht="33.75">
      <c r="A2046" s="5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11">
        <f>(Tabla1[[#This Row],[deadline]]/86400)+25569+(-5/24)</f>
        <v>42168.475856481477</v>
      </c>
      <c r="K2046" s="5">
        <v>1431620714</v>
      </c>
      <c r="L2046" s="11">
        <f>(Tabla1[[#This Row],[launched_at]]/86400)+25569+(-5/24)</f>
        <v>42138.475856481477</v>
      </c>
      <c r="M2046" s="5" t="b">
        <v>0</v>
      </c>
      <c r="N2046" s="5">
        <v>180</v>
      </c>
      <c r="O2046" s="5" t="b">
        <v>1</v>
      </c>
      <c r="P2046" s="5" t="s">
        <v>8295</v>
      </c>
      <c r="Q2046" s="7">
        <f>Tabla1[[#This Row],[pledged]]/Tabla1[[#This Row],[goal]]</f>
        <v>1.0821333333333334</v>
      </c>
      <c r="S2046" s="8" t="s">
        <v>8319</v>
      </c>
      <c r="T2046" s="5" t="s">
        <v>8349</v>
      </c>
    </row>
    <row r="2047" spans="1:20" ht="33.75">
      <c r="A2047" s="5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11">
        <f>(Tabla1[[#This Row],[deadline]]/86400)+25569+(-5/24)</f>
        <v>41098.880173611113</v>
      </c>
      <c r="K2047" s="5">
        <v>1339207647</v>
      </c>
      <c r="L2047" s="11">
        <f>(Tabla1[[#This Row],[launched_at]]/86400)+25569+(-5/24)</f>
        <v>41068.880173611113</v>
      </c>
      <c r="M2047" s="5" t="b">
        <v>0</v>
      </c>
      <c r="N2047" s="5">
        <v>263</v>
      </c>
      <c r="O2047" s="5" t="b">
        <v>1</v>
      </c>
      <c r="P2047" s="5" t="s">
        <v>8295</v>
      </c>
      <c r="Q2047" s="7">
        <f>Tabla1[[#This Row],[pledged]]/Tabla1[[#This Row],[goal]]</f>
        <v>8.1918387755102042</v>
      </c>
      <c r="S2047" s="8" t="s">
        <v>8319</v>
      </c>
      <c r="T2047" s="5" t="s">
        <v>8349</v>
      </c>
    </row>
    <row r="2048" spans="1:20" ht="33.75">
      <c r="A2048" s="5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11">
        <f>(Tabla1[[#This Row],[deadline]]/86400)+25569+(-5/24)</f>
        <v>41416.963472222218</v>
      </c>
      <c r="K2048" s="5">
        <v>1366690044</v>
      </c>
      <c r="L2048" s="11">
        <f>(Tabla1[[#This Row],[launched_at]]/86400)+25569+(-5/24)</f>
        <v>41386.963472222218</v>
      </c>
      <c r="M2048" s="5" t="b">
        <v>0</v>
      </c>
      <c r="N2048" s="5">
        <v>217</v>
      </c>
      <c r="O2048" s="5" t="b">
        <v>1</v>
      </c>
      <c r="P2048" s="5" t="s">
        <v>8295</v>
      </c>
      <c r="Q2048" s="7">
        <f>Tabla1[[#This Row],[pledged]]/Tabla1[[#This Row],[goal]]</f>
        <v>1.2110000000000001</v>
      </c>
      <c r="S2048" s="8" t="s">
        <v>8319</v>
      </c>
      <c r="T2048" s="5" t="s">
        <v>8349</v>
      </c>
    </row>
    <row r="2049" spans="1:20" ht="33.75">
      <c r="A2049" s="5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11">
        <f>(Tabla1[[#This Row],[deadline]]/86400)+25569+(-5/24)</f>
        <v>42110.791666666664</v>
      </c>
      <c r="K2049" s="5">
        <v>1426714870</v>
      </c>
      <c r="L2049" s="11">
        <f>(Tabla1[[#This Row],[launched_at]]/86400)+25569+(-5/24)</f>
        <v>42081.695254629631</v>
      </c>
      <c r="M2049" s="5" t="b">
        <v>0</v>
      </c>
      <c r="N2049" s="5">
        <v>443</v>
      </c>
      <c r="O2049" s="5" t="b">
        <v>1</v>
      </c>
      <c r="P2049" s="5" t="s">
        <v>8295</v>
      </c>
      <c r="Q2049" s="7">
        <f>Tabla1[[#This Row],[pledged]]/Tabla1[[#This Row],[goal]]</f>
        <v>1.0299897959183673</v>
      </c>
      <c r="S2049" s="8" t="s">
        <v>8319</v>
      </c>
      <c r="T2049" s="5" t="s">
        <v>8349</v>
      </c>
    </row>
    <row r="2050" spans="1:20" ht="33.75">
      <c r="A2050" s="5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11">
        <f>(Tabla1[[#This Row],[deadline]]/86400)+25569+(-5/24)</f>
        <v>41417.443182870367</v>
      </c>
      <c r="K2050" s="5">
        <v>1366731491</v>
      </c>
      <c r="L2050" s="11">
        <f>(Tabla1[[#This Row],[launched_at]]/86400)+25569+(-5/24)</f>
        <v>41387.443182870367</v>
      </c>
      <c r="M2050" s="5" t="b">
        <v>0</v>
      </c>
      <c r="N2050" s="5">
        <v>1373</v>
      </c>
      <c r="O2050" s="5" t="b">
        <v>1</v>
      </c>
      <c r="P2050" s="5" t="s">
        <v>8295</v>
      </c>
      <c r="Q2050" s="7">
        <f>Tabla1[[#This Row],[pledged]]/Tabla1[[#This Row],[goal]]</f>
        <v>1.4833229411764706</v>
      </c>
      <c r="S2050" s="8" t="s">
        <v>8319</v>
      </c>
      <c r="T2050" s="5" t="s">
        <v>8349</v>
      </c>
    </row>
    <row r="2051" spans="1:20">
      <c r="A2051" s="5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11">
        <f>(Tabla1[[#This Row],[deadline]]/86400)+25569+(-5/24)</f>
        <v>41610.749305555553</v>
      </c>
      <c r="K2051" s="5">
        <v>1382963963</v>
      </c>
      <c r="L2051" s="11">
        <f>(Tabla1[[#This Row],[launched_at]]/86400)+25569+(-5/24)</f>
        <v>41575.319016203699</v>
      </c>
      <c r="M2051" s="5" t="b">
        <v>0</v>
      </c>
      <c r="N2051" s="5">
        <v>742</v>
      </c>
      <c r="O2051" s="5" t="b">
        <v>1</v>
      </c>
      <c r="P2051" s="5" t="s">
        <v>8295</v>
      </c>
      <c r="Q2051" s="7">
        <f>Tabla1[[#This Row],[pledged]]/Tabla1[[#This Row],[goal]]</f>
        <v>1.2019070000000001</v>
      </c>
      <c r="S2051" s="8" t="s">
        <v>8319</v>
      </c>
      <c r="T2051" s="5" t="s">
        <v>8349</v>
      </c>
    </row>
    <row r="2052" spans="1:20" ht="33.75">
      <c r="A2052" s="5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11">
        <f>(Tabla1[[#This Row],[deadline]]/86400)+25569+(-5/24)</f>
        <v>42154.863171296289</v>
      </c>
      <c r="K2052" s="5">
        <v>1429580578</v>
      </c>
      <c r="L2052" s="11">
        <f>(Tabla1[[#This Row],[launched_at]]/86400)+25569+(-5/24)</f>
        <v>42114.863171296289</v>
      </c>
      <c r="M2052" s="5" t="b">
        <v>0</v>
      </c>
      <c r="N2052" s="5">
        <v>170</v>
      </c>
      <c r="O2052" s="5" t="b">
        <v>1</v>
      </c>
      <c r="P2052" s="5" t="s">
        <v>8295</v>
      </c>
      <c r="Q2052" s="7">
        <f>Tabla1[[#This Row],[pledged]]/Tabla1[[#This Row],[goal]]</f>
        <v>4.7327000000000004</v>
      </c>
      <c r="S2052" s="8" t="s">
        <v>8319</v>
      </c>
      <c r="T2052" s="5" t="s">
        <v>8349</v>
      </c>
    </row>
    <row r="2053" spans="1:20" ht="33.75">
      <c r="A2053" s="5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11">
        <f>(Tabla1[[#This Row],[deadline]]/86400)+25569+(-5/24)</f>
        <v>41633.814085648148</v>
      </c>
      <c r="K2053" s="5">
        <v>1385425937</v>
      </c>
      <c r="L2053" s="11">
        <f>(Tabla1[[#This Row],[launched_at]]/86400)+25569+(-5/24)</f>
        <v>41603.814085648148</v>
      </c>
      <c r="M2053" s="5" t="b">
        <v>0</v>
      </c>
      <c r="N2053" s="5">
        <v>242</v>
      </c>
      <c r="O2053" s="5" t="b">
        <v>1</v>
      </c>
      <c r="P2053" s="5" t="s">
        <v>8295</v>
      </c>
      <c r="Q2053" s="7">
        <f>Tabla1[[#This Row],[pledged]]/Tabla1[[#This Row],[goal]]</f>
        <v>1.303625</v>
      </c>
      <c r="S2053" s="8" t="s">
        <v>8319</v>
      </c>
      <c r="T2053" s="5" t="s">
        <v>8349</v>
      </c>
    </row>
    <row r="2054" spans="1:20" ht="33.75">
      <c r="A2054" s="5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11">
        <f>(Tabla1[[#This Row],[deadline]]/86400)+25569+(-5/24)</f>
        <v>42419.875613425924</v>
      </c>
      <c r="K2054" s="5">
        <v>1452045653</v>
      </c>
      <c r="L2054" s="11">
        <f>(Tabla1[[#This Row],[launched_at]]/86400)+25569+(-5/24)</f>
        <v>42374.875613425924</v>
      </c>
      <c r="M2054" s="5" t="b">
        <v>0</v>
      </c>
      <c r="N2054" s="5">
        <v>541</v>
      </c>
      <c r="O2054" s="5" t="b">
        <v>1</v>
      </c>
      <c r="P2054" s="5" t="s">
        <v>8295</v>
      </c>
      <c r="Q2054" s="7">
        <f>Tabla1[[#This Row],[pledged]]/Tabla1[[#This Row],[goal]]</f>
        <v>3.5304799999999998</v>
      </c>
      <c r="S2054" s="8" t="s">
        <v>8319</v>
      </c>
      <c r="T2054" s="5" t="s">
        <v>8349</v>
      </c>
    </row>
    <row r="2055" spans="1:20" ht="33.75">
      <c r="A2055" s="5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11">
        <f>(Tabla1[[#This Row],[deadline]]/86400)+25569+(-5/24)</f>
        <v>42333.450821759259</v>
      </c>
      <c r="K2055" s="5">
        <v>1445870951</v>
      </c>
      <c r="L2055" s="11">
        <f>(Tabla1[[#This Row],[launched_at]]/86400)+25569+(-5/24)</f>
        <v>42303.409155092588</v>
      </c>
      <c r="M2055" s="5" t="b">
        <v>0</v>
      </c>
      <c r="N2055" s="5">
        <v>121</v>
      </c>
      <c r="O2055" s="5" t="b">
        <v>1</v>
      </c>
      <c r="P2055" s="5" t="s">
        <v>8295</v>
      </c>
      <c r="Q2055" s="7">
        <f>Tabla1[[#This Row],[pledged]]/Tabla1[[#This Row],[goal]]</f>
        <v>1.0102</v>
      </c>
      <c r="S2055" s="8" t="s">
        <v>8319</v>
      </c>
      <c r="T2055" s="5" t="s">
        <v>8349</v>
      </c>
    </row>
    <row r="2056" spans="1:20" ht="33.75">
      <c r="A2056" s="5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11">
        <f>(Tabla1[[#This Row],[deadline]]/86400)+25569+(-5/24)</f>
        <v>41761.312615740739</v>
      </c>
      <c r="K2056" s="5">
        <v>1396441810</v>
      </c>
      <c r="L2056" s="11">
        <f>(Tabla1[[#This Row],[launched_at]]/86400)+25569+(-5/24)</f>
        <v>41731.312615740739</v>
      </c>
      <c r="M2056" s="5" t="b">
        <v>0</v>
      </c>
      <c r="N2056" s="5">
        <v>621</v>
      </c>
      <c r="O2056" s="5" t="b">
        <v>1</v>
      </c>
      <c r="P2056" s="5" t="s">
        <v>8295</v>
      </c>
      <c r="Q2056" s="7">
        <f>Tabla1[[#This Row],[pledged]]/Tabla1[[#This Row],[goal]]</f>
        <v>1.1359142857142857</v>
      </c>
      <c r="S2056" s="8" t="s">
        <v>8319</v>
      </c>
      <c r="T2056" s="5" t="s">
        <v>8349</v>
      </c>
    </row>
    <row r="2057" spans="1:20" ht="33.75">
      <c r="A2057" s="5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11">
        <f>(Tabla1[[#This Row],[deadline]]/86400)+25569+(-5/24)</f>
        <v>41975.958333333336</v>
      </c>
      <c r="K2057" s="5">
        <v>1415031043</v>
      </c>
      <c r="L2057" s="11">
        <f>(Tabla1[[#This Row],[launched_at]]/86400)+25569+(-5/24)</f>
        <v>41946.465775462959</v>
      </c>
      <c r="M2057" s="5" t="b">
        <v>0</v>
      </c>
      <c r="N2057" s="5">
        <v>101</v>
      </c>
      <c r="O2057" s="5" t="b">
        <v>1</v>
      </c>
      <c r="P2057" s="5" t="s">
        <v>8295</v>
      </c>
      <c r="Q2057" s="7">
        <f>Tabla1[[#This Row],[pledged]]/Tabla1[[#This Row],[goal]]</f>
        <v>1.6741666666666666</v>
      </c>
      <c r="S2057" s="8" t="s">
        <v>8319</v>
      </c>
      <c r="T2057" s="5" t="s">
        <v>8349</v>
      </c>
    </row>
    <row r="2058" spans="1:20" ht="33.75">
      <c r="A2058" s="5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11">
        <f>(Tabla1[[#This Row],[deadline]]/86400)+25569+(-5/24)</f>
        <v>41381.552569444444</v>
      </c>
      <c r="K2058" s="5">
        <v>1363630542</v>
      </c>
      <c r="L2058" s="11">
        <f>(Tabla1[[#This Row],[launched_at]]/86400)+25569+(-5/24)</f>
        <v>41351.552569444444</v>
      </c>
      <c r="M2058" s="5" t="b">
        <v>0</v>
      </c>
      <c r="N2058" s="5">
        <v>554</v>
      </c>
      <c r="O2058" s="5" t="b">
        <v>1</v>
      </c>
      <c r="P2058" s="5" t="s">
        <v>8295</v>
      </c>
      <c r="Q2058" s="7">
        <f>Tabla1[[#This Row],[pledged]]/Tabla1[[#This Row],[goal]]</f>
        <v>1.5345200000000001</v>
      </c>
      <c r="S2058" s="8" t="s">
        <v>8319</v>
      </c>
      <c r="T2058" s="5" t="s">
        <v>8349</v>
      </c>
    </row>
    <row r="2059" spans="1:20" ht="33.75">
      <c r="A2059" s="5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11">
        <f>(Tabla1[[#This Row],[deadline]]/86400)+25569+(-5/24)</f>
        <v>42426.286249999997</v>
      </c>
      <c r="K2059" s="5">
        <v>1453895532</v>
      </c>
      <c r="L2059" s="11">
        <f>(Tabla1[[#This Row],[launched_at]]/86400)+25569+(-5/24)</f>
        <v>42396.286249999997</v>
      </c>
      <c r="M2059" s="5" t="b">
        <v>0</v>
      </c>
      <c r="N2059" s="5">
        <v>666</v>
      </c>
      <c r="O2059" s="5" t="b">
        <v>1</v>
      </c>
      <c r="P2059" s="5" t="s">
        <v>8295</v>
      </c>
      <c r="Q2059" s="7">
        <f>Tabla1[[#This Row],[pledged]]/Tabla1[[#This Row],[goal]]</f>
        <v>2.022322</v>
      </c>
      <c r="S2059" s="8" t="s">
        <v>8319</v>
      </c>
      <c r="T2059" s="5" t="s">
        <v>8349</v>
      </c>
    </row>
    <row r="2060" spans="1:20" ht="22.5">
      <c r="A2060" s="5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11">
        <f>(Tabla1[[#This Row],[deadline]]/86400)+25569+(-5/24)</f>
        <v>42065.624999999993</v>
      </c>
      <c r="K2060" s="5">
        <v>1421916830</v>
      </c>
      <c r="L2060" s="11">
        <f>(Tabla1[[#This Row],[launched_at]]/86400)+25569+(-5/24)</f>
        <v>42026.16238425926</v>
      </c>
      <c r="M2060" s="5" t="b">
        <v>0</v>
      </c>
      <c r="N2060" s="5">
        <v>410</v>
      </c>
      <c r="O2060" s="5" t="b">
        <v>1</v>
      </c>
      <c r="P2060" s="5" t="s">
        <v>8295</v>
      </c>
      <c r="Q2060" s="7">
        <f>Tabla1[[#This Row],[pledged]]/Tabla1[[#This Row],[goal]]</f>
        <v>1.6828125</v>
      </c>
      <c r="S2060" s="8" t="s">
        <v>8319</v>
      </c>
      <c r="T2060" s="5" t="s">
        <v>8349</v>
      </c>
    </row>
    <row r="2061" spans="1:20" ht="33.75">
      <c r="A2061" s="5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11">
        <f>(Tabla1[[#This Row],[deadline]]/86400)+25569+(-5/24)</f>
        <v>42400.707638888889</v>
      </c>
      <c r="K2061" s="5">
        <v>1450880854</v>
      </c>
      <c r="L2061" s="11">
        <f>(Tabla1[[#This Row],[launched_at]]/86400)+25569+(-5/24)</f>
        <v>42361.394143518519</v>
      </c>
      <c r="M2061" s="5" t="b">
        <v>0</v>
      </c>
      <c r="N2061" s="5">
        <v>375</v>
      </c>
      <c r="O2061" s="5" t="b">
        <v>1</v>
      </c>
      <c r="P2061" s="5" t="s">
        <v>8295</v>
      </c>
      <c r="Q2061" s="7">
        <f>Tabla1[[#This Row],[pledged]]/Tabla1[[#This Row],[goal]]</f>
        <v>1.4345666666666668</v>
      </c>
      <c r="S2061" s="8" t="s">
        <v>8319</v>
      </c>
      <c r="T2061" s="5" t="s">
        <v>8349</v>
      </c>
    </row>
    <row r="2062" spans="1:20" ht="33.75">
      <c r="A2062" s="5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11">
        <f>(Tabla1[[#This Row],[deadline]]/86400)+25569+(-5/24)</f>
        <v>41843.434606481482</v>
      </c>
      <c r="K2062" s="5">
        <v>1400945150</v>
      </c>
      <c r="L2062" s="11">
        <f>(Tabla1[[#This Row],[launched_at]]/86400)+25569+(-5/24)</f>
        <v>41783.434606481482</v>
      </c>
      <c r="M2062" s="5" t="b">
        <v>0</v>
      </c>
      <c r="N2062" s="5">
        <v>1364</v>
      </c>
      <c r="O2062" s="5" t="b">
        <v>1</v>
      </c>
      <c r="P2062" s="5" t="s">
        <v>8295</v>
      </c>
      <c r="Q2062" s="7">
        <f>Tabla1[[#This Row],[pledged]]/Tabla1[[#This Row],[goal]]</f>
        <v>1.964</v>
      </c>
      <c r="S2062" s="8" t="s">
        <v>8319</v>
      </c>
      <c r="T2062" s="5" t="s">
        <v>8349</v>
      </c>
    </row>
    <row r="2063" spans="1:20" ht="33.75">
      <c r="A2063" s="5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11">
        <f>(Tabla1[[#This Row],[deadline]]/86400)+25569+(-5/24)</f>
        <v>42735.556180555555</v>
      </c>
      <c r="K2063" s="5">
        <v>1480616454</v>
      </c>
      <c r="L2063" s="11">
        <f>(Tabla1[[#This Row],[launched_at]]/86400)+25569+(-5/24)</f>
        <v>42705.556180555555</v>
      </c>
      <c r="M2063" s="5" t="b">
        <v>0</v>
      </c>
      <c r="N2063" s="5">
        <v>35</v>
      </c>
      <c r="O2063" s="5" t="b">
        <v>1</v>
      </c>
      <c r="P2063" s="5" t="s">
        <v>8295</v>
      </c>
      <c r="Q2063" s="7">
        <f>Tabla1[[#This Row],[pledged]]/Tabla1[[#This Row],[goal]]</f>
        <v>1.0791999999999999</v>
      </c>
      <c r="S2063" s="8" t="s">
        <v>8319</v>
      </c>
      <c r="T2063" s="5" t="s">
        <v>8349</v>
      </c>
    </row>
    <row r="2064" spans="1:20" ht="33.75">
      <c r="A2064" s="5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11">
        <f>(Tabla1[[#This Row],[deadline]]/86400)+25569+(-5/24)</f>
        <v>42453.1330787037</v>
      </c>
      <c r="K2064" s="5">
        <v>1456218698</v>
      </c>
      <c r="L2064" s="11">
        <f>(Tabla1[[#This Row],[launched_at]]/86400)+25569+(-5/24)</f>
        <v>42423.174745370365</v>
      </c>
      <c r="M2064" s="5" t="b">
        <v>0</v>
      </c>
      <c r="N2064" s="5">
        <v>203</v>
      </c>
      <c r="O2064" s="5" t="b">
        <v>1</v>
      </c>
      <c r="P2064" s="5" t="s">
        <v>8295</v>
      </c>
      <c r="Q2064" s="7">
        <f>Tabla1[[#This Row],[pledged]]/Tabla1[[#This Row],[goal]]</f>
        <v>1.14977</v>
      </c>
      <c r="S2064" s="8" t="s">
        <v>8319</v>
      </c>
      <c r="T2064" s="5" t="s">
        <v>8349</v>
      </c>
    </row>
    <row r="2065" spans="1:20" ht="22.5">
      <c r="A2065" s="5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11">
        <f>(Tabla1[[#This Row],[deadline]]/86400)+25569+(-5/24)</f>
        <v>42505.524317129624</v>
      </c>
      <c r="K2065" s="5">
        <v>1460482501</v>
      </c>
      <c r="L2065" s="11">
        <f>(Tabla1[[#This Row],[launched_at]]/86400)+25569+(-5/24)</f>
        <v>42472.524317129624</v>
      </c>
      <c r="M2065" s="5" t="b">
        <v>0</v>
      </c>
      <c r="N2065" s="5">
        <v>49</v>
      </c>
      <c r="O2065" s="5" t="b">
        <v>1</v>
      </c>
      <c r="P2065" s="5" t="s">
        <v>8295</v>
      </c>
      <c r="Q2065" s="7">
        <f>Tabla1[[#This Row],[pledged]]/Tabla1[[#This Row],[goal]]</f>
        <v>1.4804999999999999</v>
      </c>
      <c r="S2065" s="8" t="s">
        <v>8319</v>
      </c>
      <c r="T2065" s="5" t="s">
        <v>8349</v>
      </c>
    </row>
    <row r="2066" spans="1:20" ht="33.75">
      <c r="A2066" s="5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11">
        <f>(Tabla1[[#This Row],[deadline]]/86400)+25569+(-5/24)</f>
        <v>41425.291666666664</v>
      </c>
      <c r="K2066" s="5">
        <v>1366879523</v>
      </c>
      <c r="L2066" s="11">
        <f>(Tabla1[[#This Row],[launched_at]]/86400)+25569+(-5/24)</f>
        <v>41389.1565162037</v>
      </c>
      <c r="M2066" s="5" t="b">
        <v>0</v>
      </c>
      <c r="N2066" s="5">
        <v>5812</v>
      </c>
      <c r="O2066" s="5" t="b">
        <v>1</v>
      </c>
      <c r="P2066" s="5" t="s">
        <v>8295</v>
      </c>
      <c r="Q2066" s="7">
        <f>Tabla1[[#This Row],[pledged]]/Tabla1[[#This Row],[goal]]</f>
        <v>1.9116676082790633</v>
      </c>
      <c r="S2066" s="8" t="s">
        <v>8319</v>
      </c>
      <c r="T2066" s="5" t="s">
        <v>8349</v>
      </c>
    </row>
    <row r="2067" spans="1:20" ht="33.75">
      <c r="A2067" s="5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11">
        <f>(Tabla1[[#This Row],[deadline]]/86400)+25569+(-5/24)</f>
        <v>41633.125335648147</v>
      </c>
      <c r="K2067" s="5">
        <v>1385366429</v>
      </c>
      <c r="L2067" s="11">
        <f>(Tabla1[[#This Row],[launched_at]]/86400)+25569+(-5/24)</f>
        <v>41603.125335648147</v>
      </c>
      <c r="M2067" s="5" t="b">
        <v>0</v>
      </c>
      <c r="N2067" s="5">
        <v>1556</v>
      </c>
      <c r="O2067" s="5" t="b">
        <v>1</v>
      </c>
      <c r="P2067" s="5" t="s">
        <v>8295</v>
      </c>
      <c r="Q2067" s="7">
        <f>Tabla1[[#This Row],[pledged]]/Tabla1[[#This Row],[goal]]</f>
        <v>1.99215125</v>
      </c>
      <c r="S2067" s="8" t="s">
        <v>8319</v>
      </c>
      <c r="T2067" s="5" t="s">
        <v>8349</v>
      </c>
    </row>
    <row r="2068" spans="1:20" ht="33.75">
      <c r="A2068" s="5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11">
        <f>(Tabla1[[#This Row],[deadline]]/86400)+25569+(-5/24)</f>
        <v>41874.563460648147</v>
      </c>
      <c r="K2068" s="5">
        <v>1406226683</v>
      </c>
      <c r="L2068" s="11">
        <f>(Tabla1[[#This Row],[launched_at]]/86400)+25569+(-5/24)</f>
        <v>41844.563460648147</v>
      </c>
      <c r="M2068" s="5" t="b">
        <v>0</v>
      </c>
      <c r="N2068" s="5">
        <v>65</v>
      </c>
      <c r="O2068" s="5" t="b">
        <v>1</v>
      </c>
      <c r="P2068" s="5" t="s">
        <v>8295</v>
      </c>
      <c r="Q2068" s="7">
        <f>Tabla1[[#This Row],[pledged]]/Tabla1[[#This Row],[goal]]</f>
        <v>2.1859999999999999</v>
      </c>
      <c r="S2068" s="8" t="s">
        <v>8319</v>
      </c>
      <c r="T2068" s="5" t="s">
        <v>8349</v>
      </c>
    </row>
    <row r="2069" spans="1:20" ht="22.5">
      <c r="A2069" s="5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11">
        <f>(Tabla1[[#This Row],[deadline]]/86400)+25569+(-5/24)</f>
        <v>42148.645555555551</v>
      </c>
      <c r="K2069" s="5">
        <v>1429648176</v>
      </c>
      <c r="L2069" s="11">
        <f>(Tabla1[[#This Row],[launched_at]]/86400)+25569+(-5/24)</f>
        <v>42115.645555555551</v>
      </c>
      <c r="M2069" s="5" t="b">
        <v>0</v>
      </c>
      <c r="N2069" s="5">
        <v>10</v>
      </c>
      <c r="O2069" s="5" t="b">
        <v>1</v>
      </c>
      <c r="P2069" s="5" t="s">
        <v>8295</v>
      </c>
      <c r="Q2069" s="7">
        <f>Tabla1[[#This Row],[pledged]]/Tabla1[[#This Row],[goal]]</f>
        <v>1.2686868686868686</v>
      </c>
      <c r="S2069" s="8" t="s">
        <v>8319</v>
      </c>
      <c r="T2069" s="5" t="s">
        <v>8349</v>
      </c>
    </row>
    <row r="2070" spans="1:20" ht="33.75">
      <c r="A2070" s="5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11">
        <f>(Tabla1[[#This Row],[deadline]]/86400)+25569+(-5/24)</f>
        <v>42663.633275462962</v>
      </c>
      <c r="K2070" s="5">
        <v>1474402315</v>
      </c>
      <c r="L2070" s="11">
        <f>(Tabla1[[#This Row],[launched_at]]/86400)+25569+(-5/24)</f>
        <v>42633.633275462962</v>
      </c>
      <c r="M2070" s="5" t="b">
        <v>0</v>
      </c>
      <c r="N2070" s="5">
        <v>76</v>
      </c>
      <c r="O2070" s="5" t="b">
        <v>1</v>
      </c>
      <c r="P2070" s="5" t="s">
        <v>8295</v>
      </c>
      <c r="Q2070" s="7">
        <f>Tabla1[[#This Row],[pledged]]/Tabla1[[#This Row],[goal]]</f>
        <v>1.0522388</v>
      </c>
      <c r="S2070" s="8" t="s">
        <v>8319</v>
      </c>
      <c r="T2070" s="5" t="s">
        <v>8349</v>
      </c>
    </row>
    <row r="2071" spans="1:20" ht="33.75">
      <c r="A2071" s="5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11">
        <f>(Tabla1[[#This Row],[deadline]]/86400)+25569+(-5/24)</f>
        <v>42371.763784722221</v>
      </c>
      <c r="K2071" s="5">
        <v>1449098391</v>
      </c>
      <c r="L2071" s="11">
        <f>(Tabla1[[#This Row],[launched_at]]/86400)+25569+(-5/24)</f>
        <v>42340.763784722221</v>
      </c>
      <c r="M2071" s="5" t="b">
        <v>0</v>
      </c>
      <c r="N2071" s="5">
        <v>263</v>
      </c>
      <c r="O2071" s="5" t="b">
        <v>1</v>
      </c>
      <c r="P2071" s="5" t="s">
        <v>8295</v>
      </c>
      <c r="Q2071" s="7">
        <f>Tabla1[[#This Row],[pledged]]/Tabla1[[#This Row],[goal]]</f>
        <v>1.2840666000000001</v>
      </c>
      <c r="S2071" s="8" t="s">
        <v>8319</v>
      </c>
      <c r="T2071" s="5" t="s">
        <v>8349</v>
      </c>
    </row>
    <row r="2072" spans="1:20" ht="33.75">
      <c r="A2072" s="5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11">
        <f>(Tabla1[[#This Row],[deadline]]/86400)+25569+(-5/24)</f>
        <v>42549.448182870365</v>
      </c>
      <c r="K2072" s="5">
        <v>1464536723</v>
      </c>
      <c r="L2072" s="11">
        <f>(Tabla1[[#This Row],[launched_at]]/86400)+25569+(-5/24)</f>
        <v>42519.448182870365</v>
      </c>
      <c r="M2072" s="5" t="b">
        <v>0</v>
      </c>
      <c r="N2072" s="5">
        <v>1530</v>
      </c>
      <c r="O2072" s="5" t="b">
        <v>1</v>
      </c>
      <c r="P2072" s="5" t="s">
        <v>8295</v>
      </c>
      <c r="Q2072" s="7">
        <f>Tabla1[[#This Row],[pledged]]/Tabla1[[#This Row],[goal]]</f>
        <v>3.1732719999999999</v>
      </c>
      <c r="S2072" s="8" t="s">
        <v>8319</v>
      </c>
      <c r="T2072" s="5" t="s">
        <v>8349</v>
      </c>
    </row>
    <row r="2073" spans="1:20" ht="33.75">
      <c r="A2073" s="5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11">
        <f>(Tabla1[[#This Row],[deadline]]/86400)+25569+(-5/24)</f>
        <v>42645.070416666662</v>
      </c>
      <c r="K2073" s="5">
        <v>1471502484</v>
      </c>
      <c r="L2073" s="11">
        <f>(Tabla1[[#This Row],[launched_at]]/86400)+25569+(-5/24)</f>
        <v>42600.070416666662</v>
      </c>
      <c r="M2073" s="5" t="b">
        <v>0</v>
      </c>
      <c r="N2073" s="5">
        <v>278</v>
      </c>
      <c r="O2073" s="5" t="b">
        <v>1</v>
      </c>
      <c r="P2073" s="5" t="s">
        <v>8295</v>
      </c>
      <c r="Q2073" s="7">
        <f>Tabla1[[#This Row],[pledged]]/Tabla1[[#This Row],[goal]]</f>
        <v>2.8073000000000001</v>
      </c>
      <c r="S2073" s="8" t="s">
        <v>8319</v>
      </c>
      <c r="T2073" s="5" t="s">
        <v>8349</v>
      </c>
    </row>
    <row r="2074" spans="1:20" ht="33.75">
      <c r="A2074" s="5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11">
        <f>(Tabla1[[#This Row],[deadline]]/86400)+25569+(-5/24)</f>
        <v>42497.373055555552</v>
      </c>
      <c r="K2074" s="5">
        <v>1460037432</v>
      </c>
      <c r="L2074" s="11">
        <f>(Tabla1[[#This Row],[launched_at]]/86400)+25569+(-5/24)</f>
        <v>42467.373055555552</v>
      </c>
      <c r="M2074" s="5" t="b">
        <v>0</v>
      </c>
      <c r="N2074" s="5">
        <v>350</v>
      </c>
      <c r="O2074" s="5" t="b">
        <v>1</v>
      </c>
      <c r="P2074" s="5" t="s">
        <v>8295</v>
      </c>
      <c r="Q2074" s="7">
        <f>Tabla1[[#This Row],[pledged]]/Tabla1[[#This Row],[goal]]</f>
        <v>1.1073146853146854</v>
      </c>
      <c r="S2074" s="8" t="s">
        <v>8319</v>
      </c>
      <c r="T2074" s="5" t="s">
        <v>8349</v>
      </c>
    </row>
    <row r="2075" spans="1:20" ht="33.75">
      <c r="A2075" s="5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11">
        <f>(Tabla1[[#This Row],[deadline]]/86400)+25569+(-5/24)</f>
        <v>42132.459699074076</v>
      </c>
      <c r="K2075" s="5">
        <v>1427212918</v>
      </c>
      <c r="L2075" s="11">
        <f>(Tabla1[[#This Row],[launched_at]]/86400)+25569+(-5/24)</f>
        <v>42087.459699074076</v>
      </c>
      <c r="M2075" s="5" t="b">
        <v>0</v>
      </c>
      <c r="N2075" s="5">
        <v>470</v>
      </c>
      <c r="O2075" s="5" t="b">
        <v>1</v>
      </c>
      <c r="P2075" s="5" t="s">
        <v>8295</v>
      </c>
      <c r="Q2075" s="7">
        <f>Tabla1[[#This Row],[pledged]]/Tabla1[[#This Row],[goal]]</f>
        <v>1.5260429999999998</v>
      </c>
      <c r="S2075" s="8" t="s">
        <v>8319</v>
      </c>
      <c r="T2075" s="5" t="s">
        <v>8349</v>
      </c>
    </row>
    <row r="2076" spans="1:20" ht="22.5">
      <c r="A2076" s="5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11">
        <f>(Tabla1[[#This Row],[deadline]]/86400)+25569+(-5/24)</f>
        <v>42496.617847222216</v>
      </c>
      <c r="K2076" s="5">
        <v>1459972182</v>
      </c>
      <c r="L2076" s="11">
        <f>(Tabla1[[#This Row],[launched_at]]/86400)+25569+(-5/24)</f>
        <v>42466.617847222216</v>
      </c>
      <c r="M2076" s="5" t="b">
        <v>0</v>
      </c>
      <c r="N2076" s="5">
        <v>3</v>
      </c>
      <c r="O2076" s="5" t="b">
        <v>1</v>
      </c>
      <c r="P2076" s="5" t="s">
        <v>8295</v>
      </c>
      <c r="Q2076" s="7">
        <f>Tabla1[[#This Row],[pledged]]/Tabla1[[#This Row],[goal]]</f>
        <v>1.0249999999999999</v>
      </c>
      <c r="S2076" s="8" t="s">
        <v>8319</v>
      </c>
      <c r="T2076" s="5" t="s">
        <v>8349</v>
      </c>
    </row>
    <row r="2077" spans="1:20" ht="22.5">
      <c r="A2077" s="5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11">
        <f>(Tabla1[[#This Row],[deadline]]/86400)+25569+(-5/24)</f>
        <v>41480.473240740735</v>
      </c>
      <c r="K2077" s="5">
        <v>1372177288</v>
      </c>
      <c r="L2077" s="11">
        <f>(Tabla1[[#This Row],[launched_at]]/86400)+25569+(-5/24)</f>
        <v>41450.473240740735</v>
      </c>
      <c r="M2077" s="5" t="b">
        <v>0</v>
      </c>
      <c r="N2077" s="5">
        <v>8200</v>
      </c>
      <c r="O2077" s="5" t="b">
        <v>1</v>
      </c>
      <c r="P2077" s="5" t="s">
        <v>8295</v>
      </c>
      <c r="Q2077" s="7">
        <f>Tabla1[[#This Row],[pledged]]/Tabla1[[#This Row],[goal]]</f>
        <v>16.783738373837384</v>
      </c>
      <c r="S2077" s="8" t="s">
        <v>8319</v>
      </c>
      <c r="T2077" s="5" t="s">
        <v>8349</v>
      </c>
    </row>
    <row r="2078" spans="1:20" ht="22.5">
      <c r="A2078" s="5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11">
        <f>(Tabla1[[#This Row],[deadline]]/86400)+25569+(-5/24)</f>
        <v>41843.672326388885</v>
      </c>
      <c r="K2078" s="5">
        <v>1402693689</v>
      </c>
      <c r="L2078" s="11">
        <f>(Tabla1[[#This Row],[launched_at]]/86400)+25569+(-5/24)</f>
        <v>41803.672326388885</v>
      </c>
      <c r="M2078" s="5" t="b">
        <v>0</v>
      </c>
      <c r="N2078" s="5">
        <v>8359</v>
      </c>
      <c r="O2078" s="5" t="b">
        <v>1</v>
      </c>
      <c r="P2078" s="5" t="s">
        <v>8295</v>
      </c>
      <c r="Q2078" s="7">
        <f>Tabla1[[#This Row],[pledged]]/Tabla1[[#This Row],[goal]]</f>
        <v>5.4334915642458101</v>
      </c>
      <c r="S2078" s="8" t="s">
        <v>8319</v>
      </c>
      <c r="T2078" s="5" t="s">
        <v>8349</v>
      </c>
    </row>
    <row r="2079" spans="1:20" ht="22.5">
      <c r="A2079" s="5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11">
        <f>(Tabla1[[#This Row],[deadline]]/86400)+25569+(-5/24)</f>
        <v>42160.666666666664</v>
      </c>
      <c r="K2079" s="5">
        <v>1428541276</v>
      </c>
      <c r="L2079" s="11">
        <f>(Tabla1[[#This Row],[launched_at]]/86400)+25569+(-5/24)</f>
        <v>42102.83421296296</v>
      </c>
      <c r="M2079" s="5" t="b">
        <v>0</v>
      </c>
      <c r="N2079" s="5">
        <v>188</v>
      </c>
      <c r="O2079" s="5" t="b">
        <v>1</v>
      </c>
      <c r="P2079" s="5" t="s">
        <v>8295</v>
      </c>
      <c r="Q2079" s="7">
        <f>Tabla1[[#This Row],[pledged]]/Tabla1[[#This Row],[goal]]</f>
        <v>1.1550800000000001</v>
      </c>
      <c r="S2079" s="8" t="s">
        <v>8319</v>
      </c>
      <c r="T2079" s="5" t="s">
        <v>8349</v>
      </c>
    </row>
    <row r="2080" spans="1:20" ht="33.75">
      <c r="A2080" s="5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11">
        <f>(Tabla1[[#This Row],[deadline]]/86400)+25569+(-5/24)</f>
        <v>42722.563159722216</v>
      </c>
      <c r="K2080" s="5">
        <v>1479493857</v>
      </c>
      <c r="L2080" s="11">
        <f>(Tabla1[[#This Row],[launched_at]]/86400)+25569+(-5/24)</f>
        <v>42692.563159722216</v>
      </c>
      <c r="M2080" s="5" t="b">
        <v>0</v>
      </c>
      <c r="N2080" s="5">
        <v>48</v>
      </c>
      <c r="O2080" s="5" t="b">
        <v>1</v>
      </c>
      <c r="P2080" s="5" t="s">
        <v>8295</v>
      </c>
      <c r="Q2080" s="7">
        <f>Tabla1[[#This Row],[pledged]]/Tabla1[[#This Row],[goal]]</f>
        <v>1.3120499999999999</v>
      </c>
      <c r="S2080" s="8" t="s">
        <v>8319</v>
      </c>
      <c r="T2080" s="5" t="s">
        <v>8349</v>
      </c>
    </row>
    <row r="2081" spans="1:20" ht="33.75">
      <c r="A2081" s="5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11">
        <f>(Tabla1[[#This Row],[deadline]]/86400)+25569+(-5/24)</f>
        <v>42180.583333333336</v>
      </c>
      <c r="K2081" s="5">
        <v>1432659793</v>
      </c>
      <c r="L2081" s="11">
        <f>(Tabla1[[#This Row],[launched_at]]/86400)+25569+(-5/24)</f>
        <v>42150.502233796295</v>
      </c>
      <c r="M2081" s="5" t="b">
        <v>0</v>
      </c>
      <c r="N2081" s="5">
        <v>607</v>
      </c>
      <c r="O2081" s="5" t="b">
        <v>1</v>
      </c>
      <c r="P2081" s="5" t="s">
        <v>8295</v>
      </c>
      <c r="Q2081" s="7">
        <f>Tabla1[[#This Row],[pledged]]/Tabla1[[#This Row],[goal]]</f>
        <v>2.8816999999999999</v>
      </c>
      <c r="S2081" s="8" t="s">
        <v>8319</v>
      </c>
      <c r="T2081" s="5" t="s">
        <v>8349</v>
      </c>
    </row>
    <row r="2082" spans="1:20" ht="33.75">
      <c r="A2082" s="5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11">
        <f>(Tabla1[[#This Row],[deadline]]/86400)+25569+(-5/24)</f>
        <v>42319.790509259255</v>
      </c>
      <c r="K2082" s="5">
        <v>1444690700</v>
      </c>
      <c r="L2082" s="11">
        <f>(Tabla1[[#This Row],[launched_at]]/86400)+25569+(-5/24)</f>
        <v>42289.748842592591</v>
      </c>
      <c r="M2082" s="5" t="b">
        <v>0</v>
      </c>
      <c r="N2082" s="5">
        <v>50</v>
      </c>
      <c r="O2082" s="5" t="b">
        <v>1</v>
      </c>
      <c r="P2082" s="5" t="s">
        <v>8295</v>
      </c>
      <c r="Q2082" s="7">
        <f>Tabla1[[#This Row],[pledged]]/Tabla1[[#This Row],[goal]]</f>
        <v>5.0780000000000003</v>
      </c>
      <c r="S2082" s="8" t="s">
        <v>8319</v>
      </c>
      <c r="T2082" s="5" t="s">
        <v>8349</v>
      </c>
    </row>
    <row r="2083" spans="1:20" ht="33.75">
      <c r="A2083" s="5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11">
        <f>(Tabla1[[#This Row],[deadline]]/86400)+25569+(-5/24)</f>
        <v>41044.999305555553</v>
      </c>
      <c r="K2083" s="5">
        <v>1333597555</v>
      </c>
      <c r="L2083" s="11">
        <f>(Tabla1[[#This Row],[launched_at]]/86400)+25569+(-5/24)</f>
        <v>41003.948553240734</v>
      </c>
      <c r="M2083" s="5" t="b">
        <v>0</v>
      </c>
      <c r="N2083" s="5">
        <v>55</v>
      </c>
      <c r="O2083" s="5" t="b">
        <v>1</v>
      </c>
      <c r="P2083" s="5" t="s">
        <v>8279</v>
      </c>
      <c r="Q2083" s="7">
        <f>Tabla1[[#This Row],[pledged]]/Tabla1[[#This Row],[goal]]</f>
        <v>1.1457142857142857</v>
      </c>
      <c r="S2083" s="8" t="s">
        <v>8325</v>
      </c>
      <c r="T2083" s="5" t="s">
        <v>8329</v>
      </c>
    </row>
    <row r="2084" spans="1:20" ht="33.75">
      <c r="A2084" s="5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11">
        <f>(Tabla1[[#This Row],[deadline]]/86400)+25569+(-5/24)</f>
        <v>40870.953657407408</v>
      </c>
      <c r="K2084" s="5">
        <v>1316919196</v>
      </c>
      <c r="L2084" s="11">
        <f>(Tabla1[[#This Row],[launched_at]]/86400)+25569+(-5/24)</f>
        <v>40810.911990740737</v>
      </c>
      <c r="M2084" s="5" t="b">
        <v>0</v>
      </c>
      <c r="N2084" s="5">
        <v>38</v>
      </c>
      <c r="O2084" s="5" t="b">
        <v>1</v>
      </c>
      <c r="P2084" s="5" t="s">
        <v>8279</v>
      </c>
      <c r="Q2084" s="7">
        <f>Tabla1[[#This Row],[pledged]]/Tabla1[[#This Row],[goal]]</f>
        <v>1.1073333333333333</v>
      </c>
      <c r="S2084" s="8" t="s">
        <v>8325</v>
      </c>
      <c r="T2084" s="5" t="s">
        <v>8329</v>
      </c>
    </row>
    <row r="2085" spans="1:20" ht="33.75">
      <c r="A2085" s="5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11">
        <f>(Tabla1[[#This Row],[deadline]]/86400)+25569+(-5/24)</f>
        <v>41064.513831018514</v>
      </c>
      <c r="K2085" s="5">
        <v>1336238395</v>
      </c>
      <c r="L2085" s="11">
        <f>(Tabla1[[#This Row],[launched_at]]/86400)+25569+(-5/24)</f>
        <v>41034.513831018514</v>
      </c>
      <c r="M2085" s="5" t="b">
        <v>0</v>
      </c>
      <c r="N2085" s="5">
        <v>25</v>
      </c>
      <c r="O2085" s="5" t="b">
        <v>1</v>
      </c>
      <c r="P2085" s="5" t="s">
        <v>8279</v>
      </c>
      <c r="Q2085" s="7">
        <f>Tabla1[[#This Row],[pledged]]/Tabla1[[#This Row],[goal]]</f>
        <v>1.1333333333333333</v>
      </c>
      <c r="S2085" s="8" t="s">
        <v>8325</v>
      </c>
      <c r="T2085" s="5" t="s">
        <v>8329</v>
      </c>
    </row>
    <row r="2086" spans="1:20" ht="22.5">
      <c r="A2086" s="5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11">
        <f>(Tabla1[[#This Row],[deadline]]/86400)+25569+(-5/24)</f>
        <v>41763.082638888889</v>
      </c>
      <c r="K2086" s="5">
        <v>1396468782</v>
      </c>
      <c r="L2086" s="11">
        <f>(Tabla1[[#This Row],[launched_at]]/86400)+25569+(-5/24)</f>
        <v>41731.624791666662</v>
      </c>
      <c r="M2086" s="5" t="b">
        <v>0</v>
      </c>
      <c r="N2086" s="5">
        <v>46</v>
      </c>
      <c r="O2086" s="5" t="b">
        <v>1</v>
      </c>
      <c r="P2086" s="5" t="s">
        <v>8279</v>
      </c>
      <c r="Q2086" s="7">
        <f>Tabla1[[#This Row],[pledged]]/Tabla1[[#This Row],[goal]]</f>
        <v>1.0833333333333333</v>
      </c>
      <c r="S2086" s="8" t="s">
        <v>8325</v>
      </c>
      <c r="T2086" s="5" t="s">
        <v>8329</v>
      </c>
    </row>
    <row r="2087" spans="1:20" ht="33.75">
      <c r="A2087" s="5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11">
        <f>(Tabla1[[#This Row],[deadline]]/86400)+25569+(-5/24)</f>
        <v>41105.627164351848</v>
      </c>
      <c r="K2087" s="5">
        <v>1339790587</v>
      </c>
      <c r="L2087" s="11">
        <f>(Tabla1[[#This Row],[launched_at]]/86400)+25569+(-5/24)</f>
        <v>41075.627164351848</v>
      </c>
      <c r="M2087" s="5" t="b">
        <v>0</v>
      </c>
      <c r="N2087" s="5">
        <v>83</v>
      </c>
      <c r="O2087" s="5" t="b">
        <v>1</v>
      </c>
      <c r="P2087" s="5" t="s">
        <v>8279</v>
      </c>
      <c r="Q2087" s="7">
        <f>Tabla1[[#This Row],[pledged]]/Tabla1[[#This Row],[goal]]</f>
        <v>1.2353333333333334</v>
      </c>
      <c r="S2087" s="8" t="s">
        <v>8325</v>
      </c>
      <c r="T2087" s="5" t="s">
        <v>8329</v>
      </c>
    </row>
    <row r="2088" spans="1:20" ht="22.5">
      <c r="A2088" s="5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11">
        <f>(Tabla1[[#This Row],[deadline]]/86400)+25569+(-5/24)</f>
        <v>40890.999305555553</v>
      </c>
      <c r="K2088" s="5">
        <v>1321200332</v>
      </c>
      <c r="L2088" s="11">
        <f>(Tabla1[[#This Row],[launched_at]]/86400)+25569+(-5/24)</f>
        <v>40860.462175925924</v>
      </c>
      <c r="M2088" s="5" t="b">
        <v>0</v>
      </c>
      <c r="N2088" s="5">
        <v>35</v>
      </c>
      <c r="O2088" s="5" t="b">
        <v>1</v>
      </c>
      <c r="P2088" s="5" t="s">
        <v>8279</v>
      </c>
      <c r="Q2088" s="7">
        <f>Tabla1[[#This Row],[pledged]]/Tabla1[[#This Row],[goal]]</f>
        <v>1.0069999999999999</v>
      </c>
      <c r="S2088" s="8" t="s">
        <v>8325</v>
      </c>
      <c r="T2088" s="5" t="s">
        <v>8329</v>
      </c>
    </row>
    <row r="2089" spans="1:20" ht="33.75">
      <c r="A2089" s="5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11">
        <f>(Tabla1[[#This Row],[deadline]]/86400)+25569+(-5/24)</f>
        <v>40793.996041666665</v>
      </c>
      <c r="K2089" s="5">
        <v>1312865658</v>
      </c>
      <c r="L2089" s="11">
        <f>(Tabla1[[#This Row],[launched_at]]/86400)+25569+(-5/24)</f>
        <v>40763.996041666665</v>
      </c>
      <c r="M2089" s="5" t="b">
        <v>0</v>
      </c>
      <c r="N2089" s="5">
        <v>25</v>
      </c>
      <c r="O2089" s="5" t="b">
        <v>1</v>
      </c>
      <c r="P2089" s="5" t="s">
        <v>8279</v>
      </c>
      <c r="Q2089" s="7">
        <f>Tabla1[[#This Row],[pledged]]/Tabla1[[#This Row],[goal]]</f>
        <v>1.0353333333333334</v>
      </c>
      <c r="S2089" s="8" t="s">
        <v>8325</v>
      </c>
      <c r="T2089" s="5" t="s">
        <v>8329</v>
      </c>
    </row>
    <row r="2090" spans="1:20" ht="33.75">
      <c r="A2090" s="5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11">
        <f>(Tabla1[[#This Row],[deadline]]/86400)+25569+(-5/24)</f>
        <v>40431.957638888889</v>
      </c>
      <c r="K2090" s="5">
        <v>1281028152</v>
      </c>
      <c r="L2090" s="11">
        <f>(Tabla1[[#This Row],[launched_at]]/86400)+25569+(-5/24)</f>
        <v>40395.506388888891</v>
      </c>
      <c r="M2090" s="5" t="b">
        <v>0</v>
      </c>
      <c r="N2090" s="5">
        <v>75</v>
      </c>
      <c r="O2090" s="5" t="b">
        <v>1</v>
      </c>
      <c r="P2090" s="5" t="s">
        <v>8279</v>
      </c>
      <c r="Q2090" s="7">
        <f>Tabla1[[#This Row],[pledged]]/Tabla1[[#This Row],[goal]]</f>
        <v>1.1551066666666667</v>
      </c>
      <c r="S2090" s="8" t="s">
        <v>8325</v>
      </c>
      <c r="T2090" s="5" t="s">
        <v>8329</v>
      </c>
    </row>
    <row r="2091" spans="1:20" ht="22.5">
      <c r="A2091" s="5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11">
        <f>(Tabla1[[#This Row],[deadline]]/86400)+25569+(-5/24)</f>
        <v>41487.867986111109</v>
      </c>
      <c r="K2091" s="5">
        <v>1372384194</v>
      </c>
      <c r="L2091" s="11">
        <f>(Tabla1[[#This Row],[launched_at]]/86400)+25569+(-5/24)</f>
        <v>41452.867986111109</v>
      </c>
      <c r="M2091" s="5" t="b">
        <v>0</v>
      </c>
      <c r="N2091" s="5">
        <v>62</v>
      </c>
      <c r="O2091" s="5" t="b">
        <v>1</v>
      </c>
      <c r="P2091" s="5" t="s">
        <v>8279</v>
      </c>
      <c r="Q2091" s="7">
        <f>Tabla1[[#This Row],[pledged]]/Tabla1[[#This Row],[goal]]</f>
        <v>1.2040040000000001</v>
      </c>
      <c r="S2091" s="8" t="s">
        <v>8325</v>
      </c>
      <c r="T2091" s="5" t="s">
        <v>8329</v>
      </c>
    </row>
    <row r="2092" spans="1:20" ht="33.75">
      <c r="A2092" s="5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11">
        <f>(Tabla1[[#This Row],[deadline]]/86400)+25569+(-5/24)</f>
        <v>41329.173090277771</v>
      </c>
      <c r="K2092" s="5">
        <v>1359104955</v>
      </c>
      <c r="L2092" s="11">
        <f>(Tabla1[[#This Row],[launched_at]]/86400)+25569+(-5/24)</f>
        <v>41299.173090277771</v>
      </c>
      <c r="M2092" s="5" t="b">
        <v>0</v>
      </c>
      <c r="N2092" s="5">
        <v>160</v>
      </c>
      <c r="O2092" s="5" t="b">
        <v>1</v>
      </c>
      <c r="P2092" s="5" t="s">
        <v>8279</v>
      </c>
      <c r="Q2092" s="7">
        <f>Tabla1[[#This Row],[pledged]]/Tabla1[[#This Row],[goal]]</f>
        <v>1.1504037499999999</v>
      </c>
      <c r="S2092" s="8" t="s">
        <v>8325</v>
      </c>
      <c r="T2092" s="5" t="s">
        <v>8329</v>
      </c>
    </row>
    <row r="2093" spans="1:20" ht="33.75">
      <c r="A2093" s="5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11">
        <f>(Tabla1[[#This Row],[deadline]]/86400)+25569+(-5/24)</f>
        <v>40603.625</v>
      </c>
      <c r="K2093" s="5">
        <v>1294818278</v>
      </c>
      <c r="L2093" s="11">
        <f>(Tabla1[[#This Row],[launched_at]]/86400)+25569+(-5/24)</f>
        <v>40555.114328703705</v>
      </c>
      <c r="M2093" s="5" t="b">
        <v>0</v>
      </c>
      <c r="N2093" s="5">
        <v>246</v>
      </c>
      <c r="O2093" s="5" t="b">
        <v>1</v>
      </c>
      <c r="P2093" s="5" t="s">
        <v>8279</v>
      </c>
      <c r="Q2093" s="7">
        <f>Tabla1[[#This Row],[pledged]]/Tabla1[[#This Row],[goal]]</f>
        <v>1.2046777777777777</v>
      </c>
      <c r="S2093" s="8" t="s">
        <v>8325</v>
      </c>
      <c r="T2093" s="5" t="s">
        <v>8329</v>
      </c>
    </row>
    <row r="2094" spans="1:20" ht="33.75">
      <c r="A2094" s="5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11">
        <f>(Tabla1[[#This Row],[deadline]]/86400)+25569+(-5/24)</f>
        <v>40823.499212962961</v>
      </c>
      <c r="K2094" s="5">
        <v>1312822732</v>
      </c>
      <c r="L2094" s="11">
        <f>(Tabla1[[#This Row],[launched_at]]/86400)+25569+(-5/24)</f>
        <v>40763.499212962961</v>
      </c>
      <c r="M2094" s="5" t="b">
        <v>0</v>
      </c>
      <c r="N2094" s="5">
        <v>55</v>
      </c>
      <c r="O2094" s="5" t="b">
        <v>1</v>
      </c>
      <c r="P2094" s="5" t="s">
        <v>8279</v>
      </c>
      <c r="Q2094" s="7">
        <f>Tabla1[[#This Row],[pledged]]/Tabla1[[#This Row],[goal]]</f>
        <v>1.0128333333333333</v>
      </c>
      <c r="S2094" s="8" t="s">
        <v>8325</v>
      </c>
      <c r="T2094" s="5" t="s">
        <v>8329</v>
      </c>
    </row>
    <row r="2095" spans="1:20" ht="33.75">
      <c r="A2095" s="5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11">
        <f>(Tabla1[[#This Row],[deadline]]/86400)+25569+(-5/24)</f>
        <v>41265.68787037037</v>
      </c>
      <c r="K2095" s="5">
        <v>1351024232</v>
      </c>
      <c r="L2095" s="11">
        <f>(Tabla1[[#This Row],[launched_at]]/86400)+25569+(-5/24)</f>
        <v>41205.646203703705</v>
      </c>
      <c r="M2095" s="5" t="b">
        <v>0</v>
      </c>
      <c r="N2095" s="5">
        <v>23</v>
      </c>
      <c r="O2095" s="5" t="b">
        <v>1</v>
      </c>
      <c r="P2095" s="5" t="s">
        <v>8279</v>
      </c>
      <c r="Q2095" s="7">
        <f>Tabla1[[#This Row],[pledged]]/Tabla1[[#This Row],[goal]]</f>
        <v>1.0246666666666666</v>
      </c>
      <c r="S2095" s="8" t="s">
        <v>8325</v>
      </c>
      <c r="T2095" s="5" t="s">
        <v>8329</v>
      </c>
    </row>
    <row r="2096" spans="1:20" ht="33.75">
      <c r="A2096" s="5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11">
        <f>(Tabla1[[#This Row],[deadline]]/86400)+25569+(-5/24)</f>
        <v>40972.916666666664</v>
      </c>
      <c r="K2096" s="5">
        <v>1327969730</v>
      </c>
      <c r="L2096" s="11">
        <f>(Tabla1[[#This Row],[launched_at]]/86400)+25569+(-5/24)</f>
        <v>40938.811689814815</v>
      </c>
      <c r="M2096" s="5" t="b">
        <v>0</v>
      </c>
      <c r="N2096" s="5">
        <v>72</v>
      </c>
      <c r="O2096" s="5" t="b">
        <v>1</v>
      </c>
      <c r="P2096" s="5" t="s">
        <v>8279</v>
      </c>
      <c r="Q2096" s="7">
        <f>Tabla1[[#This Row],[pledged]]/Tabla1[[#This Row],[goal]]</f>
        <v>1.2054285714285715</v>
      </c>
      <c r="S2096" s="8" t="s">
        <v>8325</v>
      </c>
      <c r="T2096" s="5" t="s">
        <v>8329</v>
      </c>
    </row>
    <row r="2097" spans="1:20" ht="33.75">
      <c r="A2097" s="5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11">
        <f>(Tabla1[[#This Row],[deadline]]/86400)+25569+(-5/24)</f>
        <v>40818.525150462963</v>
      </c>
      <c r="K2097" s="5">
        <v>1312392973</v>
      </c>
      <c r="L2097" s="11">
        <f>(Tabla1[[#This Row],[launched_at]]/86400)+25569+(-5/24)</f>
        <v>40758.525150462963</v>
      </c>
      <c r="M2097" s="5" t="b">
        <v>0</v>
      </c>
      <c r="N2097" s="5">
        <v>22</v>
      </c>
      <c r="O2097" s="5" t="b">
        <v>1</v>
      </c>
      <c r="P2097" s="5" t="s">
        <v>8279</v>
      </c>
      <c r="Q2097" s="7">
        <f>Tabla1[[#This Row],[pledged]]/Tabla1[[#This Row],[goal]]</f>
        <v>1</v>
      </c>
      <c r="S2097" s="8" t="s">
        <v>8325</v>
      </c>
      <c r="T2097" s="5" t="s">
        <v>8329</v>
      </c>
    </row>
    <row r="2098" spans="1:20" ht="33.75">
      <c r="A2098" s="5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11">
        <f>(Tabla1[[#This Row],[deadline]]/86400)+25569+(-5/24)</f>
        <v>41207.957638888889</v>
      </c>
      <c r="K2098" s="5">
        <v>1349892735</v>
      </c>
      <c r="L2098" s="11">
        <f>(Tabla1[[#This Row],[launched_at]]/86400)+25569+(-5/24)</f>
        <v>41192.550173611111</v>
      </c>
      <c r="M2098" s="5" t="b">
        <v>0</v>
      </c>
      <c r="N2098" s="5">
        <v>14</v>
      </c>
      <c r="O2098" s="5" t="b">
        <v>1</v>
      </c>
      <c r="P2098" s="5" t="s">
        <v>8279</v>
      </c>
      <c r="Q2098" s="7">
        <f>Tabla1[[#This Row],[pledged]]/Tabla1[[#This Row],[goal]]</f>
        <v>1.0166666666666666</v>
      </c>
      <c r="S2098" s="8" t="s">
        <v>8325</v>
      </c>
      <c r="T2098" s="5" t="s">
        <v>8329</v>
      </c>
    </row>
    <row r="2099" spans="1:20" ht="33.75">
      <c r="A2099" s="5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11">
        <f>(Tabla1[[#This Row],[deadline]]/86400)+25569+(-5/24)</f>
        <v>40878.418229166666</v>
      </c>
      <c r="K2099" s="5">
        <v>1317564135</v>
      </c>
      <c r="L2099" s="11">
        <f>(Tabla1[[#This Row],[launched_at]]/86400)+25569+(-5/24)</f>
        <v>40818.376562500001</v>
      </c>
      <c r="M2099" s="5" t="b">
        <v>0</v>
      </c>
      <c r="N2099" s="5">
        <v>38</v>
      </c>
      <c r="O2099" s="5" t="b">
        <v>1</v>
      </c>
      <c r="P2099" s="5" t="s">
        <v>8279</v>
      </c>
      <c r="Q2099" s="7">
        <f>Tabla1[[#This Row],[pledged]]/Tabla1[[#This Row],[goal]]</f>
        <v>1</v>
      </c>
      <c r="S2099" s="8" t="s">
        <v>8325</v>
      </c>
      <c r="T2099" s="5" t="s">
        <v>8329</v>
      </c>
    </row>
    <row r="2100" spans="1:20" ht="33.75">
      <c r="A2100" s="5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11">
        <f>(Tabla1[[#This Row],[deadline]]/86400)+25569+(-5/24)</f>
        <v>40975.905497685184</v>
      </c>
      <c r="K2100" s="5">
        <v>1328582635</v>
      </c>
      <c r="L2100" s="11">
        <f>(Tabla1[[#This Row],[launched_at]]/86400)+25569+(-5/24)</f>
        <v>40945.905497685184</v>
      </c>
      <c r="M2100" s="5" t="b">
        <v>0</v>
      </c>
      <c r="N2100" s="5">
        <v>32</v>
      </c>
      <c r="O2100" s="5" t="b">
        <v>1</v>
      </c>
      <c r="P2100" s="5" t="s">
        <v>8279</v>
      </c>
      <c r="Q2100" s="7">
        <f>Tabla1[[#This Row],[pledged]]/Tabla1[[#This Row],[goal]]</f>
        <v>1.0033333333333334</v>
      </c>
      <c r="S2100" s="8" t="s">
        <v>8325</v>
      </c>
      <c r="T2100" s="5" t="s">
        <v>8329</v>
      </c>
    </row>
    <row r="2101" spans="1:20">
      <c r="A2101" s="5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11">
        <f>(Tabla1[[#This Row],[deadline]]/86400)+25569+(-5/24)</f>
        <v>42186.944444444445</v>
      </c>
      <c r="K2101" s="5">
        <v>1434650084</v>
      </c>
      <c r="L2101" s="11">
        <f>(Tabla1[[#This Row],[launched_at]]/86400)+25569+(-5/24)</f>
        <v>42173.53800925926</v>
      </c>
      <c r="M2101" s="5" t="b">
        <v>0</v>
      </c>
      <c r="N2101" s="5">
        <v>63</v>
      </c>
      <c r="O2101" s="5" t="b">
        <v>1</v>
      </c>
      <c r="P2101" s="5" t="s">
        <v>8279</v>
      </c>
      <c r="Q2101" s="7">
        <f>Tabla1[[#This Row],[pledged]]/Tabla1[[#This Row],[goal]]</f>
        <v>1.3236666666666668</v>
      </c>
      <c r="S2101" s="8" t="s">
        <v>8325</v>
      </c>
      <c r="T2101" s="5" t="s">
        <v>8329</v>
      </c>
    </row>
    <row r="2102" spans="1:20" ht="33.75">
      <c r="A2102" s="5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11">
        <f>(Tabla1[[#This Row],[deadline]]/86400)+25569+(-5/24)</f>
        <v>41089.957638888889</v>
      </c>
      <c r="K2102" s="5">
        <v>1339704141</v>
      </c>
      <c r="L2102" s="11">
        <f>(Tabla1[[#This Row],[launched_at]]/86400)+25569+(-5/24)</f>
        <v>41074.62663194444</v>
      </c>
      <c r="M2102" s="5" t="b">
        <v>0</v>
      </c>
      <c r="N2102" s="5">
        <v>27</v>
      </c>
      <c r="O2102" s="5" t="b">
        <v>1</v>
      </c>
      <c r="P2102" s="5" t="s">
        <v>8279</v>
      </c>
      <c r="Q2102" s="7">
        <f>Tabla1[[#This Row],[pledged]]/Tabla1[[#This Row],[goal]]</f>
        <v>1.3666666666666667</v>
      </c>
      <c r="S2102" s="8" t="s">
        <v>8325</v>
      </c>
      <c r="T2102" s="5" t="s">
        <v>8329</v>
      </c>
    </row>
    <row r="2103" spans="1:20" ht="33.75">
      <c r="A2103" s="5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11">
        <f>(Tabla1[[#This Row],[deadline]]/86400)+25569+(-5/24)</f>
        <v>40951.941134259258</v>
      </c>
      <c r="K2103" s="5">
        <v>1323920114</v>
      </c>
      <c r="L2103" s="11">
        <f>(Tabla1[[#This Row],[launched_at]]/86400)+25569+(-5/24)</f>
        <v>40891.941134259258</v>
      </c>
      <c r="M2103" s="5" t="b">
        <v>0</v>
      </c>
      <c r="N2103" s="5">
        <v>44</v>
      </c>
      <c r="O2103" s="5" t="b">
        <v>1</v>
      </c>
      <c r="P2103" s="5" t="s">
        <v>8279</v>
      </c>
      <c r="Q2103" s="7">
        <f>Tabla1[[#This Row],[pledged]]/Tabla1[[#This Row],[goal]]</f>
        <v>1.1325000000000001</v>
      </c>
      <c r="S2103" s="8" t="s">
        <v>8325</v>
      </c>
      <c r="T2103" s="5" t="s">
        <v>8329</v>
      </c>
    </row>
    <row r="2104" spans="1:20" ht="33.75">
      <c r="A2104" s="5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11">
        <f>(Tabla1[[#This Row],[deadline]]/86400)+25569+(-5/24)</f>
        <v>40668.660277777773</v>
      </c>
      <c r="K2104" s="5">
        <v>1302036648</v>
      </c>
      <c r="L2104" s="11">
        <f>(Tabla1[[#This Row],[launched_at]]/86400)+25569+(-5/24)</f>
        <v>40638.660277777773</v>
      </c>
      <c r="M2104" s="5" t="b">
        <v>0</v>
      </c>
      <c r="N2104" s="5">
        <v>38</v>
      </c>
      <c r="O2104" s="5" t="b">
        <v>1</v>
      </c>
      <c r="P2104" s="5" t="s">
        <v>8279</v>
      </c>
      <c r="Q2104" s="7">
        <f>Tabla1[[#This Row],[pledged]]/Tabla1[[#This Row],[goal]]</f>
        <v>1.36</v>
      </c>
      <c r="S2104" s="8" t="s">
        <v>8325</v>
      </c>
      <c r="T2104" s="5" t="s">
        <v>8329</v>
      </c>
    </row>
    <row r="2105" spans="1:20" ht="22.5">
      <c r="A2105" s="5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11">
        <f>(Tabla1[[#This Row],[deadline]]/86400)+25569+(-5/24)</f>
        <v>41222.588275462964</v>
      </c>
      <c r="K2105" s="5">
        <v>1349892427</v>
      </c>
      <c r="L2105" s="11">
        <f>(Tabla1[[#This Row],[launched_at]]/86400)+25569+(-5/24)</f>
        <v>41192.546608796292</v>
      </c>
      <c r="M2105" s="5" t="b">
        <v>0</v>
      </c>
      <c r="N2105" s="5">
        <v>115</v>
      </c>
      <c r="O2105" s="5" t="b">
        <v>1</v>
      </c>
      <c r="P2105" s="5" t="s">
        <v>8279</v>
      </c>
      <c r="Q2105" s="7">
        <f>Tabla1[[#This Row],[pledged]]/Tabla1[[#This Row],[goal]]</f>
        <v>1.4612318374694613</v>
      </c>
      <c r="S2105" s="8" t="s">
        <v>8325</v>
      </c>
      <c r="T2105" s="5" t="s">
        <v>8329</v>
      </c>
    </row>
    <row r="2106" spans="1:20" ht="33.75">
      <c r="A2106" s="5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11">
        <f>(Tabla1[[#This Row],[deadline]]/86400)+25569+(-5/24)</f>
        <v>41424.791666666664</v>
      </c>
      <c r="K2106" s="5">
        <v>1367286434</v>
      </c>
      <c r="L2106" s="11">
        <f>(Tabla1[[#This Row],[launched_at]]/86400)+25569+(-5/24)</f>
        <v>41393.86613425926</v>
      </c>
      <c r="M2106" s="5" t="b">
        <v>0</v>
      </c>
      <c r="N2106" s="5">
        <v>37</v>
      </c>
      <c r="O2106" s="5" t="b">
        <v>1</v>
      </c>
      <c r="P2106" s="5" t="s">
        <v>8279</v>
      </c>
      <c r="Q2106" s="7">
        <f>Tabla1[[#This Row],[pledged]]/Tabla1[[#This Row],[goal]]</f>
        <v>1.2949999999999999</v>
      </c>
      <c r="S2106" s="8" t="s">
        <v>8325</v>
      </c>
      <c r="T2106" s="5" t="s">
        <v>8329</v>
      </c>
    </row>
    <row r="2107" spans="1:20" ht="22.5">
      <c r="A2107" s="5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11">
        <f>(Tabla1[[#This Row],[deadline]]/86400)+25569+(-5/24)</f>
        <v>41963.958333333336</v>
      </c>
      <c r="K2107" s="5">
        <v>1415472953</v>
      </c>
      <c r="L2107" s="11">
        <f>(Tabla1[[#This Row],[launched_at]]/86400)+25569+(-5/24)</f>
        <v>41951.580474537033</v>
      </c>
      <c r="M2107" s="5" t="b">
        <v>0</v>
      </c>
      <c r="N2107" s="5">
        <v>99</v>
      </c>
      <c r="O2107" s="5" t="b">
        <v>1</v>
      </c>
      <c r="P2107" s="5" t="s">
        <v>8279</v>
      </c>
      <c r="Q2107" s="7">
        <f>Tabla1[[#This Row],[pledged]]/Tabla1[[#This Row],[goal]]</f>
        <v>2.54</v>
      </c>
      <c r="S2107" s="8" t="s">
        <v>8325</v>
      </c>
      <c r="T2107" s="5" t="s">
        <v>8329</v>
      </c>
    </row>
    <row r="2108" spans="1:20" ht="33.75">
      <c r="A2108" s="5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11">
        <f>(Tabla1[[#This Row],[deadline]]/86400)+25569+(-5/24)</f>
        <v>41300.006643518514</v>
      </c>
      <c r="K2108" s="5">
        <v>1356584974</v>
      </c>
      <c r="L2108" s="11">
        <f>(Tabla1[[#This Row],[launched_at]]/86400)+25569+(-5/24)</f>
        <v>41270.006643518514</v>
      </c>
      <c r="M2108" s="5" t="b">
        <v>0</v>
      </c>
      <c r="N2108" s="5">
        <v>44</v>
      </c>
      <c r="O2108" s="5" t="b">
        <v>1</v>
      </c>
      <c r="P2108" s="5" t="s">
        <v>8279</v>
      </c>
      <c r="Q2108" s="7">
        <f>Tabla1[[#This Row],[pledged]]/Tabla1[[#This Row],[goal]]</f>
        <v>1.0704545454545455</v>
      </c>
      <c r="S2108" s="8" t="s">
        <v>8325</v>
      </c>
      <c r="T2108" s="5" t="s">
        <v>8329</v>
      </c>
    </row>
    <row r="2109" spans="1:20" ht="33.75">
      <c r="A2109" s="5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11">
        <f>(Tabla1[[#This Row],[deadline]]/86400)+25569+(-5/24)</f>
        <v>41955.543900462959</v>
      </c>
      <c r="K2109" s="5">
        <v>1413997393</v>
      </c>
      <c r="L2109" s="11">
        <f>(Tabla1[[#This Row],[launched_at]]/86400)+25569+(-5/24)</f>
        <v>41934.502233796295</v>
      </c>
      <c r="M2109" s="5" t="b">
        <v>0</v>
      </c>
      <c r="N2109" s="5">
        <v>58</v>
      </c>
      <c r="O2109" s="5" t="b">
        <v>1</v>
      </c>
      <c r="P2109" s="5" t="s">
        <v>8279</v>
      </c>
      <c r="Q2109" s="7">
        <f>Tabla1[[#This Row],[pledged]]/Tabla1[[#This Row],[goal]]</f>
        <v>1.0773299999999999</v>
      </c>
      <c r="S2109" s="8" t="s">
        <v>8325</v>
      </c>
      <c r="T2109" s="5" t="s">
        <v>8329</v>
      </c>
    </row>
    <row r="2110" spans="1:20" ht="33.75">
      <c r="A2110" s="5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11">
        <f>(Tabla1[[#This Row],[deadline]]/86400)+25569+(-5/24)</f>
        <v>41161.954861111109</v>
      </c>
      <c r="K2110" s="5">
        <v>1344917580</v>
      </c>
      <c r="L2110" s="11">
        <f>(Tabla1[[#This Row],[launched_at]]/86400)+25569+(-5/24)</f>
        <v>41134.967361111107</v>
      </c>
      <c r="M2110" s="5" t="b">
        <v>0</v>
      </c>
      <c r="N2110" s="5">
        <v>191</v>
      </c>
      <c r="O2110" s="5" t="b">
        <v>1</v>
      </c>
      <c r="P2110" s="5" t="s">
        <v>8279</v>
      </c>
      <c r="Q2110" s="7">
        <f>Tabla1[[#This Row],[pledged]]/Tabla1[[#This Row],[goal]]</f>
        <v>1.0731250000000001</v>
      </c>
      <c r="S2110" s="8" t="s">
        <v>8325</v>
      </c>
      <c r="T2110" s="5" t="s">
        <v>8329</v>
      </c>
    </row>
    <row r="2111" spans="1:20" ht="22.5">
      <c r="A2111" s="5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11">
        <f>(Tabla1[[#This Row],[deadline]]/86400)+25569+(-5/24)</f>
        <v>42190.500196759262</v>
      </c>
      <c r="K2111" s="5">
        <v>1433523617</v>
      </c>
      <c r="L2111" s="11">
        <f>(Tabla1[[#This Row],[launched_at]]/86400)+25569+(-5/24)</f>
        <v>42160.500196759262</v>
      </c>
      <c r="M2111" s="5" t="b">
        <v>0</v>
      </c>
      <c r="N2111" s="5">
        <v>40</v>
      </c>
      <c r="O2111" s="5" t="b">
        <v>1</v>
      </c>
      <c r="P2111" s="5" t="s">
        <v>8279</v>
      </c>
      <c r="Q2111" s="7">
        <f>Tabla1[[#This Row],[pledged]]/Tabla1[[#This Row],[goal]]</f>
        <v>1.06525</v>
      </c>
      <c r="S2111" s="8" t="s">
        <v>8325</v>
      </c>
      <c r="T2111" s="5" t="s">
        <v>8329</v>
      </c>
    </row>
    <row r="2112" spans="1:20" ht="22.5">
      <c r="A2112" s="5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11">
        <f>(Tabla1[[#This Row],[deadline]]/86400)+25569+(-5/24)</f>
        <v>41786.999305555553</v>
      </c>
      <c r="K2112" s="5">
        <v>1398873969</v>
      </c>
      <c r="L2112" s="11">
        <f>(Tabla1[[#This Row],[launched_at]]/86400)+25569+(-5/24)</f>
        <v>41759.462604166663</v>
      </c>
      <c r="M2112" s="5" t="b">
        <v>0</v>
      </c>
      <c r="N2112" s="5">
        <v>38</v>
      </c>
      <c r="O2112" s="5" t="b">
        <v>1</v>
      </c>
      <c r="P2112" s="5" t="s">
        <v>8279</v>
      </c>
      <c r="Q2112" s="7">
        <f>Tabla1[[#This Row],[pledged]]/Tabla1[[#This Row],[goal]]</f>
        <v>1.0035000000000001</v>
      </c>
      <c r="S2112" s="8" t="s">
        <v>8325</v>
      </c>
      <c r="T2112" s="5" t="s">
        <v>8329</v>
      </c>
    </row>
    <row r="2113" spans="1:20" ht="33.75">
      <c r="A2113" s="5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11">
        <f>(Tabla1[[#This Row],[deadline]]/86400)+25569+(-5/24)</f>
        <v>40769.833333333328</v>
      </c>
      <c r="K2113" s="5">
        <v>1307594625</v>
      </c>
      <c r="L2113" s="11">
        <f>(Tabla1[[#This Row],[launched_at]]/86400)+25569+(-5/24)</f>
        <v>40702.988715277774</v>
      </c>
      <c r="M2113" s="5" t="b">
        <v>0</v>
      </c>
      <c r="N2113" s="5">
        <v>39</v>
      </c>
      <c r="O2113" s="5" t="b">
        <v>1</v>
      </c>
      <c r="P2113" s="5" t="s">
        <v>8279</v>
      </c>
      <c r="Q2113" s="7">
        <f>Tabla1[[#This Row],[pledged]]/Tabla1[[#This Row],[goal]]</f>
        <v>1.0649999999999999</v>
      </c>
      <c r="S2113" s="8" t="s">
        <v>8325</v>
      </c>
      <c r="T2113" s="5" t="s">
        <v>8329</v>
      </c>
    </row>
    <row r="2114" spans="1:20" ht="33.75">
      <c r="A2114" s="5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11">
        <f>(Tabla1[[#This Row],[deadline]]/86400)+25569+(-5/24)</f>
        <v>41379.719826388886</v>
      </c>
      <c r="K2114" s="5">
        <v>1364854593</v>
      </c>
      <c r="L2114" s="11">
        <f>(Tabla1[[#This Row],[launched_at]]/86400)+25569+(-5/24)</f>
        <v>41365.719826388886</v>
      </c>
      <c r="M2114" s="5" t="b">
        <v>0</v>
      </c>
      <c r="N2114" s="5">
        <v>11</v>
      </c>
      <c r="O2114" s="5" t="b">
        <v>1</v>
      </c>
      <c r="P2114" s="5" t="s">
        <v>8279</v>
      </c>
      <c r="Q2114" s="7">
        <f>Tabla1[[#This Row],[pledged]]/Tabla1[[#This Row],[goal]]</f>
        <v>1</v>
      </c>
      <c r="S2114" s="8" t="s">
        <v>8325</v>
      </c>
      <c r="T2114" s="5" t="s">
        <v>8329</v>
      </c>
    </row>
    <row r="2115" spans="1:20">
      <c r="A2115" s="5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11">
        <f>(Tabla1[[#This Row],[deadline]]/86400)+25569+(-5/24)</f>
        <v>41905.657129629624</v>
      </c>
      <c r="K2115" s="5">
        <v>1408481176</v>
      </c>
      <c r="L2115" s="11">
        <f>(Tabla1[[#This Row],[launched_at]]/86400)+25569+(-5/24)</f>
        <v>41870.657129629624</v>
      </c>
      <c r="M2115" s="5" t="b">
        <v>0</v>
      </c>
      <c r="N2115" s="5">
        <v>107</v>
      </c>
      <c r="O2115" s="5" t="b">
        <v>1</v>
      </c>
      <c r="P2115" s="5" t="s">
        <v>8279</v>
      </c>
      <c r="Q2115" s="7">
        <f>Tabla1[[#This Row],[pledged]]/Tabla1[[#This Row],[goal]]</f>
        <v>1.0485714285714285</v>
      </c>
      <c r="S2115" s="8" t="s">
        <v>8325</v>
      </c>
      <c r="T2115" s="5" t="s">
        <v>8329</v>
      </c>
    </row>
    <row r="2116" spans="1:20" ht="33.75">
      <c r="A2116" s="5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11">
        <f>(Tabla1[[#This Row],[deadline]]/86400)+25569+(-5/24)</f>
        <v>40520.999305555553</v>
      </c>
      <c r="K2116" s="5">
        <v>1286480070</v>
      </c>
      <c r="L2116" s="11">
        <f>(Tabla1[[#This Row],[launched_at]]/86400)+25569+(-5/24)</f>
        <v>40458.607291666667</v>
      </c>
      <c r="M2116" s="5" t="b">
        <v>0</v>
      </c>
      <c r="N2116" s="5">
        <v>147</v>
      </c>
      <c r="O2116" s="5" t="b">
        <v>1</v>
      </c>
      <c r="P2116" s="5" t="s">
        <v>8279</v>
      </c>
      <c r="Q2116" s="7">
        <f>Tabla1[[#This Row],[pledged]]/Tabla1[[#This Row],[goal]]</f>
        <v>1.0469999999999999</v>
      </c>
      <c r="S2116" s="8" t="s">
        <v>8325</v>
      </c>
      <c r="T2116" s="5" t="s">
        <v>8329</v>
      </c>
    </row>
    <row r="2117" spans="1:20" ht="22.5">
      <c r="A2117" s="5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11">
        <f>(Tabla1[[#This Row],[deadline]]/86400)+25569+(-5/24)</f>
        <v>40593.872696759259</v>
      </c>
      <c r="K2117" s="5">
        <v>1295575001</v>
      </c>
      <c r="L2117" s="11">
        <f>(Tabla1[[#This Row],[launched_at]]/86400)+25569+(-5/24)</f>
        <v>40563.872696759259</v>
      </c>
      <c r="M2117" s="5" t="b">
        <v>0</v>
      </c>
      <c r="N2117" s="5">
        <v>36</v>
      </c>
      <c r="O2117" s="5" t="b">
        <v>1</v>
      </c>
      <c r="P2117" s="5" t="s">
        <v>8279</v>
      </c>
      <c r="Q2117" s="7">
        <f>Tabla1[[#This Row],[pledged]]/Tabla1[[#This Row],[goal]]</f>
        <v>2.2566666666666668</v>
      </c>
      <c r="S2117" s="8" t="s">
        <v>8325</v>
      </c>
      <c r="T2117" s="5" t="s">
        <v>8329</v>
      </c>
    </row>
    <row r="2118" spans="1:20" ht="33.75">
      <c r="A2118" s="5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11">
        <f>(Tabla1[[#This Row],[deadline]]/86400)+25569+(-5/24)</f>
        <v>41184.569479166668</v>
      </c>
      <c r="K2118" s="5">
        <v>1345056003</v>
      </c>
      <c r="L2118" s="11">
        <f>(Tabla1[[#This Row],[launched_at]]/86400)+25569+(-5/24)</f>
        <v>41136.569479166668</v>
      </c>
      <c r="M2118" s="5" t="b">
        <v>0</v>
      </c>
      <c r="N2118" s="5">
        <v>92</v>
      </c>
      <c r="O2118" s="5" t="b">
        <v>1</v>
      </c>
      <c r="P2118" s="5" t="s">
        <v>8279</v>
      </c>
      <c r="Q2118" s="7">
        <f>Tabla1[[#This Row],[pledged]]/Tabla1[[#This Row],[goal]]</f>
        <v>1.0090416666666666</v>
      </c>
      <c r="S2118" s="8" t="s">
        <v>8325</v>
      </c>
      <c r="T2118" s="5" t="s">
        <v>8329</v>
      </c>
    </row>
    <row r="2119" spans="1:20" ht="33.75">
      <c r="A2119" s="5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11">
        <f>(Tabla1[[#This Row],[deadline]]/86400)+25569+(-5/24)</f>
        <v>42303.999305555553</v>
      </c>
      <c r="K2119" s="5">
        <v>1444699549</v>
      </c>
      <c r="L2119" s="11">
        <f>(Tabla1[[#This Row],[launched_at]]/86400)+25569+(-5/24)</f>
        <v>42289.851261574069</v>
      </c>
      <c r="M2119" s="5" t="b">
        <v>0</v>
      </c>
      <c r="N2119" s="5">
        <v>35</v>
      </c>
      <c r="O2119" s="5" t="b">
        <v>1</v>
      </c>
      <c r="P2119" s="5" t="s">
        <v>8279</v>
      </c>
      <c r="Q2119" s="7">
        <f>Tabla1[[#This Row],[pledged]]/Tabla1[[#This Row],[goal]]</f>
        <v>1.4775</v>
      </c>
      <c r="S2119" s="8" t="s">
        <v>8325</v>
      </c>
      <c r="T2119" s="5" t="s">
        <v>8329</v>
      </c>
    </row>
    <row r="2120" spans="1:20" ht="22.5">
      <c r="A2120" s="5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11">
        <f>(Tabla1[[#This Row],[deadline]]/86400)+25569+(-5/24)</f>
        <v>40748.631203703699</v>
      </c>
      <c r="K2120" s="5">
        <v>1308946136</v>
      </c>
      <c r="L2120" s="11">
        <f>(Tabla1[[#This Row],[launched_at]]/86400)+25569+(-5/24)</f>
        <v>40718.631203703699</v>
      </c>
      <c r="M2120" s="5" t="b">
        <v>0</v>
      </c>
      <c r="N2120" s="5">
        <v>17</v>
      </c>
      <c r="O2120" s="5" t="b">
        <v>1</v>
      </c>
      <c r="P2120" s="5" t="s">
        <v>8279</v>
      </c>
      <c r="Q2120" s="7">
        <f>Tabla1[[#This Row],[pledged]]/Tabla1[[#This Row],[goal]]</f>
        <v>1.3461099999999999</v>
      </c>
      <c r="S2120" s="8" t="s">
        <v>8325</v>
      </c>
      <c r="T2120" s="5" t="s">
        <v>8329</v>
      </c>
    </row>
    <row r="2121" spans="1:20" ht="22.5">
      <c r="A2121" s="5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11">
        <f>(Tabla1[[#This Row],[deadline]]/86400)+25569+(-5/24)</f>
        <v>41136.921817129631</v>
      </c>
      <c r="K2121" s="5">
        <v>1342494445</v>
      </c>
      <c r="L2121" s="11">
        <f>(Tabla1[[#This Row],[launched_at]]/86400)+25569+(-5/24)</f>
        <v>41106.921817129631</v>
      </c>
      <c r="M2121" s="5" t="b">
        <v>0</v>
      </c>
      <c r="N2121" s="5">
        <v>22</v>
      </c>
      <c r="O2121" s="5" t="b">
        <v>1</v>
      </c>
      <c r="P2121" s="5" t="s">
        <v>8279</v>
      </c>
      <c r="Q2121" s="7">
        <f>Tabla1[[#This Row],[pledged]]/Tabla1[[#This Row],[goal]]</f>
        <v>1.0075000000000001</v>
      </c>
      <c r="S2121" s="8" t="s">
        <v>8325</v>
      </c>
      <c r="T2121" s="5" t="s">
        <v>8329</v>
      </c>
    </row>
    <row r="2122" spans="1:20" ht="33.75">
      <c r="A2122" s="5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11">
        <f>(Tabla1[[#This Row],[deadline]]/86400)+25569+(-5/24)</f>
        <v>41640.756203703699</v>
      </c>
      <c r="K2122" s="5">
        <v>1384384136</v>
      </c>
      <c r="L2122" s="11">
        <f>(Tabla1[[#This Row],[launched_at]]/86400)+25569+(-5/24)</f>
        <v>41591.756203703699</v>
      </c>
      <c r="M2122" s="5" t="b">
        <v>0</v>
      </c>
      <c r="N2122" s="5">
        <v>69</v>
      </c>
      <c r="O2122" s="5" t="b">
        <v>1</v>
      </c>
      <c r="P2122" s="5" t="s">
        <v>8279</v>
      </c>
      <c r="Q2122" s="7">
        <f>Tabla1[[#This Row],[pledged]]/Tabla1[[#This Row],[goal]]</f>
        <v>1.00880375</v>
      </c>
      <c r="S2122" s="8" t="s">
        <v>8325</v>
      </c>
      <c r="T2122" s="5" t="s">
        <v>8329</v>
      </c>
    </row>
    <row r="2123" spans="1:20" ht="22.5">
      <c r="A2123" s="5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11">
        <f>(Tabla1[[#This Row],[deadline]]/86400)+25569+(-5/24)</f>
        <v>42746.534120370365</v>
      </c>
      <c r="K2123" s="5">
        <v>1481564948</v>
      </c>
      <c r="L2123" s="11">
        <f>(Tabla1[[#This Row],[launched_at]]/86400)+25569+(-5/24)</f>
        <v>42716.534120370365</v>
      </c>
      <c r="M2123" s="5" t="b">
        <v>0</v>
      </c>
      <c r="N2123" s="5">
        <v>10</v>
      </c>
      <c r="O2123" s="5" t="b">
        <v>0</v>
      </c>
      <c r="P2123" s="5" t="s">
        <v>8282</v>
      </c>
      <c r="Q2123" s="7">
        <f>Tabla1[[#This Row],[pledged]]/Tabla1[[#This Row],[goal]]</f>
        <v>5.6800000000000002E-3</v>
      </c>
      <c r="S2123" s="8" t="s">
        <v>8333</v>
      </c>
      <c r="T2123" s="5" t="s">
        <v>8334</v>
      </c>
    </row>
    <row r="2124" spans="1:20" ht="22.5">
      <c r="A2124" s="5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11">
        <f>(Tabla1[[#This Row],[deadline]]/86400)+25569+(-5/24)</f>
        <v>42742.092233796291</v>
      </c>
      <c r="K2124" s="5">
        <v>1481181169</v>
      </c>
      <c r="L2124" s="11">
        <f>(Tabla1[[#This Row],[launched_at]]/86400)+25569+(-5/24)</f>
        <v>42712.092233796291</v>
      </c>
      <c r="M2124" s="5" t="b">
        <v>0</v>
      </c>
      <c r="N2124" s="5">
        <v>3</v>
      </c>
      <c r="O2124" s="5" t="b">
        <v>0</v>
      </c>
      <c r="P2124" s="5" t="s">
        <v>8282</v>
      </c>
      <c r="Q2124" s="7">
        <f>Tabla1[[#This Row],[pledged]]/Tabla1[[#This Row],[goal]]</f>
        <v>3.875E-3</v>
      </c>
      <c r="S2124" s="8" t="s">
        <v>8333</v>
      </c>
      <c r="T2124" s="5" t="s">
        <v>8334</v>
      </c>
    </row>
    <row r="2125" spans="1:20" ht="33.75">
      <c r="A2125" s="5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11">
        <f>(Tabla1[[#This Row],[deadline]]/86400)+25569+(-5/24)</f>
        <v>40252.082638888889</v>
      </c>
      <c r="K2125" s="5">
        <v>1263982307</v>
      </c>
      <c r="L2125" s="11">
        <f>(Tabla1[[#This Row],[launched_at]]/86400)+25569+(-5/24)</f>
        <v>40198.216516203705</v>
      </c>
      <c r="M2125" s="5" t="b">
        <v>0</v>
      </c>
      <c r="N2125" s="5">
        <v>5</v>
      </c>
      <c r="O2125" s="5" t="b">
        <v>0</v>
      </c>
      <c r="P2125" s="5" t="s">
        <v>8282</v>
      </c>
      <c r="Q2125" s="7">
        <f>Tabla1[[#This Row],[pledged]]/Tabla1[[#This Row],[goal]]</f>
        <v>0.1</v>
      </c>
      <c r="S2125" s="8" t="s">
        <v>8333</v>
      </c>
      <c r="T2125" s="5" t="s">
        <v>8334</v>
      </c>
    </row>
    <row r="2126" spans="1:20" ht="33.75">
      <c r="A2126" s="5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11">
        <f>(Tabla1[[#This Row],[deadline]]/86400)+25569+(-5/24)</f>
        <v>40512</v>
      </c>
      <c r="K2126" s="5">
        <v>1286930435</v>
      </c>
      <c r="L2126" s="11">
        <f>(Tabla1[[#This Row],[launched_at]]/86400)+25569+(-5/24)</f>
        <v>40463.819849537038</v>
      </c>
      <c r="M2126" s="5" t="b">
        <v>0</v>
      </c>
      <c r="N2126" s="5">
        <v>5</v>
      </c>
      <c r="O2126" s="5" t="b">
        <v>0</v>
      </c>
      <c r="P2126" s="5" t="s">
        <v>8282</v>
      </c>
      <c r="Q2126" s="7">
        <f>Tabla1[[#This Row],[pledged]]/Tabla1[[#This Row],[goal]]</f>
        <v>0.10454545454545454</v>
      </c>
      <c r="S2126" s="8" t="s">
        <v>8333</v>
      </c>
      <c r="T2126" s="5" t="s">
        <v>8334</v>
      </c>
    </row>
    <row r="2127" spans="1:20" ht="22.5">
      <c r="A2127" s="5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11">
        <f>(Tabla1[[#This Row],[deadline]]/86400)+25569+(-5/24)</f>
        <v>42220.815196759257</v>
      </c>
      <c r="K2127" s="5">
        <v>1436142833</v>
      </c>
      <c r="L2127" s="11">
        <f>(Tabla1[[#This Row],[launched_at]]/86400)+25569+(-5/24)</f>
        <v>42190.815196759257</v>
      </c>
      <c r="M2127" s="5" t="b">
        <v>0</v>
      </c>
      <c r="N2127" s="5">
        <v>27</v>
      </c>
      <c r="O2127" s="5" t="b">
        <v>0</v>
      </c>
      <c r="P2127" s="5" t="s">
        <v>8282</v>
      </c>
      <c r="Q2127" s="7">
        <f>Tabla1[[#This Row],[pledged]]/Tabla1[[#This Row],[goal]]</f>
        <v>1.4200000000000001E-2</v>
      </c>
      <c r="S2127" s="8" t="s">
        <v>8333</v>
      </c>
      <c r="T2127" s="5" t="s">
        <v>8334</v>
      </c>
    </row>
    <row r="2128" spans="1:20" ht="33.75">
      <c r="A2128" s="5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11">
        <f>(Tabla1[[#This Row],[deadline]]/86400)+25569+(-5/24)</f>
        <v>41981.76489583333</v>
      </c>
      <c r="K2128" s="5">
        <v>1415488887</v>
      </c>
      <c r="L2128" s="11">
        <f>(Tabla1[[#This Row],[launched_at]]/86400)+25569+(-5/24)</f>
        <v>41951.76489583333</v>
      </c>
      <c r="M2128" s="5" t="b">
        <v>0</v>
      </c>
      <c r="N2128" s="5">
        <v>2</v>
      </c>
      <c r="O2128" s="5" t="b">
        <v>0</v>
      </c>
      <c r="P2128" s="5" t="s">
        <v>8282</v>
      </c>
      <c r="Q2128" s="7">
        <f>Tabla1[[#This Row],[pledged]]/Tabla1[[#This Row],[goal]]</f>
        <v>5.0000000000000001E-4</v>
      </c>
      <c r="S2128" s="8" t="s">
        <v>8333</v>
      </c>
      <c r="T2128" s="5" t="s">
        <v>8334</v>
      </c>
    </row>
    <row r="2129" spans="1:20">
      <c r="A2129" s="5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11">
        <f>(Tabla1[[#This Row],[deadline]]/86400)+25569+(-5/24)</f>
        <v>42075.255358796298</v>
      </c>
      <c r="K2129" s="5">
        <v>1423570063</v>
      </c>
      <c r="L2129" s="11">
        <f>(Tabla1[[#This Row],[launched_at]]/86400)+25569+(-5/24)</f>
        <v>42045.297025462962</v>
      </c>
      <c r="M2129" s="5" t="b">
        <v>0</v>
      </c>
      <c r="N2129" s="5">
        <v>236</v>
      </c>
      <c r="O2129" s="5" t="b">
        <v>0</v>
      </c>
      <c r="P2129" s="5" t="s">
        <v>8282</v>
      </c>
      <c r="Q2129" s="7">
        <f>Tabla1[[#This Row],[pledged]]/Tabla1[[#This Row],[goal]]</f>
        <v>0.28842857142857142</v>
      </c>
      <c r="S2129" s="8" t="s">
        <v>8333</v>
      </c>
      <c r="T2129" s="5" t="s">
        <v>8334</v>
      </c>
    </row>
    <row r="2130" spans="1:20" ht="33.75">
      <c r="A2130" s="5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11">
        <f>(Tabla1[[#This Row],[deadline]]/86400)+25569+(-5/24)</f>
        <v>41903.564456018517</v>
      </c>
      <c r="K2130" s="5">
        <v>1406140369</v>
      </c>
      <c r="L2130" s="11">
        <f>(Tabla1[[#This Row],[launched_at]]/86400)+25569+(-5/24)</f>
        <v>41843.564456018517</v>
      </c>
      <c r="M2130" s="5" t="b">
        <v>0</v>
      </c>
      <c r="N2130" s="5">
        <v>1</v>
      </c>
      <c r="O2130" s="5" t="b">
        <v>0</v>
      </c>
      <c r="P2130" s="5" t="s">
        <v>8282</v>
      </c>
      <c r="Q2130" s="7">
        <f>Tabla1[[#This Row],[pledged]]/Tabla1[[#This Row],[goal]]</f>
        <v>1.6666666666666668E-3</v>
      </c>
      <c r="S2130" s="8" t="s">
        <v>8333</v>
      </c>
      <c r="T2130" s="5" t="s">
        <v>8334</v>
      </c>
    </row>
    <row r="2131" spans="1:20" ht="33.75">
      <c r="A2131" s="5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11">
        <f>(Tabla1[[#This Row],[deadline]]/86400)+25569+(-5/24)</f>
        <v>42438.815972222219</v>
      </c>
      <c r="K2131" s="5">
        <v>1454978100</v>
      </c>
      <c r="L2131" s="11">
        <f>(Tabla1[[#This Row],[launched_at]]/86400)+25569+(-5/24)</f>
        <v>42408.815972222219</v>
      </c>
      <c r="M2131" s="5" t="b">
        <v>0</v>
      </c>
      <c r="N2131" s="5">
        <v>12</v>
      </c>
      <c r="O2131" s="5" t="b">
        <v>0</v>
      </c>
      <c r="P2131" s="5" t="s">
        <v>8282</v>
      </c>
      <c r="Q2131" s="7">
        <f>Tabla1[[#This Row],[pledged]]/Tabla1[[#This Row],[goal]]</f>
        <v>0.11799999999999999</v>
      </c>
      <c r="S2131" s="8" t="s">
        <v>8333</v>
      </c>
      <c r="T2131" s="5" t="s">
        <v>8334</v>
      </c>
    </row>
    <row r="2132" spans="1:20" ht="22.5">
      <c r="A2132" s="5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11">
        <f>(Tabla1[[#This Row],[deadline]]/86400)+25569+(-5/24)</f>
        <v>41866.87804398148</v>
      </c>
      <c r="K2132" s="5">
        <v>1405130663</v>
      </c>
      <c r="L2132" s="11">
        <f>(Tabla1[[#This Row],[launched_at]]/86400)+25569+(-5/24)</f>
        <v>41831.87804398148</v>
      </c>
      <c r="M2132" s="5" t="b">
        <v>0</v>
      </c>
      <c r="N2132" s="5">
        <v>4</v>
      </c>
      <c r="O2132" s="5" t="b">
        <v>0</v>
      </c>
      <c r="P2132" s="5" t="s">
        <v>8282</v>
      </c>
      <c r="Q2132" s="7">
        <f>Tabla1[[#This Row],[pledged]]/Tabla1[[#This Row],[goal]]</f>
        <v>2.0238095238095236E-3</v>
      </c>
      <c r="S2132" s="8" t="s">
        <v>8333</v>
      </c>
      <c r="T2132" s="5" t="s">
        <v>8334</v>
      </c>
    </row>
    <row r="2133" spans="1:20" ht="22.5">
      <c r="A2133" s="5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11">
        <f>(Tabla1[[#This Row],[deadline]]/86400)+25569+(-5/24)</f>
        <v>42196.998738425922</v>
      </c>
      <c r="K2133" s="5">
        <v>1434085091</v>
      </c>
      <c r="L2133" s="11">
        <f>(Tabla1[[#This Row],[launched_at]]/86400)+25569+(-5/24)</f>
        <v>42166.998738425922</v>
      </c>
      <c r="M2133" s="5" t="b">
        <v>0</v>
      </c>
      <c r="N2133" s="5">
        <v>3</v>
      </c>
      <c r="O2133" s="5" t="b">
        <v>0</v>
      </c>
      <c r="P2133" s="5" t="s">
        <v>8282</v>
      </c>
      <c r="Q2133" s="7">
        <f>Tabla1[[#This Row],[pledged]]/Tabla1[[#This Row],[goal]]</f>
        <v>0.05</v>
      </c>
      <c r="S2133" s="8" t="s">
        <v>8333</v>
      </c>
      <c r="T2133" s="5" t="s">
        <v>8334</v>
      </c>
    </row>
    <row r="2134" spans="1:20" ht="33.75">
      <c r="A2134" s="5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11">
        <f>(Tabla1[[#This Row],[deadline]]/86400)+25569+(-5/24)</f>
        <v>41673.27884259259</v>
      </c>
      <c r="K2134" s="5">
        <v>1388835692</v>
      </c>
      <c r="L2134" s="11">
        <f>(Tabla1[[#This Row],[launched_at]]/86400)+25569+(-5/24)</f>
        <v>41643.27884259259</v>
      </c>
      <c r="M2134" s="5" t="b">
        <v>0</v>
      </c>
      <c r="N2134" s="5">
        <v>99</v>
      </c>
      <c r="O2134" s="5" t="b">
        <v>0</v>
      </c>
      <c r="P2134" s="5" t="s">
        <v>8282</v>
      </c>
      <c r="Q2134" s="7">
        <f>Tabla1[[#This Row],[pledged]]/Tabla1[[#This Row],[goal]]</f>
        <v>2.1129899999999997E-2</v>
      </c>
      <c r="S2134" s="8" t="s">
        <v>8333</v>
      </c>
      <c r="T2134" s="5" t="s">
        <v>8334</v>
      </c>
    </row>
    <row r="2135" spans="1:20" ht="33.75">
      <c r="A2135" s="5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11">
        <f>(Tabla1[[#This Row],[deadline]]/86400)+25569+(-5/24)</f>
        <v>40657.082638888889</v>
      </c>
      <c r="K2135" s="5">
        <v>1300328399</v>
      </c>
      <c r="L2135" s="11">
        <f>(Tabla1[[#This Row],[launched_at]]/86400)+25569+(-5/24)</f>
        <v>40618.888877314814</v>
      </c>
      <c r="M2135" s="5" t="b">
        <v>0</v>
      </c>
      <c r="N2135" s="5">
        <v>3</v>
      </c>
      <c r="O2135" s="5" t="b">
        <v>0</v>
      </c>
      <c r="P2135" s="5" t="s">
        <v>8282</v>
      </c>
      <c r="Q2135" s="7">
        <f>Tabla1[[#This Row],[pledged]]/Tabla1[[#This Row],[goal]]</f>
        <v>1.6E-2</v>
      </c>
      <c r="S2135" s="8" t="s">
        <v>8333</v>
      </c>
      <c r="T2135" s="5" t="s">
        <v>8334</v>
      </c>
    </row>
    <row r="2136" spans="1:20" ht="33.75">
      <c r="A2136" s="5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11">
        <f>(Tabla1[[#This Row],[deadline]]/86400)+25569+(-5/24)</f>
        <v>41391.678136574068</v>
      </c>
      <c r="K2136" s="5">
        <v>1364505391</v>
      </c>
      <c r="L2136" s="11">
        <f>(Tabla1[[#This Row],[launched_at]]/86400)+25569+(-5/24)</f>
        <v>41361.678136574068</v>
      </c>
      <c r="M2136" s="5" t="b">
        <v>0</v>
      </c>
      <c r="N2136" s="5">
        <v>3</v>
      </c>
      <c r="O2136" s="5" t="b">
        <v>0</v>
      </c>
      <c r="P2136" s="5" t="s">
        <v>8282</v>
      </c>
      <c r="Q2136" s="7">
        <f>Tabla1[[#This Row],[pledged]]/Tabla1[[#This Row],[goal]]</f>
        <v>1.7333333333333333E-2</v>
      </c>
      <c r="S2136" s="8" t="s">
        <v>8333</v>
      </c>
      <c r="T2136" s="5" t="s">
        <v>8334</v>
      </c>
    </row>
    <row r="2137" spans="1:20" ht="33.75">
      <c r="A2137" s="5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11">
        <f>(Tabla1[[#This Row],[deadline]]/86400)+25569+(-5/24)</f>
        <v>41186.755011574074</v>
      </c>
      <c r="K2137" s="5">
        <v>1346800033</v>
      </c>
      <c r="L2137" s="11">
        <f>(Tabla1[[#This Row],[launched_at]]/86400)+25569+(-5/24)</f>
        <v>41156.755011574074</v>
      </c>
      <c r="M2137" s="5" t="b">
        <v>0</v>
      </c>
      <c r="N2137" s="5">
        <v>22</v>
      </c>
      <c r="O2137" s="5" t="b">
        <v>0</v>
      </c>
      <c r="P2137" s="5" t="s">
        <v>8282</v>
      </c>
      <c r="Q2137" s="7">
        <f>Tabla1[[#This Row],[pledged]]/Tabla1[[#This Row],[goal]]</f>
        <v>9.5600000000000004E-2</v>
      </c>
      <c r="S2137" s="8" t="s">
        <v>8333</v>
      </c>
      <c r="T2137" s="5" t="s">
        <v>8334</v>
      </c>
    </row>
    <row r="2138" spans="1:20" ht="22.5">
      <c r="A2138" s="5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11">
        <f>(Tabla1[[#This Row],[deadline]]/86400)+25569+(-5/24)</f>
        <v>41566.300763888888</v>
      </c>
      <c r="K2138" s="5">
        <v>1379592786</v>
      </c>
      <c r="L2138" s="11">
        <f>(Tabla1[[#This Row],[launched_at]]/86400)+25569+(-5/24)</f>
        <v>41536.300763888888</v>
      </c>
      <c r="M2138" s="5" t="b">
        <v>0</v>
      </c>
      <c r="N2138" s="5">
        <v>4</v>
      </c>
      <c r="O2138" s="5" t="b">
        <v>0</v>
      </c>
      <c r="P2138" s="5" t="s">
        <v>8282</v>
      </c>
      <c r="Q2138" s="7">
        <f>Tabla1[[#This Row],[pledged]]/Tabla1[[#This Row],[goal]]</f>
        <v>5.9612499999999998E-4</v>
      </c>
      <c r="S2138" s="8" t="s">
        <v>8333</v>
      </c>
      <c r="T2138" s="5" t="s">
        <v>8334</v>
      </c>
    </row>
    <row r="2139" spans="1:20" ht="22.5">
      <c r="A2139" s="5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11">
        <f>(Tabla1[[#This Row],[deadline]]/86400)+25569+(-5/24)</f>
        <v>41978.562835648147</v>
      </c>
      <c r="K2139" s="5">
        <v>1415212229</v>
      </c>
      <c r="L2139" s="11">
        <f>(Tabla1[[#This Row],[launched_at]]/86400)+25569+(-5/24)</f>
        <v>41948.562835648147</v>
      </c>
      <c r="M2139" s="5" t="b">
        <v>0</v>
      </c>
      <c r="N2139" s="5">
        <v>534</v>
      </c>
      <c r="O2139" s="5" t="b">
        <v>0</v>
      </c>
      <c r="P2139" s="5" t="s">
        <v>8282</v>
      </c>
      <c r="Q2139" s="7">
        <f>Tabla1[[#This Row],[pledged]]/Tabla1[[#This Row],[goal]]</f>
        <v>0.28405999999999998</v>
      </c>
      <c r="S2139" s="8" t="s">
        <v>8333</v>
      </c>
      <c r="T2139" s="5" t="s">
        <v>8334</v>
      </c>
    </row>
    <row r="2140" spans="1:20" ht="22.5">
      <c r="A2140" s="5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11">
        <f>(Tabla1[[#This Row],[deadline]]/86400)+25569+(-5/24)</f>
        <v>41586.846516203703</v>
      </c>
      <c r="K2140" s="5">
        <v>1381364339</v>
      </c>
      <c r="L2140" s="11">
        <f>(Tabla1[[#This Row],[launched_at]]/86400)+25569+(-5/24)</f>
        <v>41556.804849537039</v>
      </c>
      <c r="M2140" s="5" t="b">
        <v>0</v>
      </c>
      <c r="N2140" s="5">
        <v>12</v>
      </c>
      <c r="O2140" s="5" t="b">
        <v>0</v>
      </c>
      <c r="P2140" s="5" t="s">
        <v>8282</v>
      </c>
      <c r="Q2140" s="7">
        <f>Tabla1[[#This Row],[pledged]]/Tabla1[[#This Row],[goal]]</f>
        <v>0.128</v>
      </c>
      <c r="S2140" s="8" t="s">
        <v>8333</v>
      </c>
      <c r="T2140" s="5" t="s">
        <v>8334</v>
      </c>
    </row>
    <row r="2141" spans="1:20" ht="33.75">
      <c r="A2141" s="5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11">
        <f>(Tabla1[[#This Row],[deadline]]/86400)+25569+(-5/24)</f>
        <v>42677.541759259257</v>
      </c>
      <c r="K2141" s="5">
        <v>1475604008</v>
      </c>
      <c r="L2141" s="11">
        <f>(Tabla1[[#This Row],[launched_at]]/86400)+25569+(-5/24)</f>
        <v>42647.541759259257</v>
      </c>
      <c r="M2141" s="5" t="b">
        <v>0</v>
      </c>
      <c r="N2141" s="5">
        <v>56</v>
      </c>
      <c r="O2141" s="5" t="b">
        <v>0</v>
      </c>
      <c r="P2141" s="5" t="s">
        <v>8282</v>
      </c>
      <c r="Q2141" s="7">
        <f>Tabla1[[#This Row],[pledged]]/Tabla1[[#This Row],[goal]]</f>
        <v>5.4199999999999998E-2</v>
      </c>
      <c r="S2141" s="8" t="s">
        <v>8333</v>
      </c>
      <c r="T2141" s="5" t="s">
        <v>8334</v>
      </c>
    </row>
    <row r="2142" spans="1:20" ht="33.75">
      <c r="A2142" s="5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11">
        <f>(Tabla1[[#This Row],[deadline]]/86400)+25569+(-5/24)</f>
        <v>41285.625277777777</v>
      </c>
      <c r="K2142" s="5">
        <v>1355342424</v>
      </c>
      <c r="L2142" s="11">
        <f>(Tabla1[[#This Row],[launched_at]]/86400)+25569+(-5/24)</f>
        <v>41255.625277777777</v>
      </c>
      <c r="M2142" s="5" t="b">
        <v>0</v>
      </c>
      <c r="N2142" s="5">
        <v>11</v>
      </c>
      <c r="O2142" s="5" t="b">
        <v>0</v>
      </c>
      <c r="P2142" s="5" t="s">
        <v>8282</v>
      </c>
      <c r="Q2142" s="7">
        <f>Tabla1[[#This Row],[pledged]]/Tabla1[[#This Row],[goal]]</f>
        <v>1.1199999999999999E-3</v>
      </c>
      <c r="S2142" s="8" t="s">
        <v>8333</v>
      </c>
      <c r="T2142" s="5" t="s">
        <v>8334</v>
      </c>
    </row>
    <row r="2143" spans="1:20" ht="33.75">
      <c r="A2143" s="5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11">
        <f>(Tabla1[[#This Row],[deadline]]/86400)+25569+(-5/24)</f>
        <v>41957.068969907406</v>
      </c>
      <c r="K2143" s="5">
        <v>1413351559</v>
      </c>
      <c r="L2143" s="11">
        <f>(Tabla1[[#This Row],[launched_at]]/86400)+25569+(-5/24)</f>
        <v>41927.027303240735</v>
      </c>
      <c r="M2143" s="5" t="b">
        <v>0</v>
      </c>
      <c r="N2143" s="5">
        <v>0</v>
      </c>
      <c r="O2143" s="5" t="b">
        <v>0</v>
      </c>
      <c r="P2143" s="5" t="s">
        <v>8282</v>
      </c>
      <c r="Q2143" s="7">
        <f>Tabla1[[#This Row],[pledged]]/Tabla1[[#This Row],[goal]]</f>
        <v>0</v>
      </c>
      <c r="S2143" s="8" t="s">
        <v>8333</v>
      </c>
      <c r="T2143" s="5" t="s">
        <v>8334</v>
      </c>
    </row>
    <row r="2144" spans="1:20" ht="33.75">
      <c r="A2144" s="5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11">
        <f>(Tabla1[[#This Row],[deadline]]/86400)+25569+(-5/24)</f>
        <v>42368.493171296293</v>
      </c>
      <c r="K2144" s="5">
        <v>1449075010</v>
      </c>
      <c r="L2144" s="11">
        <f>(Tabla1[[#This Row],[launched_at]]/86400)+25569+(-5/24)</f>
        <v>42340.493171296293</v>
      </c>
      <c r="M2144" s="5" t="b">
        <v>0</v>
      </c>
      <c r="N2144" s="5">
        <v>12</v>
      </c>
      <c r="O2144" s="5" t="b">
        <v>0</v>
      </c>
      <c r="P2144" s="5" t="s">
        <v>8282</v>
      </c>
      <c r="Q2144" s="7">
        <f>Tabla1[[#This Row],[pledged]]/Tabla1[[#This Row],[goal]]</f>
        <v>5.7238095238095241E-2</v>
      </c>
      <c r="S2144" s="8" t="s">
        <v>8333</v>
      </c>
      <c r="T2144" s="5" t="s">
        <v>8334</v>
      </c>
    </row>
    <row r="2145" spans="1:20" ht="33.75">
      <c r="A2145" s="5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11">
        <f>(Tabla1[[#This Row],[deadline]]/86400)+25569+(-5/24)</f>
        <v>40380.583333333328</v>
      </c>
      <c r="K2145" s="5">
        <v>1275599812</v>
      </c>
      <c r="L2145" s="11">
        <f>(Tabla1[[#This Row],[launched_at]]/86400)+25569+(-5/24)</f>
        <v>40332.678379629629</v>
      </c>
      <c r="M2145" s="5" t="b">
        <v>0</v>
      </c>
      <c r="N2145" s="5">
        <v>5</v>
      </c>
      <c r="O2145" s="5" t="b">
        <v>0</v>
      </c>
      <c r="P2145" s="5" t="s">
        <v>8282</v>
      </c>
      <c r="Q2145" s="7">
        <f>Tabla1[[#This Row],[pledged]]/Tabla1[[#This Row],[goal]]</f>
        <v>0.1125</v>
      </c>
      <c r="S2145" s="8" t="s">
        <v>8333</v>
      </c>
      <c r="T2145" s="5" t="s">
        <v>8334</v>
      </c>
    </row>
    <row r="2146" spans="1:20" ht="22.5">
      <c r="A2146" s="5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11">
        <f>(Tabla1[[#This Row],[deadline]]/86400)+25569+(-5/24)</f>
        <v>41531.338425925926</v>
      </c>
      <c r="K2146" s="5">
        <v>1376399240</v>
      </c>
      <c r="L2146" s="11">
        <f>(Tabla1[[#This Row],[launched_at]]/86400)+25569+(-5/24)</f>
        <v>41499.338425925926</v>
      </c>
      <c r="M2146" s="5" t="b">
        <v>0</v>
      </c>
      <c r="N2146" s="5">
        <v>24</v>
      </c>
      <c r="O2146" s="5" t="b">
        <v>0</v>
      </c>
      <c r="P2146" s="5" t="s">
        <v>8282</v>
      </c>
      <c r="Q2146" s="7">
        <f>Tabla1[[#This Row],[pledged]]/Tabla1[[#This Row],[goal]]</f>
        <v>1.7098591549295775E-2</v>
      </c>
      <c r="S2146" s="8" t="s">
        <v>8333</v>
      </c>
      <c r="T2146" s="5" t="s">
        <v>8334</v>
      </c>
    </row>
    <row r="2147" spans="1:20" ht="33.75">
      <c r="A2147" s="5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11">
        <f>(Tabla1[[#This Row],[deadline]]/86400)+25569+(-5/24)</f>
        <v>41605.070763888885</v>
      </c>
      <c r="K2147" s="5">
        <v>1382938914</v>
      </c>
      <c r="L2147" s="11">
        <f>(Tabla1[[#This Row],[launched_at]]/86400)+25569+(-5/24)</f>
        <v>41575.029097222221</v>
      </c>
      <c r="M2147" s="5" t="b">
        <v>0</v>
      </c>
      <c r="N2147" s="5">
        <v>89</v>
      </c>
      <c r="O2147" s="5" t="b">
        <v>0</v>
      </c>
      <c r="P2147" s="5" t="s">
        <v>8282</v>
      </c>
      <c r="Q2147" s="7">
        <f>Tabla1[[#This Row],[pledged]]/Tabla1[[#This Row],[goal]]</f>
        <v>0.30433333333333334</v>
      </c>
      <c r="S2147" s="8" t="s">
        <v>8333</v>
      </c>
      <c r="T2147" s="5" t="s">
        <v>8334</v>
      </c>
    </row>
    <row r="2148" spans="1:20" ht="33.75">
      <c r="A2148" s="5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11">
        <f>(Tabla1[[#This Row],[deadline]]/86400)+25569+(-5/24)</f>
        <v>42411.471180555549</v>
      </c>
      <c r="K2148" s="5">
        <v>1453997910</v>
      </c>
      <c r="L2148" s="11">
        <f>(Tabla1[[#This Row],[launched_at]]/86400)+25569+(-5/24)</f>
        <v>42397.471180555549</v>
      </c>
      <c r="M2148" s="5" t="b">
        <v>0</v>
      </c>
      <c r="N2148" s="5">
        <v>1</v>
      </c>
      <c r="O2148" s="5" t="b">
        <v>0</v>
      </c>
      <c r="P2148" s="5" t="s">
        <v>8282</v>
      </c>
      <c r="Q2148" s="7">
        <f>Tabla1[[#This Row],[pledged]]/Tabla1[[#This Row],[goal]]</f>
        <v>2.0000000000000001E-4</v>
      </c>
      <c r="S2148" s="8" t="s">
        <v>8333</v>
      </c>
      <c r="T2148" s="5" t="s">
        <v>8334</v>
      </c>
    </row>
    <row r="2149" spans="1:20">
      <c r="A2149" s="5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11">
        <f>(Tabla1[[#This Row],[deadline]]/86400)+25569+(-5/24)</f>
        <v>41959.129027777781</v>
      </c>
      <c r="K2149" s="5">
        <v>1413356748</v>
      </c>
      <c r="L2149" s="11">
        <f>(Tabla1[[#This Row],[launched_at]]/86400)+25569+(-5/24)</f>
        <v>41927.087361111109</v>
      </c>
      <c r="M2149" s="5" t="b">
        <v>0</v>
      </c>
      <c r="N2149" s="5">
        <v>55</v>
      </c>
      <c r="O2149" s="5" t="b">
        <v>0</v>
      </c>
      <c r="P2149" s="5" t="s">
        <v>8282</v>
      </c>
      <c r="Q2149" s="7">
        <f>Tabla1[[#This Row],[pledged]]/Tabla1[[#This Row],[goal]]</f>
        <v>6.9641025641025639E-3</v>
      </c>
      <c r="S2149" s="8" t="s">
        <v>8333</v>
      </c>
      <c r="T2149" s="5" t="s">
        <v>8334</v>
      </c>
    </row>
    <row r="2150" spans="1:20" ht="33.75">
      <c r="A2150" s="5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11">
        <f>(Tabla1[[#This Row],[deadline]]/86400)+25569+(-5/24)</f>
        <v>42096.483587962961</v>
      </c>
      <c r="K2150" s="5">
        <v>1425404182</v>
      </c>
      <c r="L2150" s="11">
        <f>(Tabla1[[#This Row],[launched_at]]/86400)+25569+(-5/24)</f>
        <v>42066.525254629632</v>
      </c>
      <c r="M2150" s="5" t="b">
        <v>0</v>
      </c>
      <c r="N2150" s="5">
        <v>2</v>
      </c>
      <c r="O2150" s="5" t="b">
        <v>0</v>
      </c>
      <c r="P2150" s="5" t="s">
        <v>8282</v>
      </c>
      <c r="Q2150" s="7">
        <f>Tabla1[[#This Row],[pledged]]/Tabla1[[#This Row],[goal]]</f>
        <v>0.02</v>
      </c>
      <c r="S2150" s="8" t="s">
        <v>8333</v>
      </c>
      <c r="T2150" s="5" t="s">
        <v>8334</v>
      </c>
    </row>
    <row r="2151" spans="1:20" ht="33.75">
      <c r="A2151" s="5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11">
        <f>(Tabla1[[#This Row],[deadline]]/86400)+25569+(-5/24)</f>
        <v>40389.791666666664</v>
      </c>
      <c r="K2151" s="5">
        <v>1277512556</v>
      </c>
      <c r="L2151" s="11">
        <f>(Tabla1[[#This Row],[launched_at]]/86400)+25569+(-5/24)</f>
        <v>40354.816620370366</v>
      </c>
      <c r="M2151" s="5" t="b">
        <v>0</v>
      </c>
      <c r="N2151" s="5">
        <v>0</v>
      </c>
      <c r="O2151" s="5" t="b">
        <v>0</v>
      </c>
      <c r="P2151" s="5" t="s">
        <v>8282</v>
      </c>
      <c r="Q2151" s="7">
        <f>Tabla1[[#This Row],[pledged]]/Tabla1[[#This Row],[goal]]</f>
        <v>0</v>
      </c>
      <c r="S2151" s="8" t="s">
        <v>8333</v>
      </c>
      <c r="T2151" s="5" t="s">
        <v>8334</v>
      </c>
    </row>
    <row r="2152" spans="1:20">
      <c r="A2152" s="5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11">
        <f>(Tabla1[[#This Row],[deadline]]/86400)+25569+(-5/24)</f>
        <v>42564.076377314814</v>
      </c>
      <c r="K2152" s="5">
        <v>1465800599</v>
      </c>
      <c r="L2152" s="11">
        <f>(Tabla1[[#This Row],[launched_at]]/86400)+25569+(-5/24)</f>
        <v>42534.076377314814</v>
      </c>
      <c r="M2152" s="5" t="b">
        <v>0</v>
      </c>
      <c r="N2152" s="5">
        <v>4</v>
      </c>
      <c r="O2152" s="5" t="b">
        <v>0</v>
      </c>
      <c r="P2152" s="5" t="s">
        <v>8282</v>
      </c>
      <c r="Q2152" s="7">
        <f>Tabla1[[#This Row],[pledged]]/Tabla1[[#This Row],[goal]]</f>
        <v>8.0999999999999996E-3</v>
      </c>
      <c r="S2152" s="8" t="s">
        <v>8333</v>
      </c>
      <c r="T2152" s="5" t="s">
        <v>8334</v>
      </c>
    </row>
    <row r="2153" spans="1:20" ht="33.75">
      <c r="A2153" s="5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11">
        <f>(Tabla1[[#This Row],[deadline]]/86400)+25569+(-5/24)</f>
        <v>42550.639050925922</v>
      </c>
      <c r="K2153" s="5">
        <v>1464639614</v>
      </c>
      <c r="L2153" s="11">
        <f>(Tabla1[[#This Row],[launched_at]]/86400)+25569+(-5/24)</f>
        <v>42520.639050925922</v>
      </c>
      <c r="M2153" s="5" t="b">
        <v>0</v>
      </c>
      <c r="N2153" s="5">
        <v>6</v>
      </c>
      <c r="O2153" s="5" t="b">
        <v>0</v>
      </c>
      <c r="P2153" s="5" t="s">
        <v>8282</v>
      </c>
      <c r="Q2153" s="7">
        <f>Tabla1[[#This Row],[pledged]]/Tabla1[[#This Row],[goal]]</f>
        <v>2.6222222222222224E-3</v>
      </c>
      <c r="S2153" s="8" t="s">
        <v>8333</v>
      </c>
      <c r="T2153" s="5" t="s">
        <v>8334</v>
      </c>
    </row>
    <row r="2154" spans="1:20" ht="33.75">
      <c r="A2154" s="5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11">
        <f>(Tabla1[[#This Row],[deadline]]/86400)+25569+(-5/24)</f>
        <v>41713.582280092589</v>
      </c>
      <c r="K2154" s="5">
        <v>1392321509</v>
      </c>
      <c r="L2154" s="11">
        <f>(Tabla1[[#This Row],[launched_at]]/86400)+25569+(-5/24)</f>
        <v>41683.62394675926</v>
      </c>
      <c r="M2154" s="5" t="b">
        <v>0</v>
      </c>
      <c r="N2154" s="5">
        <v>4</v>
      </c>
      <c r="O2154" s="5" t="b">
        <v>0</v>
      </c>
      <c r="P2154" s="5" t="s">
        <v>8282</v>
      </c>
      <c r="Q2154" s="7">
        <f>Tabla1[[#This Row],[pledged]]/Tabla1[[#This Row],[goal]]</f>
        <v>1.6666666666666668E-3</v>
      </c>
      <c r="S2154" s="8" t="s">
        <v>8333</v>
      </c>
      <c r="T2154" s="5" t="s">
        <v>8334</v>
      </c>
    </row>
    <row r="2155" spans="1:20" ht="33.75">
      <c r="A2155" s="5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11">
        <f>(Tabla1[[#This Row],[deadline]]/86400)+25569+(-5/24)</f>
        <v>42014.124305555553</v>
      </c>
      <c r="K2155" s="5">
        <v>1417470718</v>
      </c>
      <c r="L2155" s="11">
        <f>(Tabla1[[#This Row],[launched_at]]/86400)+25569+(-5/24)</f>
        <v>41974.702754629623</v>
      </c>
      <c r="M2155" s="5" t="b">
        <v>0</v>
      </c>
      <c r="N2155" s="5">
        <v>4</v>
      </c>
      <c r="O2155" s="5" t="b">
        <v>0</v>
      </c>
      <c r="P2155" s="5" t="s">
        <v>8282</v>
      </c>
      <c r="Q2155" s="7">
        <f>Tabla1[[#This Row],[pledged]]/Tabla1[[#This Row],[goal]]</f>
        <v>9.1244548809124457E-5</v>
      </c>
      <c r="S2155" s="8" t="s">
        <v>8333</v>
      </c>
      <c r="T2155" s="5" t="s">
        <v>8334</v>
      </c>
    </row>
    <row r="2156" spans="1:20" ht="22.5">
      <c r="A2156" s="5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11">
        <f>(Tabla1[[#This Row],[deadline]]/86400)+25569+(-5/24)</f>
        <v>41667.42392361111</v>
      </c>
      <c r="K2156" s="5">
        <v>1389193827</v>
      </c>
      <c r="L2156" s="11">
        <f>(Tabla1[[#This Row],[launched_at]]/86400)+25569+(-5/24)</f>
        <v>41647.42392361111</v>
      </c>
      <c r="M2156" s="5" t="b">
        <v>0</v>
      </c>
      <c r="N2156" s="5">
        <v>2</v>
      </c>
      <c r="O2156" s="5" t="b">
        <v>0</v>
      </c>
      <c r="P2156" s="5" t="s">
        <v>8282</v>
      </c>
      <c r="Q2156" s="7">
        <f>Tabla1[[#This Row],[pledged]]/Tabla1[[#This Row],[goal]]</f>
        <v>8.0000000000000002E-3</v>
      </c>
      <c r="S2156" s="8" t="s">
        <v>8333</v>
      </c>
      <c r="T2156" s="5" t="s">
        <v>8334</v>
      </c>
    </row>
    <row r="2157" spans="1:20" ht="22.5">
      <c r="A2157" s="5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11">
        <f>(Tabla1[[#This Row],[deadline]]/86400)+25569+(-5/24)</f>
        <v>42460.497511574074</v>
      </c>
      <c r="K2157" s="5">
        <v>1456854985</v>
      </c>
      <c r="L2157" s="11">
        <f>(Tabla1[[#This Row],[launched_at]]/86400)+25569+(-5/24)</f>
        <v>42430.539178240739</v>
      </c>
      <c r="M2157" s="5" t="b">
        <v>0</v>
      </c>
      <c r="N2157" s="5">
        <v>5</v>
      </c>
      <c r="O2157" s="5" t="b">
        <v>0</v>
      </c>
      <c r="P2157" s="5" t="s">
        <v>8282</v>
      </c>
      <c r="Q2157" s="7">
        <f>Tabla1[[#This Row],[pledged]]/Tabla1[[#This Row],[goal]]</f>
        <v>2.3E-2</v>
      </c>
      <c r="S2157" s="8" t="s">
        <v>8333</v>
      </c>
      <c r="T2157" s="5" t="s">
        <v>8334</v>
      </c>
    </row>
    <row r="2158" spans="1:20" ht="22.5">
      <c r="A2158" s="5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11">
        <f>(Tabla1[[#This Row],[deadline]]/86400)+25569+(-5/24)</f>
        <v>41533.645902777775</v>
      </c>
      <c r="K2158" s="5">
        <v>1375475406</v>
      </c>
      <c r="L2158" s="11">
        <f>(Tabla1[[#This Row],[launched_at]]/86400)+25569+(-5/24)</f>
        <v>41488.645902777775</v>
      </c>
      <c r="M2158" s="5" t="b">
        <v>0</v>
      </c>
      <c r="N2158" s="5">
        <v>83</v>
      </c>
      <c r="O2158" s="5" t="b">
        <v>0</v>
      </c>
      <c r="P2158" s="5" t="s">
        <v>8282</v>
      </c>
      <c r="Q2158" s="7">
        <f>Tabla1[[#This Row],[pledged]]/Tabla1[[#This Row],[goal]]</f>
        <v>2.6660714285714284E-2</v>
      </c>
      <c r="S2158" s="8" t="s">
        <v>8333</v>
      </c>
      <c r="T2158" s="5" t="s">
        <v>8334</v>
      </c>
    </row>
    <row r="2159" spans="1:20" ht="22.5">
      <c r="A2159" s="5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11">
        <f>(Tabla1[[#This Row],[deadline]]/86400)+25569+(-5/24)</f>
        <v>42727.124305555553</v>
      </c>
      <c r="K2159" s="5">
        <v>1479684783</v>
      </c>
      <c r="L2159" s="11">
        <f>(Tabla1[[#This Row],[launched_at]]/86400)+25569+(-5/24)</f>
        <v>42694.772951388884</v>
      </c>
      <c r="M2159" s="5" t="b">
        <v>0</v>
      </c>
      <c r="N2159" s="5">
        <v>57</v>
      </c>
      <c r="O2159" s="5" t="b">
        <v>0</v>
      </c>
      <c r="P2159" s="5" t="s">
        <v>8282</v>
      </c>
      <c r="Q2159" s="7">
        <f>Tabla1[[#This Row],[pledged]]/Tabla1[[#This Row],[goal]]</f>
        <v>0.28192</v>
      </c>
      <c r="S2159" s="8" t="s">
        <v>8333</v>
      </c>
      <c r="T2159" s="5" t="s">
        <v>8334</v>
      </c>
    </row>
    <row r="2160" spans="1:20" ht="33.75">
      <c r="A2160" s="5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11">
        <f>(Tabla1[[#This Row],[deadline]]/86400)+25569+(-5/24)</f>
        <v>41309.645532407405</v>
      </c>
      <c r="K2160" s="5">
        <v>1356121774</v>
      </c>
      <c r="L2160" s="11">
        <f>(Tabla1[[#This Row],[launched_at]]/86400)+25569+(-5/24)</f>
        <v>41264.645532407405</v>
      </c>
      <c r="M2160" s="5" t="b">
        <v>0</v>
      </c>
      <c r="N2160" s="5">
        <v>311</v>
      </c>
      <c r="O2160" s="5" t="b">
        <v>0</v>
      </c>
      <c r="P2160" s="5" t="s">
        <v>8282</v>
      </c>
      <c r="Q2160" s="7">
        <f>Tabla1[[#This Row],[pledged]]/Tabla1[[#This Row],[goal]]</f>
        <v>6.5900366666666668E-2</v>
      </c>
      <c r="S2160" s="8" t="s">
        <v>8333</v>
      </c>
      <c r="T2160" s="5" t="s">
        <v>8334</v>
      </c>
    </row>
    <row r="2161" spans="1:20" ht="45">
      <c r="A2161" s="5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11">
        <f>(Tabla1[[#This Row],[deadline]]/86400)+25569+(-5/24)</f>
        <v>40740.522847222222</v>
      </c>
      <c r="K2161" s="5">
        <v>1308245574</v>
      </c>
      <c r="L2161" s="11">
        <f>(Tabla1[[#This Row],[launched_at]]/86400)+25569+(-5/24)</f>
        <v>40710.522847222222</v>
      </c>
      <c r="M2161" s="5" t="b">
        <v>0</v>
      </c>
      <c r="N2161" s="5">
        <v>2</v>
      </c>
      <c r="O2161" s="5" t="b">
        <v>0</v>
      </c>
      <c r="P2161" s="5" t="s">
        <v>8282</v>
      </c>
      <c r="Q2161" s="7">
        <f>Tabla1[[#This Row],[pledged]]/Tabla1[[#This Row],[goal]]</f>
        <v>7.2222222222222219E-3</v>
      </c>
      <c r="S2161" s="8" t="s">
        <v>8333</v>
      </c>
      <c r="T2161" s="5" t="s">
        <v>8334</v>
      </c>
    </row>
    <row r="2162" spans="1:20" ht="22.5">
      <c r="A2162" s="5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11">
        <f>(Tabla1[[#This Row],[deadline]]/86400)+25569+(-5/24)</f>
        <v>41048.503530092588</v>
      </c>
      <c r="K2162" s="5">
        <v>1334855105</v>
      </c>
      <c r="L2162" s="11">
        <f>(Tabla1[[#This Row],[launched_at]]/86400)+25569+(-5/24)</f>
        <v>41018.503530092588</v>
      </c>
      <c r="M2162" s="5" t="b">
        <v>0</v>
      </c>
      <c r="N2162" s="5">
        <v>16</v>
      </c>
      <c r="O2162" s="5" t="b">
        <v>0</v>
      </c>
      <c r="P2162" s="5" t="s">
        <v>8282</v>
      </c>
      <c r="Q2162" s="7">
        <f>Tabla1[[#This Row],[pledged]]/Tabla1[[#This Row],[goal]]</f>
        <v>8.5000000000000006E-3</v>
      </c>
      <c r="S2162" s="8" t="s">
        <v>8333</v>
      </c>
      <c r="T2162" s="5" t="s">
        <v>8334</v>
      </c>
    </row>
    <row r="2163" spans="1:20">
      <c r="A2163" s="5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11">
        <f>(Tabla1[[#This Row],[deadline]]/86400)+25569+(-5/24)</f>
        <v>42270.644201388888</v>
      </c>
      <c r="K2163" s="5">
        <v>1440448059</v>
      </c>
      <c r="L2163" s="11">
        <f>(Tabla1[[#This Row],[launched_at]]/86400)+25569+(-5/24)</f>
        <v>42240.644201388888</v>
      </c>
      <c r="M2163" s="5" t="b">
        <v>0</v>
      </c>
      <c r="N2163" s="5">
        <v>13</v>
      </c>
      <c r="O2163" s="5" t="b">
        <v>1</v>
      </c>
      <c r="P2163" s="5" t="s">
        <v>8276</v>
      </c>
      <c r="Q2163" s="7">
        <f>Tabla1[[#This Row],[pledged]]/Tabla1[[#This Row],[goal]]</f>
        <v>1.1575</v>
      </c>
      <c r="S2163" s="8" t="s">
        <v>8325</v>
      </c>
      <c r="T2163" s="5" t="s">
        <v>8326</v>
      </c>
    </row>
    <row r="2164" spans="1:20" ht="33.75">
      <c r="A2164" s="5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11">
        <f>(Tabla1[[#This Row],[deadline]]/86400)+25569+(-5/24)</f>
        <v>41844.557766203703</v>
      </c>
      <c r="K2164" s="5">
        <v>1403547791</v>
      </c>
      <c r="L2164" s="11">
        <f>(Tabla1[[#This Row],[launched_at]]/86400)+25569+(-5/24)</f>
        <v>41813.557766203703</v>
      </c>
      <c r="M2164" s="5" t="b">
        <v>0</v>
      </c>
      <c r="N2164" s="5">
        <v>58</v>
      </c>
      <c r="O2164" s="5" t="b">
        <v>1</v>
      </c>
      <c r="P2164" s="5" t="s">
        <v>8276</v>
      </c>
      <c r="Q2164" s="7">
        <f>Tabla1[[#This Row],[pledged]]/Tabla1[[#This Row],[goal]]</f>
        <v>1.1226666666666667</v>
      </c>
      <c r="S2164" s="8" t="s">
        <v>8325</v>
      </c>
      <c r="T2164" s="5" t="s">
        <v>8326</v>
      </c>
    </row>
    <row r="2165" spans="1:20" ht="33.75">
      <c r="A2165" s="5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11">
        <f>(Tabla1[[#This Row],[deadline]]/86400)+25569+(-5/24)</f>
        <v>42162.951388888883</v>
      </c>
      <c r="K2165" s="5">
        <v>1429306520</v>
      </c>
      <c r="L2165" s="11">
        <f>(Tabla1[[#This Row],[launched_at]]/86400)+25569+(-5/24)</f>
        <v>42111.691203703704</v>
      </c>
      <c r="M2165" s="5" t="b">
        <v>0</v>
      </c>
      <c r="N2165" s="5">
        <v>44</v>
      </c>
      <c r="O2165" s="5" t="b">
        <v>1</v>
      </c>
      <c r="P2165" s="5" t="s">
        <v>8276</v>
      </c>
      <c r="Q2165" s="7">
        <f>Tabla1[[#This Row],[pledged]]/Tabla1[[#This Row],[goal]]</f>
        <v>1.3220000000000001</v>
      </c>
      <c r="S2165" s="8" t="s">
        <v>8325</v>
      </c>
      <c r="T2165" s="5" t="s">
        <v>8326</v>
      </c>
    </row>
    <row r="2166" spans="1:20" ht="22.5">
      <c r="A2166" s="5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11">
        <f>(Tabla1[[#This Row],[deadline]]/86400)+25569+(-5/24)</f>
        <v>42545.957638888889</v>
      </c>
      <c r="K2166" s="5">
        <v>1464196414</v>
      </c>
      <c r="L2166" s="11">
        <f>(Tabla1[[#This Row],[launched_at]]/86400)+25569+(-5/24)</f>
        <v>42515.509421296294</v>
      </c>
      <c r="M2166" s="5" t="b">
        <v>0</v>
      </c>
      <c r="N2166" s="5">
        <v>83</v>
      </c>
      <c r="O2166" s="5" t="b">
        <v>1</v>
      </c>
      <c r="P2166" s="5" t="s">
        <v>8276</v>
      </c>
      <c r="Q2166" s="7">
        <f>Tabla1[[#This Row],[pledged]]/Tabla1[[#This Row],[goal]]</f>
        <v>1.0263636363636364</v>
      </c>
      <c r="S2166" s="8" t="s">
        <v>8325</v>
      </c>
      <c r="T2166" s="5" t="s">
        <v>8326</v>
      </c>
    </row>
    <row r="2167" spans="1:20" ht="33.75">
      <c r="A2167" s="5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11">
        <f>(Tabla1[[#This Row],[deadline]]/86400)+25569+(-5/24)</f>
        <v>42468.417071759257</v>
      </c>
      <c r="K2167" s="5">
        <v>1457539235</v>
      </c>
      <c r="L2167" s="11">
        <f>(Tabla1[[#This Row],[launched_at]]/86400)+25569+(-5/24)</f>
        <v>42438.458738425928</v>
      </c>
      <c r="M2167" s="5" t="b">
        <v>0</v>
      </c>
      <c r="N2167" s="5">
        <v>117</v>
      </c>
      <c r="O2167" s="5" t="b">
        <v>1</v>
      </c>
      <c r="P2167" s="5" t="s">
        <v>8276</v>
      </c>
      <c r="Q2167" s="7">
        <f>Tabla1[[#This Row],[pledged]]/Tabla1[[#This Row],[goal]]</f>
        <v>1.3864000000000001</v>
      </c>
      <c r="S2167" s="8" t="s">
        <v>8325</v>
      </c>
      <c r="T2167" s="5" t="s">
        <v>8326</v>
      </c>
    </row>
    <row r="2168" spans="1:20" ht="33.75">
      <c r="A2168" s="5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11">
        <f>(Tabla1[[#This Row],[deadline]]/86400)+25569+(-5/24)</f>
        <v>41978.671504629623</v>
      </c>
      <c r="K2168" s="5">
        <v>1413922018</v>
      </c>
      <c r="L2168" s="11">
        <f>(Tabla1[[#This Row],[launched_at]]/86400)+25569+(-5/24)</f>
        <v>41933.629837962959</v>
      </c>
      <c r="M2168" s="5" t="b">
        <v>0</v>
      </c>
      <c r="N2168" s="5">
        <v>32</v>
      </c>
      <c r="O2168" s="5" t="b">
        <v>1</v>
      </c>
      <c r="P2168" s="5" t="s">
        <v>8276</v>
      </c>
      <c r="Q2168" s="7">
        <f>Tabla1[[#This Row],[pledged]]/Tabla1[[#This Row],[goal]]</f>
        <v>1.466</v>
      </c>
      <c r="S2168" s="8" t="s">
        <v>8325</v>
      </c>
      <c r="T2168" s="5" t="s">
        <v>8326</v>
      </c>
    </row>
    <row r="2169" spans="1:20" ht="22.5">
      <c r="A2169" s="5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11">
        <f>(Tabla1[[#This Row],[deadline]]/86400)+25569+(-5/24)</f>
        <v>41166.858067129629</v>
      </c>
      <c r="K2169" s="5">
        <v>1346463337</v>
      </c>
      <c r="L2169" s="11">
        <f>(Tabla1[[#This Row],[launched_at]]/86400)+25569+(-5/24)</f>
        <v>41152.858067129629</v>
      </c>
      <c r="M2169" s="5" t="b">
        <v>0</v>
      </c>
      <c r="N2169" s="5">
        <v>8</v>
      </c>
      <c r="O2169" s="5" t="b">
        <v>1</v>
      </c>
      <c r="P2169" s="5" t="s">
        <v>8276</v>
      </c>
      <c r="Q2169" s="7">
        <f>Tabla1[[#This Row],[pledged]]/Tabla1[[#This Row],[goal]]</f>
        <v>1.2</v>
      </c>
      <c r="S2169" s="8" t="s">
        <v>8325</v>
      </c>
      <c r="T2169" s="5" t="s">
        <v>8326</v>
      </c>
    </row>
    <row r="2170" spans="1:20" ht="22.5">
      <c r="A2170" s="5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11">
        <f>(Tabla1[[#This Row],[deadline]]/86400)+25569+(-5/24)</f>
        <v>42775.999999999993</v>
      </c>
      <c r="K2170" s="5">
        <v>1484058261</v>
      </c>
      <c r="L2170" s="11">
        <f>(Tabla1[[#This Row],[launched_at]]/86400)+25569+(-5/24)</f>
        <v>42745.391909722217</v>
      </c>
      <c r="M2170" s="5" t="b">
        <v>0</v>
      </c>
      <c r="N2170" s="5">
        <v>340</v>
      </c>
      <c r="O2170" s="5" t="b">
        <v>1</v>
      </c>
      <c r="P2170" s="5" t="s">
        <v>8276</v>
      </c>
      <c r="Q2170" s="7">
        <f>Tabla1[[#This Row],[pledged]]/Tabla1[[#This Row],[goal]]</f>
        <v>1.215816111111111</v>
      </c>
      <c r="S2170" s="8" t="s">
        <v>8325</v>
      </c>
      <c r="T2170" s="5" t="s">
        <v>8326</v>
      </c>
    </row>
    <row r="2171" spans="1:20" ht="33.75">
      <c r="A2171" s="5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11">
        <f>(Tabla1[[#This Row],[deadline]]/86400)+25569+(-5/24)</f>
        <v>42796.492488425924</v>
      </c>
      <c r="K2171" s="5">
        <v>1488214151</v>
      </c>
      <c r="L2171" s="11">
        <f>(Tabla1[[#This Row],[launched_at]]/86400)+25569+(-5/24)</f>
        <v>42793.492488425924</v>
      </c>
      <c r="M2171" s="5" t="b">
        <v>0</v>
      </c>
      <c r="N2171" s="5">
        <v>7</v>
      </c>
      <c r="O2171" s="5" t="b">
        <v>1</v>
      </c>
      <c r="P2171" s="5" t="s">
        <v>8276</v>
      </c>
      <c r="Q2171" s="7">
        <f>Tabla1[[#This Row],[pledged]]/Tabla1[[#This Row],[goal]]</f>
        <v>1</v>
      </c>
      <c r="S2171" s="8" t="s">
        <v>8325</v>
      </c>
      <c r="T2171" s="5" t="s">
        <v>8326</v>
      </c>
    </row>
    <row r="2172" spans="1:20" ht="22.5">
      <c r="A2172" s="5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11">
        <f>(Tabla1[[#This Row],[deadline]]/86400)+25569+(-5/24)</f>
        <v>42238.541921296295</v>
      </c>
      <c r="K2172" s="5">
        <v>1436810422</v>
      </c>
      <c r="L2172" s="11">
        <f>(Tabla1[[#This Row],[launched_at]]/86400)+25569+(-5/24)</f>
        <v>42198.541921296295</v>
      </c>
      <c r="M2172" s="5" t="b">
        <v>0</v>
      </c>
      <c r="N2172" s="5">
        <v>19</v>
      </c>
      <c r="O2172" s="5" t="b">
        <v>1</v>
      </c>
      <c r="P2172" s="5" t="s">
        <v>8276</v>
      </c>
      <c r="Q2172" s="7">
        <f>Tabla1[[#This Row],[pledged]]/Tabla1[[#This Row],[goal]]</f>
        <v>1.8085714285714285</v>
      </c>
      <c r="S2172" s="8" t="s">
        <v>8325</v>
      </c>
      <c r="T2172" s="5" t="s">
        <v>8326</v>
      </c>
    </row>
    <row r="2173" spans="1:20" ht="22.5">
      <c r="A2173" s="5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11">
        <f>(Tabla1[[#This Row],[deadline]]/86400)+25569+(-5/24)</f>
        <v>42176.999999999993</v>
      </c>
      <c r="K2173" s="5">
        <v>1431903495</v>
      </c>
      <c r="L2173" s="11">
        <f>(Tabla1[[#This Row],[launched_at]]/86400)+25569+(-5/24)</f>
        <v>42141.748784722215</v>
      </c>
      <c r="M2173" s="5" t="b">
        <v>0</v>
      </c>
      <c r="N2173" s="5">
        <v>47</v>
      </c>
      <c r="O2173" s="5" t="b">
        <v>1</v>
      </c>
      <c r="P2173" s="5" t="s">
        <v>8276</v>
      </c>
      <c r="Q2173" s="7">
        <f>Tabla1[[#This Row],[pledged]]/Tabla1[[#This Row],[goal]]</f>
        <v>1.0607500000000001</v>
      </c>
      <c r="S2173" s="8" t="s">
        <v>8325</v>
      </c>
      <c r="T2173" s="5" t="s">
        <v>8326</v>
      </c>
    </row>
    <row r="2174" spans="1:20" ht="33.75">
      <c r="A2174" s="5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11">
        <f>(Tabla1[[#This Row],[deadline]]/86400)+25569+(-5/24)</f>
        <v>42112.371759259258</v>
      </c>
      <c r="K2174" s="5">
        <v>1426773320</v>
      </c>
      <c r="L2174" s="11">
        <f>(Tabla1[[#This Row],[launched_at]]/86400)+25569+(-5/24)</f>
        <v>42082.371759259258</v>
      </c>
      <c r="M2174" s="5" t="b">
        <v>0</v>
      </c>
      <c r="N2174" s="5">
        <v>13</v>
      </c>
      <c r="O2174" s="5" t="b">
        <v>1</v>
      </c>
      <c r="P2174" s="5" t="s">
        <v>8276</v>
      </c>
      <c r="Q2174" s="7">
        <f>Tabla1[[#This Row],[pledged]]/Tabla1[[#This Row],[goal]]</f>
        <v>1</v>
      </c>
      <c r="S2174" s="8" t="s">
        <v>8325</v>
      </c>
      <c r="T2174" s="5" t="s">
        <v>8326</v>
      </c>
    </row>
    <row r="2175" spans="1:20" ht="33.75">
      <c r="A2175" s="5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11">
        <f>(Tabla1[[#This Row],[deadline]]/86400)+25569+(-5/24)</f>
        <v>41526.957638888889</v>
      </c>
      <c r="K2175" s="5">
        <v>1376066243</v>
      </c>
      <c r="L2175" s="11">
        <f>(Tabla1[[#This Row],[launched_at]]/86400)+25569+(-5/24)</f>
        <v>41495.484293981477</v>
      </c>
      <c r="M2175" s="5" t="b">
        <v>0</v>
      </c>
      <c r="N2175" s="5">
        <v>90</v>
      </c>
      <c r="O2175" s="5" t="b">
        <v>1</v>
      </c>
      <c r="P2175" s="5" t="s">
        <v>8276</v>
      </c>
      <c r="Q2175" s="7">
        <f>Tabla1[[#This Row],[pledged]]/Tabla1[[#This Row],[goal]]</f>
        <v>1.2692857142857144</v>
      </c>
      <c r="S2175" s="8" t="s">
        <v>8325</v>
      </c>
      <c r="T2175" s="5" t="s">
        <v>8326</v>
      </c>
    </row>
    <row r="2176" spans="1:20" ht="33.75">
      <c r="A2176" s="5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11">
        <f>(Tabla1[[#This Row],[deadline]]/86400)+25569+(-5/24)</f>
        <v>42495.334571759253</v>
      </c>
      <c r="K2176" s="5">
        <v>1459861307</v>
      </c>
      <c r="L2176" s="11">
        <f>(Tabla1[[#This Row],[launched_at]]/86400)+25569+(-5/24)</f>
        <v>42465.334571759253</v>
      </c>
      <c r="M2176" s="5" t="b">
        <v>0</v>
      </c>
      <c r="N2176" s="5">
        <v>63</v>
      </c>
      <c r="O2176" s="5" t="b">
        <v>1</v>
      </c>
      <c r="P2176" s="5" t="s">
        <v>8276</v>
      </c>
      <c r="Q2176" s="7">
        <f>Tabla1[[#This Row],[pledged]]/Tabla1[[#This Row],[goal]]</f>
        <v>1.0297499999999999</v>
      </c>
      <c r="S2176" s="8" t="s">
        <v>8325</v>
      </c>
      <c r="T2176" s="5" t="s">
        <v>8326</v>
      </c>
    </row>
    <row r="2177" spans="1:20" ht="33.75">
      <c r="A2177" s="5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11">
        <f>(Tabla1[[#This Row],[deadline]]/86400)+25569+(-5/24)</f>
        <v>42571.800763888888</v>
      </c>
      <c r="K2177" s="5">
        <v>1468455186</v>
      </c>
      <c r="L2177" s="11">
        <f>(Tabla1[[#This Row],[launched_at]]/86400)+25569+(-5/24)</f>
        <v>42564.800763888888</v>
      </c>
      <c r="M2177" s="5" t="b">
        <v>0</v>
      </c>
      <c r="N2177" s="5">
        <v>26</v>
      </c>
      <c r="O2177" s="5" t="b">
        <v>1</v>
      </c>
      <c r="P2177" s="5" t="s">
        <v>8276</v>
      </c>
      <c r="Q2177" s="7">
        <f>Tabla1[[#This Row],[pledged]]/Tabla1[[#This Row],[goal]]</f>
        <v>2.5</v>
      </c>
      <c r="S2177" s="8" t="s">
        <v>8325</v>
      </c>
      <c r="T2177" s="5" t="s">
        <v>8326</v>
      </c>
    </row>
    <row r="2178" spans="1:20" ht="22.5">
      <c r="A2178" s="5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11">
        <f>(Tabla1[[#This Row],[deadline]]/86400)+25569+(-5/24)</f>
        <v>42126.424872685187</v>
      </c>
      <c r="K2178" s="5">
        <v>1427987509</v>
      </c>
      <c r="L2178" s="11">
        <f>(Tabla1[[#This Row],[launched_at]]/86400)+25569+(-5/24)</f>
        <v>42096.424872685187</v>
      </c>
      <c r="M2178" s="5" t="b">
        <v>0</v>
      </c>
      <c r="N2178" s="5">
        <v>71</v>
      </c>
      <c r="O2178" s="5" t="b">
        <v>1</v>
      </c>
      <c r="P2178" s="5" t="s">
        <v>8276</v>
      </c>
      <c r="Q2178" s="7">
        <f>Tabla1[[#This Row],[pledged]]/Tabla1[[#This Row],[goal]]</f>
        <v>1.2602</v>
      </c>
      <c r="S2178" s="8" t="s">
        <v>8325</v>
      </c>
      <c r="T2178" s="5" t="s">
        <v>8326</v>
      </c>
    </row>
    <row r="2179" spans="1:20" ht="33.75">
      <c r="A2179" s="5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11">
        <f>(Tabla1[[#This Row],[deadline]]/86400)+25569+(-5/24)</f>
        <v>42527.042442129627</v>
      </c>
      <c r="K2179" s="5">
        <v>1463032867</v>
      </c>
      <c r="L2179" s="11">
        <f>(Tabla1[[#This Row],[launched_at]]/86400)+25569+(-5/24)</f>
        <v>42502.042442129627</v>
      </c>
      <c r="M2179" s="5" t="b">
        <v>0</v>
      </c>
      <c r="N2179" s="5">
        <v>38</v>
      </c>
      <c r="O2179" s="5" t="b">
        <v>1</v>
      </c>
      <c r="P2179" s="5" t="s">
        <v>8276</v>
      </c>
      <c r="Q2179" s="7">
        <f>Tabla1[[#This Row],[pledged]]/Tabla1[[#This Row],[goal]]</f>
        <v>1.0012000000000001</v>
      </c>
      <c r="S2179" s="8" t="s">
        <v>8325</v>
      </c>
      <c r="T2179" s="5" t="s">
        <v>8326</v>
      </c>
    </row>
    <row r="2180" spans="1:20" ht="33.75">
      <c r="A2180" s="5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11">
        <f>(Tabla1[[#This Row],[deadline]]/86400)+25569+(-5/24)</f>
        <v>42753.428206018514</v>
      </c>
      <c r="K2180" s="5">
        <v>1482160597</v>
      </c>
      <c r="L2180" s="11">
        <f>(Tabla1[[#This Row],[launched_at]]/86400)+25569+(-5/24)</f>
        <v>42723.428206018514</v>
      </c>
      <c r="M2180" s="5" t="b">
        <v>0</v>
      </c>
      <c r="N2180" s="5">
        <v>859</v>
      </c>
      <c r="O2180" s="5" t="b">
        <v>1</v>
      </c>
      <c r="P2180" s="5" t="s">
        <v>8276</v>
      </c>
      <c r="Q2180" s="7">
        <f>Tabla1[[#This Row],[pledged]]/Tabla1[[#This Row],[goal]]</f>
        <v>1.3864000000000001</v>
      </c>
      <c r="S2180" s="8" t="s">
        <v>8325</v>
      </c>
      <c r="T2180" s="5" t="s">
        <v>8326</v>
      </c>
    </row>
    <row r="2181" spans="1:20" ht="22.5">
      <c r="A2181" s="5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11">
        <f>(Tabla1[[#This Row],[deadline]]/86400)+25569+(-5/24)</f>
        <v>42104.962870370371</v>
      </c>
      <c r="K2181" s="5">
        <v>1426133192</v>
      </c>
      <c r="L2181" s="11">
        <f>(Tabla1[[#This Row],[launched_at]]/86400)+25569+(-5/24)</f>
        <v>42074.962870370371</v>
      </c>
      <c r="M2181" s="5" t="b">
        <v>0</v>
      </c>
      <c r="N2181" s="5">
        <v>21</v>
      </c>
      <c r="O2181" s="5" t="b">
        <v>1</v>
      </c>
      <c r="P2181" s="5" t="s">
        <v>8276</v>
      </c>
      <c r="Q2181" s="7">
        <f>Tabla1[[#This Row],[pledged]]/Tabla1[[#This Row],[goal]]</f>
        <v>1.6140000000000001</v>
      </c>
      <c r="S2181" s="8" t="s">
        <v>8325</v>
      </c>
      <c r="T2181" s="5" t="s">
        <v>8326</v>
      </c>
    </row>
    <row r="2182" spans="1:20" ht="22.5">
      <c r="A2182" s="5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11">
        <f>(Tabla1[[#This Row],[deadline]]/86400)+25569+(-5/24)</f>
        <v>42321.503101851849</v>
      </c>
      <c r="K2182" s="5">
        <v>1443801868</v>
      </c>
      <c r="L2182" s="11">
        <f>(Tabla1[[#This Row],[launched_at]]/86400)+25569+(-5/24)</f>
        <v>42279.461435185185</v>
      </c>
      <c r="M2182" s="5" t="b">
        <v>0</v>
      </c>
      <c r="N2182" s="5">
        <v>78</v>
      </c>
      <c r="O2182" s="5" t="b">
        <v>1</v>
      </c>
      <c r="P2182" s="5" t="s">
        <v>8276</v>
      </c>
      <c r="Q2182" s="7">
        <f>Tabla1[[#This Row],[pledged]]/Tabla1[[#This Row],[goal]]</f>
        <v>1.071842</v>
      </c>
      <c r="S2182" s="8" t="s">
        <v>8325</v>
      </c>
      <c r="T2182" s="5" t="s">
        <v>8326</v>
      </c>
    </row>
    <row r="2183" spans="1:20" ht="33.75">
      <c r="A2183" s="5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11">
        <f>(Tabla1[[#This Row],[deadline]]/86400)+25569+(-5/24)</f>
        <v>42786.796909722216</v>
      </c>
      <c r="K2183" s="5">
        <v>1486426053</v>
      </c>
      <c r="L2183" s="11">
        <f>(Tabla1[[#This Row],[launched_at]]/86400)+25569+(-5/24)</f>
        <v>42772.796909722216</v>
      </c>
      <c r="M2183" s="5" t="b">
        <v>0</v>
      </c>
      <c r="N2183" s="5">
        <v>53</v>
      </c>
      <c r="O2183" s="5" t="b">
        <v>1</v>
      </c>
      <c r="P2183" s="5" t="s">
        <v>8297</v>
      </c>
      <c r="Q2183" s="7">
        <f>Tabla1[[#This Row],[pledged]]/Tabla1[[#This Row],[goal]]</f>
        <v>1.5309999999999999</v>
      </c>
      <c r="S2183" s="8" t="s">
        <v>8333</v>
      </c>
      <c r="T2183" s="5" t="s">
        <v>8351</v>
      </c>
    </row>
    <row r="2184" spans="1:20" ht="22.5">
      <c r="A2184" s="5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11">
        <f>(Tabla1[[#This Row],[deadline]]/86400)+25569+(-5/24)</f>
        <v>41914.692418981482</v>
      </c>
      <c r="K2184" s="5">
        <v>1409261825</v>
      </c>
      <c r="L2184" s="11">
        <f>(Tabla1[[#This Row],[launched_at]]/86400)+25569+(-5/24)</f>
        <v>41879.692418981482</v>
      </c>
      <c r="M2184" s="5" t="b">
        <v>0</v>
      </c>
      <c r="N2184" s="5">
        <v>356</v>
      </c>
      <c r="O2184" s="5" t="b">
        <v>1</v>
      </c>
      <c r="P2184" s="5" t="s">
        <v>8297</v>
      </c>
      <c r="Q2184" s="7">
        <f>Tabla1[[#This Row],[pledged]]/Tabla1[[#This Row],[goal]]</f>
        <v>5.2416666666666663</v>
      </c>
      <c r="S2184" s="8" t="s">
        <v>8333</v>
      </c>
      <c r="T2184" s="5" t="s">
        <v>8351</v>
      </c>
    </row>
    <row r="2185" spans="1:20" ht="33.75">
      <c r="A2185" s="5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11">
        <f>(Tabla1[[#This Row],[deadline]]/86400)+25569+(-5/24)</f>
        <v>42774.999999999993</v>
      </c>
      <c r="K2185" s="5">
        <v>1484037977</v>
      </c>
      <c r="L2185" s="11">
        <f>(Tabla1[[#This Row],[launched_at]]/86400)+25569+(-5/24)</f>
        <v>42745.157141203701</v>
      </c>
      <c r="M2185" s="5" t="b">
        <v>0</v>
      </c>
      <c r="N2185" s="5">
        <v>279</v>
      </c>
      <c r="O2185" s="5" t="b">
        <v>1</v>
      </c>
      <c r="P2185" s="5" t="s">
        <v>8297</v>
      </c>
      <c r="Q2185" s="7">
        <f>Tabla1[[#This Row],[pledged]]/Tabla1[[#This Row],[goal]]</f>
        <v>4.8927777777777779</v>
      </c>
      <c r="S2185" s="8" t="s">
        <v>8333</v>
      </c>
      <c r="T2185" s="5" t="s">
        <v>8351</v>
      </c>
    </row>
    <row r="2186" spans="1:20" ht="33.75">
      <c r="A2186" s="5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11">
        <f>(Tabla1[[#This Row],[deadline]]/86400)+25569+(-5/24)</f>
        <v>42394.458333333336</v>
      </c>
      <c r="K2186" s="5">
        <v>1452530041</v>
      </c>
      <c r="L2186" s="11">
        <f>(Tabla1[[#This Row],[launched_at]]/86400)+25569+(-5/24)</f>
        <v>42380.481956018521</v>
      </c>
      <c r="M2186" s="5" t="b">
        <v>1</v>
      </c>
      <c r="N2186" s="5">
        <v>266</v>
      </c>
      <c r="O2186" s="5" t="b">
        <v>1</v>
      </c>
      <c r="P2186" s="5" t="s">
        <v>8297</v>
      </c>
      <c r="Q2186" s="7">
        <f>Tabla1[[#This Row],[pledged]]/Tabla1[[#This Row],[goal]]</f>
        <v>2.8473999999999999</v>
      </c>
      <c r="S2186" s="8" t="s">
        <v>8333</v>
      </c>
      <c r="T2186" s="5" t="s">
        <v>8351</v>
      </c>
    </row>
    <row r="2187" spans="1:20" ht="33.75">
      <c r="A2187" s="5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11">
        <f>(Tabla1[[#This Row],[deadline]]/86400)+25569+(-5/24)</f>
        <v>41359.141655092586</v>
      </c>
      <c r="K2187" s="5">
        <v>1360830239</v>
      </c>
      <c r="L2187" s="11">
        <f>(Tabla1[[#This Row],[launched_at]]/86400)+25569+(-5/24)</f>
        <v>41319.141655092586</v>
      </c>
      <c r="M2187" s="5" t="b">
        <v>0</v>
      </c>
      <c r="N2187" s="5">
        <v>623</v>
      </c>
      <c r="O2187" s="5" t="b">
        <v>1</v>
      </c>
      <c r="P2187" s="5" t="s">
        <v>8297</v>
      </c>
      <c r="Q2187" s="7">
        <f>Tabla1[[#This Row],[pledged]]/Tabla1[[#This Row],[goal]]</f>
        <v>18.569700000000001</v>
      </c>
      <c r="S2187" s="8" t="s">
        <v>8333</v>
      </c>
      <c r="T2187" s="5" t="s">
        <v>8351</v>
      </c>
    </row>
    <row r="2188" spans="1:20" ht="22.5">
      <c r="A2188" s="5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11">
        <f>(Tabla1[[#This Row],[deadline]]/86400)+25569+(-5/24)</f>
        <v>42619.874999999993</v>
      </c>
      <c r="K2188" s="5">
        <v>1470062743</v>
      </c>
      <c r="L2188" s="11">
        <f>(Tabla1[[#This Row],[launched_at]]/86400)+25569+(-5/24)</f>
        <v>42583.406747685185</v>
      </c>
      <c r="M2188" s="5" t="b">
        <v>0</v>
      </c>
      <c r="N2188" s="5">
        <v>392</v>
      </c>
      <c r="O2188" s="5" t="b">
        <v>1</v>
      </c>
      <c r="P2188" s="5" t="s">
        <v>8297</v>
      </c>
      <c r="Q2188" s="7">
        <f>Tabla1[[#This Row],[pledged]]/Tabla1[[#This Row],[goal]]</f>
        <v>1.0967499999999999</v>
      </c>
      <c r="S2188" s="8" t="s">
        <v>8333</v>
      </c>
      <c r="T2188" s="5" t="s">
        <v>8351</v>
      </c>
    </row>
    <row r="2189" spans="1:20" ht="33.75">
      <c r="A2189" s="5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11">
        <f>(Tabla1[[#This Row],[deadline]]/86400)+25569+(-5/24)</f>
        <v>42096.957638888889</v>
      </c>
      <c r="K2189" s="5">
        <v>1425531666</v>
      </c>
      <c r="L2189" s="11">
        <f>(Tabla1[[#This Row],[launched_at]]/86400)+25569+(-5/24)</f>
        <v>42068.000763888886</v>
      </c>
      <c r="M2189" s="5" t="b">
        <v>1</v>
      </c>
      <c r="N2189" s="5">
        <v>3562</v>
      </c>
      <c r="O2189" s="5" t="b">
        <v>1</v>
      </c>
      <c r="P2189" s="5" t="s">
        <v>8297</v>
      </c>
      <c r="Q2189" s="7">
        <f>Tabla1[[#This Row],[pledged]]/Tabla1[[#This Row],[goal]]</f>
        <v>10.146425000000001</v>
      </c>
      <c r="S2189" s="8" t="s">
        <v>8333</v>
      </c>
      <c r="T2189" s="5" t="s">
        <v>8351</v>
      </c>
    </row>
    <row r="2190" spans="1:20" ht="33.75">
      <c r="A2190" s="5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11">
        <f>(Tabla1[[#This Row],[deadline]]/86400)+25569+(-5/24)</f>
        <v>42668.499999999993</v>
      </c>
      <c r="K2190" s="5">
        <v>1474380241</v>
      </c>
      <c r="L2190" s="11">
        <f>(Tabla1[[#This Row],[launched_at]]/86400)+25569+(-5/24)</f>
        <v>42633.377789351849</v>
      </c>
      <c r="M2190" s="5" t="b">
        <v>0</v>
      </c>
      <c r="N2190" s="5">
        <v>514</v>
      </c>
      <c r="O2190" s="5" t="b">
        <v>1</v>
      </c>
      <c r="P2190" s="5" t="s">
        <v>8297</v>
      </c>
      <c r="Q2190" s="7">
        <f>Tabla1[[#This Row],[pledged]]/Tabla1[[#This Row],[goal]]</f>
        <v>4.1217692027666546</v>
      </c>
      <c r="S2190" s="8" t="s">
        <v>8333</v>
      </c>
      <c r="T2190" s="5" t="s">
        <v>8351</v>
      </c>
    </row>
    <row r="2191" spans="1:20" ht="33.75">
      <c r="A2191" s="5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11">
        <f>(Tabla1[[#This Row],[deadline]]/86400)+25569+(-5/24)</f>
        <v>42481.708333333336</v>
      </c>
      <c r="K2191" s="5">
        <v>1460055300</v>
      </c>
      <c r="L2191" s="11">
        <f>(Tabla1[[#This Row],[launched_at]]/86400)+25569+(-5/24)</f>
        <v>42467.579861111109</v>
      </c>
      <c r="M2191" s="5" t="b">
        <v>0</v>
      </c>
      <c r="N2191" s="5">
        <v>88</v>
      </c>
      <c r="O2191" s="5" t="b">
        <v>1</v>
      </c>
      <c r="P2191" s="5" t="s">
        <v>8297</v>
      </c>
      <c r="Q2191" s="7">
        <f>Tabla1[[#This Row],[pledged]]/Tabla1[[#This Row],[goal]]</f>
        <v>5.0324999999999998</v>
      </c>
      <c r="S2191" s="8" t="s">
        <v>8333</v>
      </c>
      <c r="T2191" s="5" t="s">
        <v>8351</v>
      </c>
    </row>
    <row r="2192" spans="1:20" ht="33.75">
      <c r="A2192" s="5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11">
        <f>(Tabla1[[#This Row],[deadline]]/86400)+25569+(-5/24)</f>
        <v>42452.082638888889</v>
      </c>
      <c r="K2192" s="5">
        <v>1455721204</v>
      </c>
      <c r="L2192" s="11">
        <f>(Tabla1[[#This Row],[launched_at]]/86400)+25569+(-5/24)</f>
        <v>42417.416712962957</v>
      </c>
      <c r="M2192" s="5" t="b">
        <v>0</v>
      </c>
      <c r="N2192" s="5">
        <v>537</v>
      </c>
      <c r="O2192" s="5" t="b">
        <v>1</v>
      </c>
      <c r="P2192" s="5" t="s">
        <v>8297</v>
      </c>
      <c r="Q2192" s="7">
        <f>Tabla1[[#This Row],[pledged]]/Tabla1[[#This Row],[goal]]</f>
        <v>1.8461052631578947</v>
      </c>
      <c r="S2192" s="8" t="s">
        <v>8333</v>
      </c>
      <c r="T2192" s="5" t="s">
        <v>8351</v>
      </c>
    </row>
    <row r="2193" spans="1:20" ht="33.75">
      <c r="A2193" s="5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11">
        <f>(Tabla1[[#This Row],[deadline]]/86400)+25569+(-5/24)</f>
        <v>42780.6253125</v>
      </c>
      <c r="K2193" s="5">
        <v>1486065627</v>
      </c>
      <c r="L2193" s="11">
        <f>(Tabla1[[#This Row],[launched_at]]/86400)+25569+(-5/24)</f>
        <v>42768.6253125</v>
      </c>
      <c r="M2193" s="5" t="b">
        <v>0</v>
      </c>
      <c r="N2193" s="5">
        <v>25</v>
      </c>
      <c r="O2193" s="5" t="b">
        <v>1</v>
      </c>
      <c r="P2193" s="5" t="s">
        <v>8297</v>
      </c>
      <c r="Q2193" s="7">
        <f>Tabla1[[#This Row],[pledged]]/Tabla1[[#This Row],[goal]]</f>
        <v>1.1973333333333334</v>
      </c>
      <c r="S2193" s="8" t="s">
        <v>8333</v>
      </c>
      <c r="T2193" s="5" t="s">
        <v>8351</v>
      </c>
    </row>
    <row r="2194" spans="1:20" ht="33.75">
      <c r="A2194" s="5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11">
        <f>(Tabla1[[#This Row],[deadline]]/86400)+25569+(-5/24)</f>
        <v>42719.749999999993</v>
      </c>
      <c r="K2194" s="5">
        <v>1479414344</v>
      </c>
      <c r="L2194" s="11">
        <f>(Tabla1[[#This Row],[launched_at]]/86400)+25569+(-5/24)</f>
        <v>42691.642870370364</v>
      </c>
      <c r="M2194" s="5" t="b">
        <v>0</v>
      </c>
      <c r="N2194" s="5">
        <v>3238</v>
      </c>
      <c r="O2194" s="5" t="b">
        <v>1</v>
      </c>
      <c r="P2194" s="5" t="s">
        <v>8297</v>
      </c>
      <c r="Q2194" s="7">
        <f>Tabla1[[#This Row],[pledged]]/Tabla1[[#This Row],[goal]]</f>
        <v>10.812401666666668</v>
      </c>
      <c r="S2194" s="8" t="s">
        <v>8333</v>
      </c>
      <c r="T2194" s="5" t="s">
        <v>8351</v>
      </c>
    </row>
    <row r="2195" spans="1:20" ht="33.75">
      <c r="A2195" s="5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11">
        <f>(Tabla1[[#This Row],[deadline]]/86400)+25569+(-5/24)</f>
        <v>42694.999305555553</v>
      </c>
      <c r="K2195" s="5">
        <v>1477043072</v>
      </c>
      <c r="L2195" s="11">
        <f>(Tabla1[[#This Row],[launched_at]]/86400)+25569+(-5/24)</f>
        <v>42664.197592592587</v>
      </c>
      <c r="M2195" s="5" t="b">
        <v>0</v>
      </c>
      <c r="N2195" s="5">
        <v>897</v>
      </c>
      <c r="O2195" s="5" t="b">
        <v>1</v>
      </c>
      <c r="P2195" s="5" t="s">
        <v>8297</v>
      </c>
      <c r="Q2195" s="7">
        <f>Tabla1[[#This Row],[pledged]]/Tabla1[[#This Row],[goal]]</f>
        <v>4.5237333333333334</v>
      </c>
      <c r="S2195" s="8" t="s">
        <v>8333</v>
      </c>
      <c r="T2195" s="5" t="s">
        <v>8351</v>
      </c>
    </row>
    <row r="2196" spans="1:20" ht="33.75">
      <c r="A2196" s="5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11">
        <f>(Tabla1[[#This Row],[deadline]]/86400)+25569+(-5/24)</f>
        <v>42455.507986111108</v>
      </c>
      <c r="K2196" s="5">
        <v>1456423890</v>
      </c>
      <c r="L2196" s="11">
        <f>(Tabla1[[#This Row],[launched_at]]/86400)+25569+(-5/24)</f>
        <v>42425.54965277778</v>
      </c>
      <c r="M2196" s="5" t="b">
        <v>0</v>
      </c>
      <c r="N2196" s="5">
        <v>878</v>
      </c>
      <c r="O2196" s="5" t="b">
        <v>1</v>
      </c>
      <c r="P2196" s="5" t="s">
        <v>8297</v>
      </c>
      <c r="Q2196" s="7">
        <f>Tabla1[[#This Row],[pledged]]/Tabla1[[#This Row],[goal]]</f>
        <v>5.3737000000000004</v>
      </c>
      <c r="S2196" s="8" t="s">
        <v>8333</v>
      </c>
      <c r="T2196" s="5" t="s">
        <v>8351</v>
      </c>
    </row>
    <row r="2197" spans="1:20" ht="22.5">
      <c r="A2197" s="5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11">
        <f>(Tabla1[[#This Row],[deadline]]/86400)+25569+(-5/24)</f>
        <v>42227.563657407409</v>
      </c>
      <c r="K2197" s="5">
        <v>1436725900</v>
      </c>
      <c r="L2197" s="11">
        <f>(Tabla1[[#This Row],[launched_at]]/86400)+25569+(-5/24)</f>
        <v>42197.563657407409</v>
      </c>
      <c r="M2197" s="5" t="b">
        <v>0</v>
      </c>
      <c r="N2197" s="5">
        <v>115</v>
      </c>
      <c r="O2197" s="5" t="b">
        <v>1</v>
      </c>
      <c r="P2197" s="5" t="s">
        <v>8297</v>
      </c>
      <c r="Q2197" s="7">
        <f>Tabla1[[#This Row],[pledged]]/Tabla1[[#This Row],[goal]]</f>
        <v>1.2032608695652174</v>
      </c>
      <c r="S2197" s="8" t="s">
        <v>8333</v>
      </c>
      <c r="T2197" s="5" t="s">
        <v>8351</v>
      </c>
    </row>
    <row r="2198" spans="1:20" ht="22.5">
      <c r="A2198" s="5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11">
        <f>(Tabla1[[#This Row],[deadline]]/86400)+25569+(-5/24)</f>
        <v>42706.083333333336</v>
      </c>
      <c r="K2198" s="5">
        <v>1478000502</v>
      </c>
      <c r="L2198" s="11">
        <f>(Tabla1[[#This Row],[launched_at]]/86400)+25569+(-5/24)</f>
        <v>42675.278958333329</v>
      </c>
      <c r="M2198" s="5" t="b">
        <v>0</v>
      </c>
      <c r="N2198" s="5">
        <v>234</v>
      </c>
      <c r="O2198" s="5" t="b">
        <v>1</v>
      </c>
      <c r="P2198" s="5" t="s">
        <v>8297</v>
      </c>
      <c r="Q2198" s="7">
        <f>Tabla1[[#This Row],[pledged]]/Tabla1[[#This Row],[goal]]</f>
        <v>1.1383571428571428</v>
      </c>
      <c r="S2198" s="8" t="s">
        <v>8333</v>
      </c>
      <c r="T2198" s="5" t="s">
        <v>8351</v>
      </c>
    </row>
    <row r="2199" spans="1:20" ht="22.5">
      <c r="A2199" s="5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11">
        <f>(Tabla1[[#This Row],[deadline]]/86400)+25569+(-5/24)</f>
        <v>42063.37568287037</v>
      </c>
      <c r="K2199" s="5">
        <v>1422540059</v>
      </c>
      <c r="L2199" s="11">
        <f>(Tabla1[[#This Row],[launched_at]]/86400)+25569+(-5/24)</f>
        <v>42033.37568287037</v>
      </c>
      <c r="M2199" s="5" t="b">
        <v>0</v>
      </c>
      <c r="N2199" s="5">
        <v>4330</v>
      </c>
      <c r="O2199" s="5" t="b">
        <v>1</v>
      </c>
      <c r="P2199" s="5" t="s">
        <v>8297</v>
      </c>
      <c r="Q2199" s="7">
        <f>Tabla1[[#This Row],[pledged]]/Tabla1[[#This Row],[goal]]</f>
        <v>9.5103109999999997</v>
      </c>
      <c r="S2199" s="8" t="s">
        <v>8333</v>
      </c>
      <c r="T2199" s="5" t="s">
        <v>8351</v>
      </c>
    </row>
    <row r="2200" spans="1:20" ht="33.75">
      <c r="A2200" s="5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11">
        <f>(Tabla1[[#This Row],[deadline]]/86400)+25569+(-5/24)</f>
        <v>42322.347222222219</v>
      </c>
      <c r="K2200" s="5">
        <v>1444911600</v>
      </c>
      <c r="L2200" s="11">
        <f>(Tabla1[[#This Row],[launched_at]]/86400)+25569+(-5/24)</f>
        <v>42292.305555555555</v>
      </c>
      <c r="M2200" s="5" t="b">
        <v>0</v>
      </c>
      <c r="N2200" s="5">
        <v>651</v>
      </c>
      <c r="O2200" s="5" t="b">
        <v>1</v>
      </c>
      <c r="P2200" s="5" t="s">
        <v>8297</v>
      </c>
      <c r="Q2200" s="7">
        <f>Tabla1[[#This Row],[pledged]]/Tabla1[[#This Row],[goal]]</f>
        <v>1.3289249999999999</v>
      </c>
      <c r="S2200" s="8" t="s">
        <v>8333</v>
      </c>
      <c r="T2200" s="5" t="s">
        <v>8351</v>
      </c>
    </row>
    <row r="2201" spans="1:20" ht="22.5">
      <c r="A2201" s="5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11">
        <f>(Tabla1[[#This Row],[deadline]]/86400)+25569+(-5/24)</f>
        <v>42292.208310185182</v>
      </c>
      <c r="K2201" s="5">
        <v>1442311198</v>
      </c>
      <c r="L2201" s="11">
        <f>(Tabla1[[#This Row],[launched_at]]/86400)+25569+(-5/24)</f>
        <v>42262.208310185182</v>
      </c>
      <c r="M2201" s="5" t="b">
        <v>1</v>
      </c>
      <c r="N2201" s="5">
        <v>251</v>
      </c>
      <c r="O2201" s="5" t="b">
        <v>1</v>
      </c>
      <c r="P2201" s="5" t="s">
        <v>8297</v>
      </c>
      <c r="Q2201" s="7">
        <f>Tabla1[[#This Row],[pledged]]/Tabla1[[#This Row],[goal]]</f>
        <v>1.4697777777777778</v>
      </c>
      <c r="S2201" s="8" t="s">
        <v>8333</v>
      </c>
      <c r="T2201" s="5" t="s">
        <v>8351</v>
      </c>
    </row>
    <row r="2202" spans="1:20" ht="33.75">
      <c r="A2202" s="5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11">
        <f>(Tabla1[[#This Row],[deadline]]/86400)+25569+(-5/24)</f>
        <v>42190.916666666664</v>
      </c>
      <c r="K2202" s="5">
        <v>1433775668</v>
      </c>
      <c r="L2202" s="11">
        <f>(Tabla1[[#This Row],[launched_at]]/86400)+25569+(-5/24)</f>
        <v>42163.417453703696</v>
      </c>
      <c r="M2202" s="5" t="b">
        <v>0</v>
      </c>
      <c r="N2202" s="5">
        <v>263</v>
      </c>
      <c r="O2202" s="5" t="b">
        <v>1</v>
      </c>
      <c r="P2202" s="5" t="s">
        <v>8297</v>
      </c>
      <c r="Q2202" s="7">
        <f>Tabla1[[#This Row],[pledged]]/Tabla1[[#This Row],[goal]]</f>
        <v>5.4215</v>
      </c>
      <c r="S2202" s="8" t="s">
        <v>8333</v>
      </c>
      <c r="T2202" s="5" t="s">
        <v>8351</v>
      </c>
    </row>
    <row r="2203" spans="1:20" ht="33.75">
      <c r="A2203" s="5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11">
        <f>(Tabla1[[#This Row],[deadline]]/86400)+25569+(-5/24)</f>
        <v>41290.638483796291</v>
      </c>
      <c r="K2203" s="5">
        <v>1357157965</v>
      </c>
      <c r="L2203" s="11">
        <f>(Tabla1[[#This Row],[launched_at]]/86400)+25569+(-5/24)</f>
        <v>41276.638483796291</v>
      </c>
      <c r="M2203" s="5" t="b">
        <v>0</v>
      </c>
      <c r="N2203" s="5">
        <v>28</v>
      </c>
      <c r="O2203" s="5" t="b">
        <v>1</v>
      </c>
      <c r="P2203" s="5" t="s">
        <v>8280</v>
      </c>
      <c r="Q2203" s="7">
        <f>Tabla1[[#This Row],[pledged]]/Tabla1[[#This Row],[goal]]</f>
        <v>3.8271818181818182</v>
      </c>
      <c r="S2203" s="8" t="s">
        <v>8325</v>
      </c>
      <c r="T2203" s="5" t="s">
        <v>8330</v>
      </c>
    </row>
    <row r="2204" spans="1:20" ht="22.5">
      <c r="A2204" s="5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11">
        <f>(Tabla1[[#This Row],[deadline]]/86400)+25569+(-5/24)</f>
        <v>41214.640833333331</v>
      </c>
      <c r="K2204" s="5">
        <v>1349209368</v>
      </c>
      <c r="L2204" s="11">
        <f>(Tabla1[[#This Row],[launched_at]]/86400)+25569+(-5/24)</f>
        <v>41184.640833333331</v>
      </c>
      <c r="M2204" s="5" t="b">
        <v>0</v>
      </c>
      <c r="N2204" s="5">
        <v>721</v>
      </c>
      <c r="O2204" s="5" t="b">
        <v>1</v>
      </c>
      <c r="P2204" s="5" t="s">
        <v>8280</v>
      </c>
      <c r="Q2204" s="7">
        <f>Tabla1[[#This Row],[pledged]]/Tabla1[[#This Row],[goal]]</f>
        <v>7.0418124999999998</v>
      </c>
      <c r="S2204" s="8" t="s">
        <v>8325</v>
      </c>
      <c r="T2204" s="5" t="s">
        <v>8330</v>
      </c>
    </row>
    <row r="2205" spans="1:20" ht="33.75">
      <c r="A2205" s="5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11">
        <f>(Tabla1[[#This Row],[deadline]]/86400)+25569+(-5/24)</f>
        <v>42271.651412037034</v>
      </c>
      <c r="K2205" s="5">
        <v>1440535082</v>
      </c>
      <c r="L2205" s="11">
        <f>(Tabla1[[#This Row],[launched_at]]/86400)+25569+(-5/24)</f>
        <v>42241.651412037034</v>
      </c>
      <c r="M2205" s="5" t="b">
        <v>0</v>
      </c>
      <c r="N2205" s="5">
        <v>50</v>
      </c>
      <c r="O2205" s="5" t="b">
        <v>1</v>
      </c>
      <c r="P2205" s="5" t="s">
        <v>8280</v>
      </c>
      <c r="Q2205" s="7">
        <f>Tabla1[[#This Row],[pledged]]/Tabla1[[#This Row],[goal]]</f>
        <v>1.0954999999999999</v>
      </c>
      <c r="S2205" s="8" t="s">
        <v>8325</v>
      </c>
      <c r="T2205" s="5" t="s">
        <v>8330</v>
      </c>
    </row>
    <row r="2206" spans="1:20" ht="33.75">
      <c r="A2206" s="5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11">
        <f>(Tabla1[[#This Row],[deadline]]/86400)+25569+(-5/24)</f>
        <v>41342.103229166663</v>
      </c>
      <c r="K2206" s="5">
        <v>1360222119</v>
      </c>
      <c r="L2206" s="11">
        <f>(Tabla1[[#This Row],[launched_at]]/86400)+25569+(-5/24)</f>
        <v>41312.103229166663</v>
      </c>
      <c r="M2206" s="5" t="b">
        <v>0</v>
      </c>
      <c r="N2206" s="5">
        <v>73</v>
      </c>
      <c r="O2206" s="5" t="b">
        <v>1</v>
      </c>
      <c r="P2206" s="5" t="s">
        <v>8280</v>
      </c>
      <c r="Q2206" s="7">
        <f>Tabla1[[#This Row],[pledged]]/Tabla1[[#This Row],[goal]]</f>
        <v>1.3286666666666667</v>
      </c>
      <c r="S2206" s="8" t="s">
        <v>8325</v>
      </c>
      <c r="T2206" s="5" t="s">
        <v>8330</v>
      </c>
    </row>
    <row r="2207" spans="1:20" ht="33.75">
      <c r="A2207" s="5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11">
        <f>(Tabla1[[#This Row],[deadline]]/86400)+25569+(-5/24)</f>
        <v>41061.613298611112</v>
      </c>
      <c r="K2207" s="5">
        <v>1335987789</v>
      </c>
      <c r="L2207" s="11">
        <f>(Tabla1[[#This Row],[launched_at]]/86400)+25569+(-5/24)</f>
        <v>41031.613298611112</v>
      </c>
      <c r="M2207" s="5" t="b">
        <v>0</v>
      </c>
      <c r="N2207" s="5">
        <v>27</v>
      </c>
      <c r="O2207" s="5" t="b">
        <v>1</v>
      </c>
      <c r="P2207" s="5" t="s">
        <v>8280</v>
      </c>
      <c r="Q2207" s="7">
        <f>Tabla1[[#This Row],[pledged]]/Tabla1[[#This Row],[goal]]</f>
        <v>1.52</v>
      </c>
      <c r="S2207" s="8" t="s">
        <v>8325</v>
      </c>
      <c r="T2207" s="5" t="s">
        <v>8330</v>
      </c>
    </row>
    <row r="2208" spans="1:20" ht="33.75">
      <c r="A2208" s="5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11">
        <f>(Tabla1[[#This Row],[deadline]]/86400)+25569+(-5/24)</f>
        <v>41015.048888888887</v>
      </c>
      <c r="K2208" s="5">
        <v>1333001424</v>
      </c>
      <c r="L2208" s="11">
        <f>(Tabla1[[#This Row],[launched_at]]/86400)+25569+(-5/24)</f>
        <v>40997.048888888887</v>
      </c>
      <c r="M2208" s="5" t="b">
        <v>0</v>
      </c>
      <c r="N2208" s="5">
        <v>34</v>
      </c>
      <c r="O2208" s="5" t="b">
        <v>1</v>
      </c>
      <c r="P2208" s="5" t="s">
        <v>8280</v>
      </c>
      <c r="Q2208" s="7">
        <f>Tabla1[[#This Row],[pledged]]/Tabla1[[#This Row],[goal]]</f>
        <v>1.0272727272727273</v>
      </c>
      <c r="S2208" s="8" t="s">
        <v>8325</v>
      </c>
      <c r="T2208" s="5" t="s">
        <v>8330</v>
      </c>
    </row>
    <row r="2209" spans="1:20" ht="33.75">
      <c r="A2209" s="5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11">
        <f>(Tabla1[[#This Row],[deadline]]/86400)+25569+(-5/24)</f>
        <v>41594.027465277773</v>
      </c>
      <c r="K2209" s="5">
        <v>1381984773</v>
      </c>
      <c r="L2209" s="11">
        <f>(Tabla1[[#This Row],[launched_at]]/86400)+25569+(-5/24)</f>
        <v>41563.985798611109</v>
      </c>
      <c r="M2209" s="5" t="b">
        <v>0</v>
      </c>
      <c r="N2209" s="5">
        <v>7</v>
      </c>
      <c r="O2209" s="5" t="b">
        <v>1</v>
      </c>
      <c r="P2209" s="5" t="s">
        <v>8280</v>
      </c>
      <c r="Q2209" s="7">
        <f>Tabla1[[#This Row],[pledged]]/Tabla1[[#This Row],[goal]]</f>
        <v>1</v>
      </c>
      <c r="S2209" s="8" t="s">
        <v>8325</v>
      </c>
      <c r="T2209" s="5" t="s">
        <v>8330</v>
      </c>
    </row>
    <row r="2210" spans="1:20" ht="33.75">
      <c r="A2210" s="5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11">
        <f>(Tabla1[[#This Row],[deadline]]/86400)+25569+(-5/24)</f>
        <v>41005.958333333328</v>
      </c>
      <c r="K2210" s="5">
        <v>1328649026</v>
      </c>
      <c r="L2210" s="11">
        <f>(Tabla1[[#This Row],[launched_at]]/86400)+25569+(-5/24)</f>
        <v>40946.673912037033</v>
      </c>
      <c r="M2210" s="5" t="b">
        <v>0</v>
      </c>
      <c r="N2210" s="5">
        <v>24</v>
      </c>
      <c r="O2210" s="5" t="b">
        <v>1</v>
      </c>
      <c r="P2210" s="5" t="s">
        <v>8280</v>
      </c>
      <c r="Q2210" s="7">
        <f>Tabla1[[#This Row],[pledged]]/Tabla1[[#This Row],[goal]]</f>
        <v>1.016</v>
      </c>
      <c r="S2210" s="8" t="s">
        <v>8325</v>
      </c>
      <c r="T2210" s="5" t="s">
        <v>8330</v>
      </c>
    </row>
    <row r="2211" spans="1:20" ht="22.5">
      <c r="A2211" s="5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11">
        <f>(Tabla1[[#This Row],[deadline]]/86400)+25569+(-5/24)</f>
        <v>41743.75</v>
      </c>
      <c r="K2211" s="5">
        <v>1396524644</v>
      </c>
      <c r="L2211" s="11">
        <f>(Tabla1[[#This Row],[launched_at]]/86400)+25569+(-5/24)</f>
        <v>41732.27134259259</v>
      </c>
      <c r="M2211" s="5" t="b">
        <v>0</v>
      </c>
      <c r="N2211" s="5">
        <v>15</v>
      </c>
      <c r="O2211" s="5" t="b">
        <v>1</v>
      </c>
      <c r="P2211" s="5" t="s">
        <v>8280</v>
      </c>
      <c r="Q2211" s="7">
        <f>Tabla1[[#This Row],[pledged]]/Tabla1[[#This Row],[goal]]</f>
        <v>1.508</v>
      </c>
      <c r="S2211" s="8" t="s">
        <v>8325</v>
      </c>
      <c r="T2211" s="5" t="s">
        <v>8330</v>
      </c>
    </row>
    <row r="2212" spans="1:20" ht="33.75">
      <c r="A2212" s="5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11">
        <f>(Tabla1[[#This Row],[deadline]]/86400)+25569+(-5/24)</f>
        <v>41013.525000000001</v>
      </c>
      <c r="K2212" s="5">
        <v>1329442510</v>
      </c>
      <c r="L2212" s="11">
        <f>(Tabla1[[#This Row],[launched_at]]/86400)+25569+(-5/24)</f>
        <v>40955.857754629629</v>
      </c>
      <c r="M2212" s="5" t="b">
        <v>0</v>
      </c>
      <c r="N2212" s="5">
        <v>72</v>
      </c>
      <c r="O2212" s="5" t="b">
        <v>1</v>
      </c>
      <c r="P2212" s="5" t="s">
        <v>8280</v>
      </c>
      <c r="Q2212" s="7">
        <f>Tabla1[[#This Row],[pledged]]/Tabla1[[#This Row],[goal]]</f>
        <v>1.11425</v>
      </c>
      <c r="S2212" s="8" t="s">
        <v>8325</v>
      </c>
      <c r="T2212" s="5" t="s">
        <v>8330</v>
      </c>
    </row>
    <row r="2213" spans="1:20" ht="33.75">
      <c r="A2213" s="5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11">
        <f>(Tabla1[[#This Row],[deadline]]/86400)+25569+(-5/24)</f>
        <v>41739.082638888889</v>
      </c>
      <c r="K2213" s="5">
        <v>1395168625</v>
      </c>
      <c r="L2213" s="11">
        <f>(Tabla1[[#This Row],[launched_at]]/86400)+25569+(-5/24)</f>
        <v>41716.576678240737</v>
      </c>
      <c r="M2213" s="5" t="b">
        <v>0</v>
      </c>
      <c r="N2213" s="5">
        <v>120</v>
      </c>
      <c r="O2213" s="5" t="b">
        <v>1</v>
      </c>
      <c r="P2213" s="5" t="s">
        <v>8280</v>
      </c>
      <c r="Q2213" s="7">
        <f>Tabla1[[#This Row],[pledged]]/Tabla1[[#This Row],[goal]]</f>
        <v>1.956</v>
      </c>
      <c r="S2213" s="8" t="s">
        <v>8325</v>
      </c>
      <c r="T2213" s="5" t="s">
        <v>8330</v>
      </c>
    </row>
    <row r="2214" spans="1:20" ht="33.75">
      <c r="A2214" s="5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11">
        <f>(Tabla1[[#This Row],[deadline]]/86400)+25569+(-5/24)</f>
        <v>41581.833333333328</v>
      </c>
      <c r="K2214" s="5">
        <v>1380650177</v>
      </c>
      <c r="L2214" s="11">
        <f>(Tabla1[[#This Row],[launched_at]]/86400)+25569+(-5/24)</f>
        <v>41548.539085648146</v>
      </c>
      <c r="M2214" s="5" t="b">
        <v>0</v>
      </c>
      <c r="N2214" s="5">
        <v>123</v>
      </c>
      <c r="O2214" s="5" t="b">
        <v>1</v>
      </c>
      <c r="P2214" s="5" t="s">
        <v>8280</v>
      </c>
      <c r="Q2214" s="7">
        <f>Tabla1[[#This Row],[pledged]]/Tabla1[[#This Row],[goal]]</f>
        <v>1.1438333333333333</v>
      </c>
      <c r="S2214" s="8" t="s">
        <v>8325</v>
      </c>
      <c r="T2214" s="5" t="s">
        <v>8330</v>
      </c>
    </row>
    <row r="2215" spans="1:20" ht="33.75">
      <c r="A2215" s="5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11">
        <f>(Tabla1[[#This Row],[deadline]]/86400)+25569+(-5/24)</f>
        <v>42139.617812499993</v>
      </c>
      <c r="K2215" s="5">
        <v>1429127379</v>
      </c>
      <c r="L2215" s="11">
        <f>(Tabla1[[#This Row],[launched_at]]/86400)+25569+(-5/24)</f>
        <v>42109.617812499993</v>
      </c>
      <c r="M2215" s="5" t="b">
        <v>0</v>
      </c>
      <c r="N2215" s="5">
        <v>1</v>
      </c>
      <c r="O2215" s="5" t="b">
        <v>1</v>
      </c>
      <c r="P2215" s="5" t="s">
        <v>8280</v>
      </c>
      <c r="Q2215" s="7">
        <f>Tabla1[[#This Row],[pledged]]/Tabla1[[#This Row],[goal]]</f>
        <v>2</v>
      </c>
      <c r="S2215" s="8" t="s">
        <v>8325</v>
      </c>
      <c r="T2215" s="5" t="s">
        <v>8330</v>
      </c>
    </row>
    <row r="2216" spans="1:20" ht="22.5">
      <c r="A2216" s="5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11">
        <f>(Tabla1[[#This Row],[deadline]]/86400)+25569+(-5/24)</f>
        <v>41676.58388888889</v>
      </c>
      <c r="K2216" s="5">
        <v>1389121248</v>
      </c>
      <c r="L2216" s="11">
        <f>(Tabla1[[#This Row],[launched_at]]/86400)+25569+(-5/24)</f>
        <v>41646.58388888889</v>
      </c>
      <c r="M2216" s="5" t="b">
        <v>0</v>
      </c>
      <c r="N2216" s="5">
        <v>24</v>
      </c>
      <c r="O2216" s="5" t="b">
        <v>1</v>
      </c>
      <c r="P2216" s="5" t="s">
        <v>8280</v>
      </c>
      <c r="Q2216" s="7">
        <f>Tabla1[[#This Row],[pledged]]/Tabla1[[#This Row],[goal]]</f>
        <v>2.9250166666666666</v>
      </c>
      <c r="S2216" s="8" t="s">
        <v>8325</v>
      </c>
      <c r="T2216" s="5" t="s">
        <v>8330</v>
      </c>
    </row>
    <row r="2217" spans="1:20" ht="22.5">
      <c r="A2217" s="5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11">
        <f>(Tabla1[[#This Row],[deadline]]/86400)+25569+(-5/24)</f>
        <v>40981.082638888889</v>
      </c>
      <c r="K2217" s="5">
        <v>1329671572</v>
      </c>
      <c r="L2217" s="11">
        <f>(Tabla1[[#This Row],[launched_at]]/86400)+25569+(-5/24)</f>
        <v>40958.508935185186</v>
      </c>
      <c r="M2217" s="5" t="b">
        <v>0</v>
      </c>
      <c r="N2217" s="5">
        <v>33</v>
      </c>
      <c r="O2217" s="5" t="b">
        <v>1</v>
      </c>
      <c r="P2217" s="5" t="s">
        <v>8280</v>
      </c>
      <c r="Q2217" s="7">
        <f>Tabla1[[#This Row],[pledged]]/Tabla1[[#This Row],[goal]]</f>
        <v>1.5636363636363637</v>
      </c>
      <c r="S2217" s="8" t="s">
        <v>8325</v>
      </c>
      <c r="T2217" s="5" t="s">
        <v>8330</v>
      </c>
    </row>
    <row r="2218" spans="1:20" ht="33.75">
      <c r="A2218" s="5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11">
        <f>(Tabla1[[#This Row],[deadline]]/86400)+25569+(-5/24)</f>
        <v>42208.543344907404</v>
      </c>
      <c r="K2218" s="5">
        <v>1436464945</v>
      </c>
      <c r="L2218" s="11">
        <f>(Tabla1[[#This Row],[launched_at]]/86400)+25569+(-5/24)</f>
        <v>42194.543344907404</v>
      </c>
      <c r="M2218" s="5" t="b">
        <v>0</v>
      </c>
      <c r="N2218" s="5">
        <v>14</v>
      </c>
      <c r="O2218" s="5" t="b">
        <v>1</v>
      </c>
      <c r="P2218" s="5" t="s">
        <v>8280</v>
      </c>
      <c r="Q2218" s="7">
        <f>Tabla1[[#This Row],[pledged]]/Tabla1[[#This Row],[goal]]</f>
        <v>1.0566666666666666</v>
      </c>
      <c r="S2218" s="8" t="s">
        <v>8325</v>
      </c>
      <c r="T2218" s="5" t="s">
        <v>8330</v>
      </c>
    </row>
    <row r="2219" spans="1:20" ht="33.75">
      <c r="A2219" s="5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11">
        <f>(Tabla1[[#This Row],[deadline]]/86400)+25569+(-5/24)</f>
        <v>42310.124999999993</v>
      </c>
      <c r="K2219" s="5">
        <v>1445539113</v>
      </c>
      <c r="L2219" s="11">
        <f>(Tabla1[[#This Row],[launched_at]]/86400)+25569+(-5/24)</f>
        <v>42299.568437499998</v>
      </c>
      <c r="M2219" s="5" t="b">
        <v>0</v>
      </c>
      <c r="N2219" s="5">
        <v>9</v>
      </c>
      <c r="O2219" s="5" t="b">
        <v>1</v>
      </c>
      <c r="P2219" s="5" t="s">
        <v>8280</v>
      </c>
      <c r="Q2219" s="7">
        <f>Tabla1[[#This Row],[pledged]]/Tabla1[[#This Row],[goal]]</f>
        <v>1.0119047619047619</v>
      </c>
      <c r="S2219" s="8" t="s">
        <v>8325</v>
      </c>
      <c r="T2219" s="5" t="s">
        <v>8330</v>
      </c>
    </row>
    <row r="2220" spans="1:20" ht="33.75">
      <c r="A2220" s="5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11">
        <f>(Tabla1[[#This Row],[deadline]]/86400)+25569+(-5/24)</f>
        <v>41149.791666666664</v>
      </c>
      <c r="K2220" s="5">
        <v>1344281383</v>
      </c>
      <c r="L2220" s="11">
        <f>(Tabla1[[#This Row],[launched_at]]/86400)+25569+(-5/24)</f>
        <v>41127.603969907403</v>
      </c>
      <c r="M2220" s="5" t="b">
        <v>0</v>
      </c>
      <c r="N2220" s="5">
        <v>76</v>
      </c>
      <c r="O2220" s="5" t="b">
        <v>1</v>
      </c>
      <c r="P2220" s="5" t="s">
        <v>8280</v>
      </c>
      <c r="Q2220" s="7">
        <f>Tabla1[[#This Row],[pledged]]/Tabla1[[#This Row],[goal]]</f>
        <v>1.2283299999999999</v>
      </c>
      <c r="S2220" s="8" t="s">
        <v>8325</v>
      </c>
      <c r="T2220" s="5" t="s">
        <v>8330</v>
      </c>
    </row>
    <row r="2221" spans="1:20" ht="33.75">
      <c r="A2221" s="5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11">
        <f>(Tabla1[[#This Row],[deadline]]/86400)+25569+(-5/24)</f>
        <v>42235.510555555556</v>
      </c>
      <c r="K2221" s="5">
        <v>1437412512</v>
      </c>
      <c r="L2221" s="11">
        <f>(Tabla1[[#This Row],[launched_at]]/86400)+25569+(-5/24)</f>
        <v>42205.510555555556</v>
      </c>
      <c r="M2221" s="5" t="b">
        <v>0</v>
      </c>
      <c r="N2221" s="5">
        <v>19</v>
      </c>
      <c r="O2221" s="5" t="b">
        <v>1</v>
      </c>
      <c r="P2221" s="5" t="s">
        <v>8280</v>
      </c>
      <c r="Q2221" s="7">
        <f>Tabla1[[#This Row],[pledged]]/Tabla1[[#This Row],[goal]]</f>
        <v>1.0149999999999999</v>
      </c>
      <c r="S2221" s="8" t="s">
        <v>8325</v>
      </c>
      <c r="T2221" s="5" t="s">
        <v>8330</v>
      </c>
    </row>
    <row r="2222" spans="1:20" ht="33.75">
      <c r="A2222" s="5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11">
        <f>(Tabla1[[#This Row],[deadline]]/86400)+25569+(-5/24)</f>
        <v>41481.852268518516</v>
      </c>
      <c r="K2222" s="5">
        <v>1372296436</v>
      </c>
      <c r="L2222" s="11">
        <f>(Tabla1[[#This Row],[launched_at]]/86400)+25569+(-5/24)</f>
        <v>41451.852268518516</v>
      </c>
      <c r="M2222" s="5" t="b">
        <v>0</v>
      </c>
      <c r="N2222" s="5">
        <v>69</v>
      </c>
      <c r="O2222" s="5" t="b">
        <v>1</v>
      </c>
      <c r="P2222" s="5" t="s">
        <v>8280</v>
      </c>
      <c r="Q2222" s="7">
        <f>Tabla1[[#This Row],[pledged]]/Tabla1[[#This Row],[goal]]</f>
        <v>1.0114285714285713</v>
      </c>
      <c r="S2222" s="8" t="s">
        <v>8325</v>
      </c>
      <c r="T2222" s="5" t="s">
        <v>8330</v>
      </c>
    </row>
    <row r="2223" spans="1:20" ht="33.75">
      <c r="A2223" s="5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11">
        <f>(Tabla1[[#This Row],[deadline]]/86400)+25569+(-5/24)</f>
        <v>42482.791666666664</v>
      </c>
      <c r="K2223" s="5">
        <v>1458748809</v>
      </c>
      <c r="L2223" s="11">
        <f>(Tabla1[[#This Row],[launched_at]]/86400)+25569+(-5/24)</f>
        <v>42452.458437499998</v>
      </c>
      <c r="M2223" s="5" t="b">
        <v>0</v>
      </c>
      <c r="N2223" s="5">
        <v>218</v>
      </c>
      <c r="O2223" s="5" t="b">
        <v>1</v>
      </c>
      <c r="P2223" s="5" t="s">
        <v>8297</v>
      </c>
      <c r="Q2223" s="7">
        <f>Tabla1[[#This Row],[pledged]]/Tabla1[[#This Row],[goal]]</f>
        <v>1.0811999999999999</v>
      </c>
      <c r="S2223" s="8" t="s">
        <v>8333</v>
      </c>
      <c r="T2223" s="5" t="s">
        <v>8351</v>
      </c>
    </row>
    <row r="2224" spans="1:20" ht="33.75">
      <c r="A2224" s="5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11">
        <f>(Tabla1[[#This Row],[deadline]]/86400)+25569+(-5/24)</f>
        <v>40936.579247685186</v>
      </c>
      <c r="K2224" s="5">
        <v>1325184847</v>
      </c>
      <c r="L2224" s="11">
        <f>(Tabla1[[#This Row],[launched_at]]/86400)+25569+(-5/24)</f>
        <v>40906.579247685186</v>
      </c>
      <c r="M2224" s="5" t="b">
        <v>0</v>
      </c>
      <c r="N2224" s="5">
        <v>30</v>
      </c>
      <c r="O2224" s="5" t="b">
        <v>1</v>
      </c>
      <c r="P2224" s="5" t="s">
        <v>8297</v>
      </c>
      <c r="Q2224" s="7">
        <f>Tabla1[[#This Row],[pledged]]/Tabla1[[#This Row],[goal]]</f>
        <v>1.6259999999999999</v>
      </c>
      <c r="S2224" s="8" t="s">
        <v>8333</v>
      </c>
      <c r="T2224" s="5" t="s">
        <v>8351</v>
      </c>
    </row>
    <row r="2225" spans="1:20" ht="33.75">
      <c r="A2225" s="5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11">
        <f>(Tabla1[[#This Row],[deadline]]/86400)+25569+(-5/24)</f>
        <v>42182.432500000003</v>
      </c>
      <c r="K2225" s="5">
        <v>1432826568</v>
      </c>
      <c r="L2225" s="11">
        <f>(Tabla1[[#This Row],[launched_at]]/86400)+25569+(-5/24)</f>
        <v>42152.432500000003</v>
      </c>
      <c r="M2225" s="5" t="b">
        <v>0</v>
      </c>
      <c r="N2225" s="5">
        <v>100</v>
      </c>
      <c r="O2225" s="5" t="b">
        <v>1</v>
      </c>
      <c r="P2225" s="5" t="s">
        <v>8297</v>
      </c>
      <c r="Q2225" s="7">
        <f>Tabla1[[#This Row],[pledged]]/Tabla1[[#This Row],[goal]]</f>
        <v>1.0580000000000001</v>
      </c>
      <c r="S2225" s="8" t="s">
        <v>8333</v>
      </c>
      <c r="T2225" s="5" t="s">
        <v>8351</v>
      </c>
    </row>
    <row r="2226" spans="1:20" ht="33.75">
      <c r="A2226" s="5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11">
        <f>(Tabla1[[#This Row],[deadline]]/86400)+25569+(-5/24)</f>
        <v>42672.583333333336</v>
      </c>
      <c r="K2226" s="5">
        <v>1475337675</v>
      </c>
      <c r="L2226" s="11">
        <f>(Tabla1[[#This Row],[launched_at]]/86400)+25569+(-5/24)</f>
        <v>42644.459201388883</v>
      </c>
      <c r="M2226" s="5" t="b">
        <v>0</v>
      </c>
      <c r="N2226" s="5">
        <v>296</v>
      </c>
      <c r="O2226" s="5" t="b">
        <v>1</v>
      </c>
      <c r="P2226" s="5" t="s">
        <v>8297</v>
      </c>
      <c r="Q2226" s="7">
        <f>Tabla1[[#This Row],[pledged]]/Tabla1[[#This Row],[goal]]</f>
        <v>2.4315000000000002</v>
      </c>
      <c r="S2226" s="8" t="s">
        <v>8333</v>
      </c>
      <c r="T2226" s="5" t="s">
        <v>8351</v>
      </c>
    </row>
    <row r="2227" spans="1:20" ht="33.75">
      <c r="A2227" s="5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11">
        <f>(Tabla1[[#This Row],[deadline]]/86400)+25569+(-5/24)</f>
        <v>41903.583506944444</v>
      </c>
      <c r="K2227" s="5">
        <v>1408734015</v>
      </c>
      <c r="L2227" s="11">
        <f>(Tabla1[[#This Row],[launched_at]]/86400)+25569+(-5/24)</f>
        <v>41873.583506944444</v>
      </c>
      <c r="M2227" s="5" t="b">
        <v>0</v>
      </c>
      <c r="N2227" s="5">
        <v>1204</v>
      </c>
      <c r="O2227" s="5" t="b">
        <v>1</v>
      </c>
      <c r="P2227" s="5" t="s">
        <v>8297</v>
      </c>
      <c r="Q2227" s="7">
        <f>Tabla1[[#This Row],[pledged]]/Tabla1[[#This Row],[goal]]</f>
        <v>9.4483338095238096</v>
      </c>
      <c r="S2227" s="8" t="s">
        <v>8333</v>
      </c>
      <c r="T2227" s="5" t="s">
        <v>8351</v>
      </c>
    </row>
    <row r="2228" spans="1:20" ht="33.75">
      <c r="A2228" s="5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11">
        <f>(Tabla1[[#This Row],[deadline]]/86400)+25569+(-5/24)</f>
        <v>42411.999305555553</v>
      </c>
      <c r="K2228" s="5">
        <v>1452625822</v>
      </c>
      <c r="L2228" s="11">
        <f>(Tabla1[[#This Row],[launched_at]]/86400)+25569+(-5/24)</f>
        <v>42381.590532407405</v>
      </c>
      <c r="M2228" s="5" t="b">
        <v>0</v>
      </c>
      <c r="N2228" s="5">
        <v>321</v>
      </c>
      <c r="O2228" s="5" t="b">
        <v>1</v>
      </c>
      <c r="P2228" s="5" t="s">
        <v>8297</v>
      </c>
      <c r="Q2228" s="7">
        <f>Tabla1[[#This Row],[pledged]]/Tabla1[[#This Row],[goal]]</f>
        <v>1.0846283333333333</v>
      </c>
      <c r="S2228" s="8" t="s">
        <v>8333</v>
      </c>
      <c r="T2228" s="5" t="s">
        <v>8351</v>
      </c>
    </row>
    <row r="2229" spans="1:20" ht="33.75">
      <c r="A2229" s="5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11">
        <f>(Tabla1[[#This Row],[deadline]]/86400)+25569+(-5/24)</f>
        <v>41591.640682870369</v>
      </c>
      <c r="K2229" s="5">
        <v>1381778555</v>
      </c>
      <c r="L2229" s="11">
        <f>(Tabla1[[#This Row],[launched_at]]/86400)+25569+(-5/24)</f>
        <v>41561.599016203698</v>
      </c>
      <c r="M2229" s="5" t="b">
        <v>0</v>
      </c>
      <c r="N2229" s="5">
        <v>301</v>
      </c>
      <c r="O2229" s="5" t="b">
        <v>1</v>
      </c>
      <c r="P2229" s="5" t="s">
        <v>8297</v>
      </c>
      <c r="Q2229" s="7">
        <f>Tabla1[[#This Row],[pledged]]/Tabla1[[#This Row],[goal]]</f>
        <v>1.5737692307692308</v>
      </c>
      <c r="S2229" s="8" t="s">
        <v>8333</v>
      </c>
      <c r="T2229" s="5" t="s">
        <v>8351</v>
      </c>
    </row>
    <row r="2230" spans="1:20" ht="33.75">
      <c r="A2230" s="5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11">
        <f>(Tabla1[[#This Row],[deadline]]/86400)+25569+(-5/24)</f>
        <v>42232.069861111107</v>
      </c>
      <c r="K2230" s="5">
        <v>1437115236</v>
      </c>
      <c r="L2230" s="11">
        <f>(Tabla1[[#This Row],[launched_at]]/86400)+25569+(-5/24)</f>
        <v>42202.069861111107</v>
      </c>
      <c r="M2230" s="5" t="b">
        <v>0</v>
      </c>
      <c r="N2230" s="5">
        <v>144</v>
      </c>
      <c r="O2230" s="5" t="b">
        <v>1</v>
      </c>
      <c r="P2230" s="5" t="s">
        <v>8297</v>
      </c>
      <c r="Q2230" s="7">
        <f>Tabla1[[#This Row],[pledged]]/Tabla1[[#This Row],[goal]]</f>
        <v>11.744899999999999</v>
      </c>
      <c r="S2230" s="8" t="s">
        <v>8333</v>
      </c>
      <c r="T2230" s="5" t="s">
        <v>8351</v>
      </c>
    </row>
    <row r="2231" spans="1:20" ht="33.75">
      <c r="A2231" s="5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11">
        <f>(Tabla1[[#This Row],[deadline]]/86400)+25569+(-5/24)</f>
        <v>41519.958333333328</v>
      </c>
      <c r="K2231" s="5">
        <v>1375113391</v>
      </c>
      <c r="L2231" s="11">
        <f>(Tabla1[[#This Row],[launched_at]]/86400)+25569+(-5/24)</f>
        <v>41484.455914351849</v>
      </c>
      <c r="M2231" s="5" t="b">
        <v>0</v>
      </c>
      <c r="N2231" s="5">
        <v>539</v>
      </c>
      <c r="O2231" s="5" t="b">
        <v>1</v>
      </c>
      <c r="P2231" s="5" t="s">
        <v>8297</v>
      </c>
      <c r="Q2231" s="7">
        <f>Tabla1[[#This Row],[pledged]]/Tabla1[[#This Row],[goal]]</f>
        <v>1.7104755366949576</v>
      </c>
      <c r="S2231" s="8" t="s">
        <v>8333</v>
      </c>
      <c r="T2231" s="5" t="s">
        <v>8351</v>
      </c>
    </row>
    <row r="2232" spans="1:20" ht="33.75">
      <c r="A2232" s="5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11">
        <f>(Tabla1[[#This Row],[deadline]]/86400)+25569+(-5/24)</f>
        <v>41754.672766203701</v>
      </c>
      <c r="K2232" s="5">
        <v>1395868127</v>
      </c>
      <c r="L2232" s="11">
        <f>(Tabla1[[#This Row],[launched_at]]/86400)+25569+(-5/24)</f>
        <v>41724.672766203701</v>
      </c>
      <c r="M2232" s="5" t="b">
        <v>0</v>
      </c>
      <c r="N2232" s="5">
        <v>498</v>
      </c>
      <c r="O2232" s="5" t="b">
        <v>1</v>
      </c>
      <c r="P2232" s="5" t="s">
        <v>8297</v>
      </c>
      <c r="Q2232" s="7">
        <f>Tabla1[[#This Row],[pledged]]/Tabla1[[#This Row],[goal]]</f>
        <v>1.2595294117647058</v>
      </c>
      <c r="S2232" s="8" t="s">
        <v>8333</v>
      </c>
      <c r="T2232" s="5" t="s">
        <v>8351</v>
      </c>
    </row>
    <row r="2233" spans="1:20" ht="33.75">
      <c r="A2233" s="5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11">
        <f>(Tabla1[[#This Row],[deadline]]/86400)+25569+(-5/24)</f>
        <v>41450</v>
      </c>
      <c r="K2233" s="5">
        <v>1369864301</v>
      </c>
      <c r="L2233" s="11">
        <f>(Tabla1[[#This Row],[launched_at]]/86400)+25569+(-5/24)</f>
        <v>41423.702557870369</v>
      </c>
      <c r="M2233" s="5" t="b">
        <v>0</v>
      </c>
      <c r="N2233" s="5">
        <v>1113</v>
      </c>
      <c r="O2233" s="5" t="b">
        <v>1</v>
      </c>
      <c r="P2233" s="5" t="s">
        <v>8297</v>
      </c>
      <c r="Q2233" s="7">
        <f>Tabla1[[#This Row],[pledged]]/Tabla1[[#This Row],[goal]]</f>
        <v>12.121296000000001</v>
      </c>
      <c r="S2233" s="8" t="s">
        <v>8333</v>
      </c>
      <c r="T2233" s="5" t="s">
        <v>8351</v>
      </c>
    </row>
    <row r="2234" spans="1:20" ht="33.75">
      <c r="A2234" s="5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11">
        <f>(Tabla1[[#This Row],[deadline]]/86400)+25569+(-5/24)</f>
        <v>41838.916666666664</v>
      </c>
      <c r="K2234" s="5">
        <v>1402945408</v>
      </c>
      <c r="L2234" s="11">
        <f>(Tabla1[[#This Row],[launched_at]]/86400)+25569+(-5/24)</f>
        <v>41806.585740740738</v>
      </c>
      <c r="M2234" s="5" t="b">
        <v>0</v>
      </c>
      <c r="N2234" s="5">
        <v>988</v>
      </c>
      <c r="O2234" s="5" t="b">
        <v>1</v>
      </c>
      <c r="P2234" s="5" t="s">
        <v>8297</v>
      </c>
      <c r="Q2234" s="7">
        <f>Tabla1[[#This Row],[pledged]]/Tabla1[[#This Row],[goal]]</f>
        <v>4.9580000000000002</v>
      </c>
      <c r="S2234" s="8" t="s">
        <v>8333</v>
      </c>
      <c r="T2234" s="5" t="s">
        <v>8351</v>
      </c>
    </row>
    <row r="2235" spans="1:20" ht="33.75">
      <c r="A2235" s="5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11">
        <f>(Tabla1[[#This Row],[deadline]]/86400)+25569+(-5/24)</f>
        <v>42351.791666666664</v>
      </c>
      <c r="K2235" s="5">
        <v>1448269539</v>
      </c>
      <c r="L2235" s="11">
        <f>(Tabla1[[#This Row],[launched_at]]/86400)+25569+(-5/24)</f>
        <v>42331.170590277776</v>
      </c>
      <c r="M2235" s="5" t="b">
        <v>0</v>
      </c>
      <c r="N2235" s="5">
        <v>391</v>
      </c>
      <c r="O2235" s="5" t="b">
        <v>1</v>
      </c>
      <c r="P2235" s="5" t="s">
        <v>8297</v>
      </c>
      <c r="Q2235" s="7">
        <f>Tabla1[[#This Row],[pledged]]/Tabla1[[#This Row],[goal]]</f>
        <v>3.3203999999999998</v>
      </c>
      <c r="S2235" s="8" t="s">
        <v>8333</v>
      </c>
      <c r="T2235" s="5" t="s">
        <v>8351</v>
      </c>
    </row>
    <row r="2236" spans="1:20" ht="33.75">
      <c r="A2236" s="5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11">
        <f>(Tabla1[[#This Row],[deadline]]/86400)+25569+(-5/24)</f>
        <v>42740.616284722222</v>
      </c>
      <c r="K2236" s="5">
        <v>1481053647</v>
      </c>
      <c r="L2236" s="11">
        <f>(Tabla1[[#This Row],[launched_at]]/86400)+25569+(-5/24)</f>
        <v>42710.616284722222</v>
      </c>
      <c r="M2236" s="5" t="b">
        <v>0</v>
      </c>
      <c r="N2236" s="5">
        <v>28</v>
      </c>
      <c r="O2236" s="5" t="b">
        <v>1</v>
      </c>
      <c r="P2236" s="5" t="s">
        <v>8297</v>
      </c>
      <c r="Q2236" s="7">
        <f>Tabla1[[#This Row],[pledged]]/Tabla1[[#This Row],[goal]]</f>
        <v>11.65</v>
      </c>
      <c r="S2236" s="8" t="s">
        <v>8333</v>
      </c>
      <c r="T2236" s="5" t="s">
        <v>8351</v>
      </c>
    </row>
    <row r="2237" spans="1:20" ht="22.5">
      <c r="A2237" s="5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11">
        <f>(Tabla1[[#This Row],[deadline]]/86400)+25569+(-5/24)</f>
        <v>42091.772118055553</v>
      </c>
      <c r="K2237" s="5">
        <v>1424997111</v>
      </c>
      <c r="L2237" s="11">
        <f>(Tabla1[[#This Row],[launched_at]]/86400)+25569+(-5/24)</f>
        <v>42061.813784722217</v>
      </c>
      <c r="M2237" s="5" t="b">
        <v>0</v>
      </c>
      <c r="N2237" s="5">
        <v>147</v>
      </c>
      <c r="O2237" s="5" t="b">
        <v>1</v>
      </c>
      <c r="P2237" s="5" t="s">
        <v>8297</v>
      </c>
      <c r="Q2237" s="7">
        <f>Tabla1[[#This Row],[pledged]]/Tabla1[[#This Row],[goal]]</f>
        <v>1.5331538461538461</v>
      </c>
      <c r="S2237" s="8" t="s">
        <v>8333</v>
      </c>
      <c r="T2237" s="5" t="s">
        <v>8351</v>
      </c>
    </row>
    <row r="2238" spans="1:20" ht="22.5">
      <c r="A2238" s="5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11">
        <f>(Tabla1[[#This Row],[deadline]]/86400)+25569+(-5/24)</f>
        <v>42401.408831018511</v>
      </c>
      <c r="K2238" s="5">
        <v>1451746123</v>
      </c>
      <c r="L2238" s="11">
        <f>(Tabla1[[#This Row],[launched_at]]/86400)+25569+(-5/24)</f>
        <v>42371.408831018511</v>
      </c>
      <c r="M2238" s="5" t="b">
        <v>0</v>
      </c>
      <c r="N2238" s="5">
        <v>680</v>
      </c>
      <c r="O2238" s="5" t="b">
        <v>1</v>
      </c>
      <c r="P2238" s="5" t="s">
        <v>8297</v>
      </c>
      <c r="Q2238" s="7">
        <f>Tabla1[[#This Row],[pledged]]/Tabla1[[#This Row],[goal]]</f>
        <v>5.3710714285714287</v>
      </c>
      <c r="S2238" s="8" t="s">
        <v>8333</v>
      </c>
      <c r="T2238" s="5" t="s">
        <v>8351</v>
      </c>
    </row>
    <row r="2239" spans="1:20" ht="33.75">
      <c r="A2239" s="5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11">
        <f>(Tabla1[[#This Row],[deadline]]/86400)+25569+(-5/24)</f>
        <v>41955.124305555553</v>
      </c>
      <c r="K2239" s="5">
        <v>1412294683</v>
      </c>
      <c r="L2239" s="11">
        <f>(Tabla1[[#This Row],[launched_at]]/86400)+25569+(-5/24)</f>
        <v>41914.794942129629</v>
      </c>
      <c r="M2239" s="5" t="b">
        <v>0</v>
      </c>
      <c r="N2239" s="5">
        <v>983</v>
      </c>
      <c r="O2239" s="5" t="b">
        <v>1</v>
      </c>
      <c r="P2239" s="5" t="s">
        <v>8297</v>
      </c>
      <c r="Q2239" s="7">
        <f>Tabla1[[#This Row],[pledged]]/Tabla1[[#This Row],[goal]]</f>
        <v>3.5292777777777777</v>
      </c>
      <c r="S2239" s="8" t="s">
        <v>8333</v>
      </c>
      <c r="T2239" s="5" t="s">
        <v>8351</v>
      </c>
    </row>
    <row r="2240" spans="1:20" ht="22.5">
      <c r="A2240" s="5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11">
        <f>(Tabla1[[#This Row],[deadline]]/86400)+25569+(-5/24)</f>
        <v>42804.41337962963</v>
      </c>
      <c r="K2240" s="5">
        <v>1486565716</v>
      </c>
      <c r="L2240" s="11">
        <f>(Tabla1[[#This Row],[launched_at]]/86400)+25569+(-5/24)</f>
        <v>42774.41337962963</v>
      </c>
      <c r="M2240" s="5" t="b">
        <v>0</v>
      </c>
      <c r="N2240" s="5">
        <v>79</v>
      </c>
      <c r="O2240" s="5" t="b">
        <v>1</v>
      </c>
      <c r="P2240" s="5" t="s">
        <v>8297</v>
      </c>
      <c r="Q2240" s="7">
        <f>Tabla1[[#This Row],[pledged]]/Tabla1[[#This Row],[goal]]</f>
        <v>1.3740000000000001</v>
      </c>
      <c r="S2240" s="8" t="s">
        <v>8333</v>
      </c>
      <c r="T2240" s="5" t="s">
        <v>8351</v>
      </c>
    </row>
    <row r="2241" spans="1:20" ht="22.5">
      <c r="A2241" s="5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11">
        <f>(Tabla1[[#This Row],[deadline]]/86400)+25569+(-5/24)</f>
        <v>41608.959722222222</v>
      </c>
      <c r="K2241" s="5">
        <v>1382742014</v>
      </c>
      <c r="L2241" s="11">
        <f>(Tabla1[[#This Row],[launched_at]]/86400)+25569+(-5/24)</f>
        <v>41572.750162037039</v>
      </c>
      <c r="M2241" s="5" t="b">
        <v>0</v>
      </c>
      <c r="N2241" s="5">
        <v>426</v>
      </c>
      <c r="O2241" s="5" t="b">
        <v>1</v>
      </c>
      <c r="P2241" s="5" t="s">
        <v>8297</v>
      </c>
      <c r="Q2241" s="7">
        <f>Tabla1[[#This Row],[pledged]]/Tabla1[[#This Row],[goal]]</f>
        <v>1.2802667999999999</v>
      </c>
      <c r="S2241" s="8" t="s">
        <v>8333</v>
      </c>
      <c r="T2241" s="5" t="s">
        <v>8351</v>
      </c>
    </row>
    <row r="2242" spans="1:20" ht="33.75">
      <c r="A2242" s="5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11">
        <f>(Tabla1[[#This Row],[deadline]]/86400)+25569+(-5/24)</f>
        <v>42482.617407407401</v>
      </c>
      <c r="K2242" s="5">
        <v>1458762544</v>
      </c>
      <c r="L2242" s="11">
        <f>(Tabla1[[#This Row],[launched_at]]/86400)+25569+(-5/24)</f>
        <v>42452.617407407401</v>
      </c>
      <c r="M2242" s="5" t="b">
        <v>0</v>
      </c>
      <c r="N2242" s="5">
        <v>96</v>
      </c>
      <c r="O2242" s="5" t="b">
        <v>1</v>
      </c>
      <c r="P2242" s="5" t="s">
        <v>8297</v>
      </c>
      <c r="Q2242" s="7">
        <f>Tabla1[[#This Row],[pledged]]/Tabla1[[#This Row],[goal]]</f>
        <v>2.7067999999999999</v>
      </c>
      <c r="S2242" s="8" t="s">
        <v>8333</v>
      </c>
      <c r="T2242" s="5" t="s">
        <v>8351</v>
      </c>
    </row>
    <row r="2243" spans="1:20" ht="33.75">
      <c r="A2243" s="5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11">
        <f>(Tabla1[[#This Row],[deadline]]/86400)+25569+(-5/24)</f>
        <v>42796.619212962956</v>
      </c>
      <c r="K2243" s="5">
        <v>1485892300</v>
      </c>
      <c r="L2243" s="11">
        <f>(Tabla1[[#This Row],[launched_at]]/86400)+25569+(-5/24)</f>
        <v>42766.619212962956</v>
      </c>
      <c r="M2243" s="5" t="b">
        <v>0</v>
      </c>
      <c r="N2243" s="5">
        <v>163</v>
      </c>
      <c r="O2243" s="5" t="b">
        <v>1</v>
      </c>
      <c r="P2243" s="5" t="s">
        <v>8297</v>
      </c>
      <c r="Q2243" s="7">
        <f>Tabla1[[#This Row],[pledged]]/Tabla1[[#This Row],[goal]]</f>
        <v>8.0640000000000001</v>
      </c>
      <c r="S2243" s="8" t="s">
        <v>8333</v>
      </c>
      <c r="T2243" s="5" t="s">
        <v>8351</v>
      </c>
    </row>
    <row r="2244" spans="1:20" ht="22.5">
      <c r="A2244" s="5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11">
        <f>(Tabla1[[#This Row],[deadline]]/86400)+25569+(-5/24)</f>
        <v>41604.918055555558</v>
      </c>
      <c r="K2244" s="5">
        <v>1382449733</v>
      </c>
      <c r="L2244" s="11">
        <f>(Tabla1[[#This Row],[launched_at]]/86400)+25569+(-5/24)</f>
        <v>41569.367280092592</v>
      </c>
      <c r="M2244" s="5" t="b">
        <v>0</v>
      </c>
      <c r="N2244" s="5">
        <v>2525</v>
      </c>
      <c r="O2244" s="5" t="b">
        <v>1</v>
      </c>
      <c r="P2244" s="5" t="s">
        <v>8297</v>
      </c>
      <c r="Q2244" s="7">
        <f>Tabla1[[#This Row],[pledged]]/Tabla1[[#This Row],[goal]]</f>
        <v>13.600976000000001</v>
      </c>
      <c r="S2244" s="8" t="s">
        <v>8333</v>
      </c>
      <c r="T2244" s="5" t="s">
        <v>8351</v>
      </c>
    </row>
    <row r="2245" spans="1:20" ht="33.75">
      <c r="A2245" s="5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11">
        <f>(Tabla1[[#This Row],[deadline]]/86400)+25569+(-5/24)</f>
        <v>42806.916666666664</v>
      </c>
      <c r="K2245" s="5">
        <v>1488823290</v>
      </c>
      <c r="L2245" s="11">
        <f>(Tabla1[[#This Row],[launched_at]]/86400)+25569+(-5/24)</f>
        <v>42800.542708333327</v>
      </c>
      <c r="M2245" s="5" t="b">
        <v>0</v>
      </c>
      <c r="N2245" s="5">
        <v>2035</v>
      </c>
      <c r="O2245" s="5" t="b">
        <v>1</v>
      </c>
      <c r="P2245" s="5" t="s">
        <v>8297</v>
      </c>
      <c r="Q2245" s="7">
        <f>Tabla1[[#This Row],[pledged]]/Tabla1[[#This Row],[goal]]</f>
        <v>9302.5</v>
      </c>
      <c r="S2245" s="8" t="s">
        <v>8333</v>
      </c>
      <c r="T2245" s="5" t="s">
        <v>8351</v>
      </c>
    </row>
    <row r="2246" spans="1:20" ht="33.75">
      <c r="A2246" s="5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11">
        <f>(Tabla1[[#This Row],[deadline]]/86400)+25569+(-5/24)</f>
        <v>42659.645833333336</v>
      </c>
      <c r="K2246" s="5">
        <v>1475609946</v>
      </c>
      <c r="L2246" s="11">
        <f>(Tabla1[[#This Row],[launched_at]]/86400)+25569+(-5/24)</f>
        <v>42647.610486111109</v>
      </c>
      <c r="M2246" s="5" t="b">
        <v>0</v>
      </c>
      <c r="N2246" s="5">
        <v>290</v>
      </c>
      <c r="O2246" s="5" t="b">
        <v>1</v>
      </c>
      <c r="P2246" s="5" t="s">
        <v>8297</v>
      </c>
      <c r="Q2246" s="7">
        <f>Tabla1[[#This Row],[pledged]]/Tabla1[[#This Row],[goal]]</f>
        <v>3.7702</v>
      </c>
      <c r="S2246" s="8" t="s">
        <v>8333</v>
      </c>
      <c r="T2246" s="5" t="s">
        <v>8351</v>
      </c>
    </row>
    <row r="2247" spans="1:20" ht="22.5">
      <c r="A2247" s="5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11">
        <f>(Tabla1[[#This Row],[deadline]]/86400)+25569+(-5/24)</f>
        <v>41691.541666666664</v>
      </c>
      <c r="K2247" s="5">
        <v>1390323617</v>
      </c>
      <c r="L2247" s="11">
        <f>(Tabla1[[#This Row],[launched_at]]/86400)+25569+(-5/24)</f>
        <v>41660.500196759254</v>
      </c>
      <c r="M2247" s="5" t="b">
        <v>0</v>
      </c>
      <c r="N2247" s="5">
        <v>1980</v>
      </c>
      <c r="O2247" s="5" t="b">
        <v>1</v>
      </c>
      <c r="P2247" s="5" t="s">
        <v>8297</v>
      </c>
      <c r="Q2247" s="7">
        <f>Tabla1[[#This Row],[pledged]]/Tabla1[[#This Row],[goal]]</f>
        <v>26.47025</v>
      </c>
      <c r="S2247" s="8" t="s">
        <v>8333</v>
      </c>
      <c r="T2247" s="5" t="s">
        <v>8351</v>
      </c>
    </row>
    <row r="2248" spans="1:20" ht="33.75">
      <c r="A2248" s="5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11">
        <f>(Tabla1[[#This Row],[deadline]]/86400)+25569+(-5/24)</f>
        <v>42251.583449074074</v>
      </c>
      <c r="K2248" s="5">
        <v>1438801210</v>
      </c>
      <c r="L2248" s="11">
        <f>(Tabla1[[#This Row],[launched_at]]/86400)+25569+(-5/24)</f>
        <v>42221.583449074074</v>
      </c>
      <c r="M2248" s="5" t="b">
        <v>0</v>
      </c>
      <c r="N2248" s="5">
        <v>57</v>
      </c>
      <c r="O2248" s="5" t="b">
        <v>1</v>
      </c>
      <c r="P2248" s="5" t="s">
        <v>8297</v>
      </c>
      <c r="Q2248" s="7">
        <f>Tabla1[[#This Row],[pledged]]/Tabla1[[#This Row],[goal]]</f>
        <v>1.0012000000000001</v>
      </c>
      <c r="S2248" s="8" t="s">
        <v>8333</v>
      </c>
      <c r="T2248" s="5" t="s">
        <v>8351</v>
      </c>
    </row>
    <row r="2249" spans="1:20" ht="22.5">
      <c r="A2249" s="5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11">
        <f>(Tabla1[[#This Row],[deadline]]/86400)+25569+(-5/24)</f>
        <v>42214.457928240743</v>
      </c>
      <c r="K2249" s="5">
        <v>1436975965</v>
      </c>
      <c r="L2249" s="11">
        <f>(Tabla1[[#This Row],[launched_at]]/86400)+25569+(-5/24)</f>
        <v>42200.457928240743</v>
      </c>
      <c r="M2249" s="5" t="b">
        <v>0</v>
      </c>
      <c r="N2249" s="5">
        <v>380</v>
      </c>
      <c r="O2249" s="5" t="b">
        <v>1</v>
      </c>
      <c r="P2249" s="5" t="s">
        <v>8297</v>
      </c>
      <c r="Q2249" s="7">
        <f>Tabla1[[#This Row],[pledged]]/Tabla1[[#This Row],[goal]]</f>
        <v>1.0445405405405406</v>
      </c>
      <c r="S2249" s="8" t="s">
        <v>8333</v>
      </c>
      <c r="T2249" s="5" t="s">
        <v>8351</v>
      </c>
    </row>
    <row r="2250" spans="1:20" ht="33.75">
      <c r="A2250" s="5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11">
        <f>(Tabla1[[#This Row],[deadline]]/86400)+25569+(-5/24)</f>
        <v>42718.667569444442</v>
      </c>
      <c r="K2250" s="5">
        <v>1479157278</v>
      </c>
      <c r="L2250" s="11">
        <f>(Tabla1[[#This Row],[launched_at]]/86400)+25569+(-5/24)</f>
        <v>42688.667569444442</v>
      </c>
      <c r="M2250" s="5" t="b">
        <v>0</v>
      </c>
      <c r="N2250" s="5">
        <v>128</v>
      </c>
      <c r="O2250" s="5" t="b">
        <v>1</v>
      </c>
      <c r="P2250" s="5" t="s">
        <v>8297</v>
      </c>
      <c r="Q2250" s="7">
        <f>Tabla1[[#This Row],[pledged]]/Tabla1[[#This Row],[goal]]</f>
        <v>1.0721428571428571</v>
      </c>
      <c r="S2250" s="8" t="s">
        <v>8333</v>
      </c>
      <c r="T2250" s="5" t="s">
        <v>8351</v>
      </c>
    </row>
    <row r="2251" spans="1:20" ht="22.5">
      <c r="A2251" s="5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11">
        <f>(Tabla1[[#This Row],[deadline]]/86400)+25569+(-5/24)</f>
        <v>41366.453298611108</v>
      </c>
      <c r="K2251" s="5">
        <v>1362329565</v>
      </c>
      <c r="L2251" s="11">
        <f>(Tabla1[[#This Row],[launched_at]]/86400)+25569+(-5/24)</f>
        <v>41336.49496527778</v>
      </c>
      <c r="M2251" s="5" t="b">
        <v>0</v>
      </c>
      <c r="N2251" s="5">
        <v>180</v>
      </c>
      <c r="O2251" s="5" t="b">
        <v>1</v>
      </c>
      <c r="P2251" s="5" t="s">
        <v>8297</v>
      </c>
      <c r="Q2251" s="7">
        <f>Tabla1[[#This Row],[pledged]]/Tabla1[[#This Row],[goal]]</f>
        <v>1.6877142857142857</v>
      </c>
      <c r="S2251" s="8" t="s">
        <v>8333</v>
      </c>
      <c r="T2251" s="5" t="s">
        <v>8351</v>
      </c>
    </row>
    <row r="2252" spans="1:20" ht="33.75">
      <c r="A2252" s="5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11">
        <f>(Tabla1[[#This Row],[deadline]]/86400)+25569+(-5/24)</f>
        <v>42706.838807870365</v>
      </c>
      <c r="K2252" s="5">
        <v>1478131673</v>
      </c>
      <c r="L2252" s="11">
        <f>(Tabla1[[#This Row],[launched_at]]/86400)+25569+(-5/24)</f>
        <v>42676.7971412037</v>
      </c>
      <c r="M2252" s="5" t="b">
        <v>0</v>
      </c>
      <c r="N2252" s="5">
        <v>571</v>
      </c>
      <c r="O2252" s="5" t="b">
        <v>1</v>
      </c>
      <c r="P2252" s="5" t="s">
        <v>8297</v>
      </c>
      <c r="Q2252" s="7">
        <f>Tabla1[[#This Row],[pledged]]/Tabla1[[#This Row],[goal]]</f>
        <v>9.7511200000000002</v>
      </c>
      <c r="S2252" s="8" t="s">
        <v>8333</v>
      </c>
      <c r="T2252" s="5" t="s">
        <v>8351</v>
      </c>
    </row>
    <row r="2253" spans="1:20" ht="33.75">
      <c r="A2253" s="5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11">
        <f>(Tabla1[[#This Row],[deadline]]/86400)+25569+(-5/24)</f>
        <v>41867.137465277774</v>
      </c>
      <c r="K2253" s="5">
        <v>1406362677</v>
      </c>
      <c r="L2253" s="11">
        <f>(Tabla1[[#This Row],[launched_at]]/86400)+25569+(-5/24)</f>
        <v>41846.137465277774</v>
      </c>
      <c r="M2253" s="5" t="b">
        <v>0</v>
      </c>
      <c r="N2253" s="5">
        <v>480</v>
      </c>
      <c r="O2253" s="5" t="b">
        <v>1</v>
      </c>
      <c r="P2253" s="5" t="s">
        <v>8297</v>
      </c>
      <c r="Q2253" s="7">
        <f>Tabla1[[#This Row],[pledged]]/Tabla1[[#This Row],[goal]]</f>
        <v>1.3444929411764706</v>
      </c>
      <c r="S2253" s="8" t="s">
        <v>8333</v>
      </c>
      <c r="T2253" s="5" t="s">
        <v>8351</v>
      </c>
    </row>
    <row r="2254" spans="1:20" ht="33.75">
      <c r="A2254" s="5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11">
        <f>(Tabla1[[#This Row],[deadline]]/86400)+25569+(-5/24)</f>
        <v>42588.119652777772</v>
      </c>
      <c r="K2254" s="5">
        <v>1469173938</v>
      </c>
      <c r="L2254" s="11">
        <f>(Tabla1[[#This Row],[launched_at]]/86400)+25569+(-5/24)</f>
        <v>42573.119652777772</v>
      </c>
      <c r="M2254" s="5" t="b">
        <v>0</v>
      </c>
      <c r="N2254" s="5">
        <v>249</v>
      </c>
      <c r="O2254" s="5" t="b">
        <v>1</v>
      </c>
      <c r="P2254" s="5" t="s">
        <v>8297</v>
      </c>
      <c r="Q2254" s="7">
        <f>Tabla1[[#This Row],[pledged]]/Tabla1[[#This Row],[goal]]</f>
        <v>2.722777777777778</v>
      </c>
      <c r="S2254" s="8" t="s">
        <v>8333</v>
      </c>
      <c r="T2254" s="5" t="s">
        <v>8351</v>
      </c>
    </row>
    <row r="2255" spans="1:20" ht="33.75">
      <c r="A2255" s="5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11">
        <f>(Tabla1[[#This Row],[deadline]]/86400)+25569+(-5/24)</f>
        <v>42326.46466435185</v>
      </c>
      <c r="K2255" s="5">
        <v>1445267347</v>
      </c>
      <c r="L2255" s="11">
        <f>(Tabla1[[#This Row],[launched_at]]/86400)+25569+(-5/24)</f>
        <v>42296.422997685186</v>
      </c>
      <c r="M2255" s="5" t="b">
        <v>0</v>
      </c>
      <c r="N2255" s="5">
        <v>84</v>
      </c>
      <c r="O2255" s="5" t="b">
        <v>1</v>
      </c>
      <c r="P2255" s="5" t="s">
        <v>8297</v>
      </c>
      <c r="Q2255" s="7">
        <f>Tabla1[[#This Row],[pledged]]/Tabla1[[#This Row],[goal]]</f>
        <v>1.1268750000000001</v>
      </c>
      <c r="S2255" s="8" t="s">
        <v>8333</v>
      </c>
      <c r="T2255" s="5" t="s">
        <v>8351</v>
      </c>
    </row>
    <row r="2256" spans="1:20" ht="22.5">
      <c r="A2256" s="5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11">
        <f>(Tabla1[[#This Row],[deadline]]/86400)+25569+(-5/24)</f>
        <v>42759.439444444441</v>
      </c>
      <c r="K2256" s="5">
        <v>1484667168</v>
      </c>
      <c r="L2256" s="11">
        <f>(Tabla1[[#This Row],[launched_at]]/86400)+25569+(-5/24)</f>
        <v>42752.439444444441</v>
      </c>
      <c r="M2256" s="5" t="b">
        <v>0</v>
      </c>
      <c r="N2256" s="5">
        <v>197</v>
      </c>
      <c r="O2256" s="5" t="b">
        <v>1</v>
      </c>
      <c r="P2256" s="5" t="s">
        <v>8297</v>
      </c>
      <c r="Q2256" s="7">
        <f>Tabla1[[#This Row],[pledged]]/Tabla1[[#This Row],[goal]]</f>
        <v>4.5979999999999999</v>
      </c>
      <c r="S2256" s="8" t="s">
        <v>8333</v>
      </c>
      <c r="T2256" s="5" t="s">
        <v>8351</v>
      </c>
    </row>
    <row r="2257" spans="1:20" ht="22.5">
      <c r="A2257" s="5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11">
        <f>(Tabla1[[#This Row],[deadline]]/86400)+25569+(-5/24)</f>
        <v>42497.743645833332</v>
      </c>
      <c r="K2257" s="5">
        <v>1460069451</v>
      </c>
      <c r="L2257" s="11">
        <f>(Tabla1[[#This Row],[launched_at]]/86400)+25569+(-5/24)</f>
        <v>42467.743645833332</v>
      </c>
      <c r="M2257" s="5" t="b">
        <v>0</v>
      </c>
      <c r="N2257" s="5">
        <v>271</v>
      </c>
      <c r="O2257" s="5" t="b">
        <v>1</v>
      </c>
      <c r="P2257" s="5" t="s">
        <v>8297</v>
      </c>
      <c r="Q2257" s="7">
        <f>Tabla1[[#This Row],[pledged]]/Tabla1[[#This Row],[goal]]</f>
        <v>2.8665822784810127</v>
      </c>
      <c r="S2257" s="8" t="s">
        <v>8333</v>
      </c>
      <c r="T2257" s="5" t="s">
        <v>8351</v>
      </c>
    </row>
    <row r="2258" spans="1:20" ht="33.75">
      <c r="A2258" s="5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11">
        <f>(Tabla1[[#This Row],[deadline]]/86400)+25569+(-5/24)</f>
        <v>42696.243587962956</v>
      </c>
      <c r="K2258" s="5">
        <v>1478602246</v>
      </c>
      <c r="L2258" s="11">
        <f>(Tabla1[[#This Row],[launched_at]]/86400)+25569+(-5/24)</f>
        <v>42682.243587962956</v>
      </c>
      <c r="M2258" s="5" t="b">
        <v>0</v>
      </c>
      <c r="N2258" s="5">
        <v>50</v>
      </c>
      <c r="O2258" s="5" t="b">
        <v>1</v>
      </c>
      <c r="P2258" s="5" t="s">
        <v>8297</v>
      </c>
      <c r="Q2258" s="7">
        <f>Tabla1[[#This Row],[pledged]]/Tabla1[[#This Row],[goal]]</f>
        <v>2.2270833333333333</v>
      </c>
      <c r="S2258" s="8" t="s">
        <v>8333</v>
      </c>
      <c r="T2258" s="5" t="s">
        <v>8351</v>
      </c>
    </row>
    <row r="2259" spans="1:20" ht="33.75">
      <c r="A2259" s="5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11">
        <f>(Tabla1[[#This Row],[deadline]]/86400)+25569+(-5/24)</f>
        <v>42540.749999999993</v>
      </c>
      <c r="K2259" s="5">
        <v>1463351329</v>
      </c>
      <c r="L2259" s="11">
        <f>(Tabla1[[#This Row],[launched_at]]/86400)+25569+(-5/24)</f>
        <v>42505.728344907409</v>
      </c>
      <c r="M2259" s="5" t="b">
        <v>0</v>
      </c>
      <c r="N2259" s="5">
        <v>169</v>
      </c>
      <c r="O2259" s="5" t="b">
        <v>1</v>
      </c>
      <c r="P2259" s="5" t="s">
        <v>8297</v>
      </c>
      <c r="Q2259" s="7">
        <f>Tabla1[[#This Row],[pledged]]/Tabla1[[#This Row],[goal]]</f>
        <v>6.3613999999999997</v>
      </c>
      <c r="S2259" s="8" t="s">
        <v>8333</v>
      </c>
      <c r="T2259" s="5" t="s">
        <v>8351</v>
      </c>
    </row>
    <row r="2260" spans="1:20" ht="22.5">
      <c r="A2260" s="5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11">
        <f>(Tabla1[[#This Row],[deadline]]/86400)+25569+(-5/24)</f>
        <v>42166.542673611104</v>
      </c>
      <c r="K2260" s="5">
        <v>1431453687</v>
      </c>
      <c r="L2260" s="11">
        <f>(Tabla1[[#This Row],[launched_at]]/86400)+25569+(-5/24)</f>
        <v>42136.542673611104</v>
      </c>
      <c r="M2260" s="5" t="b">
        <v>0</v>
      </c>
      <c r="N2260" s="5">
        <v>205</v>
      </c>
      <c r="O2260" s="5" t="b">
        <v>1</v>
      </c>
      <c r="P2260" s="5" t="s">
        <v>8297</v>
      </c>
      <c r="Q2260" s="7">
        <f>Tabla1[[#This Row],[pledged]]/Tabla1[[#This Row],[goal]]</f>
        <v>1.4650000000000001</v>
      </c>
      <c r="S2260" s="8" t="s">
        <v>8333</v>
      </c>
      <c r="T2260" s="5" t="s">
        <v>8351</v>
      </c>
    </row>
    <row r="2261" spans="1:20" ht="33.75">
      <c r="A2261" s="5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11">
        <f>(Tabla1[[#This Row],[deadline]]/86400)+25569+(-5/24)</f>
        <v>42712.59648148148</v>
      </c>
      <c r="K2261" s="5">
        <v>1480360736</v>
      </c>
      <c r="L2261" s="11">
        <f>(Tabla1[[#This Row],[launched_at]]/86400)+25569+(-5/24)</f>
        <v>42702.59648148148</v>
      </c>
      <c r="M2261" s="5" t="b">
        <v>0</v>
      </c>
      <c r="N2261" s="5">
        <v>206</v>
      </c>
      <c r="O2261" s="5" t="b">
        <v>1</v>
      </c>
      <c r="P2261" s="5" t="s">
        <v>8297</v>
      </c>
      <c r="Q2261" s="7">
        <f>Tabla1[[#This Row],[pledged]]/Tabla1[[#This Row],[goal]]</f>
        <v>18.670999999999999</v>
      </c>
      <c r="S2261" s="8" t="s">
        <v>8333</v>
      </c>
      <c r="T2261" s="5" t="s">
        <v>8351</v>
      </c>
    </row>
    <row r="2262" spans="1:20" ht="33.75">
      <c r="A2262" s="5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11">
        <f>(Tabla1[[#This Row],[deadline]]/86400)+25569+(-5/24)</f>
        <v>41724.766782407409</v>
      </c>
      <c r="K2262" s="5">
        <v>1393287850</v>
      </c>
      <c r="L2262" s="11">
        <f>(Tabla1[[#This Row],[launched_at]]/86400)+25569+(-5/24)</f>
        <v>41694.808449074073</v>
      </c>
      <c r="M2262" s="5" t="b">
        <v>0</v>
      </c>
      <c r="N2262" s="5">
        <v>84</v>
      </c>
      <c r="O2262" s="5" t="b">
        <v>1</v>
      </c>
      <c r="P2262" s="5" t="s">
        <v>8297</v>
      </c>
      <c r="Q2262" s="7">
        <f>Tabla1[[#This Row],[pledged]]/Tabla1[[#This Row],[goal]]</f>
        <v>3.2692000000000001</v>
      </c>
      <c r="S2262" s="8" t="s">
        <v>8333</v>
      </c>
      <c r="T2262" s="5" t="s">
        <v>8351</v>
      </c>
    </row>
    <row r="2263" spans="1:20" ht="33.75">
      <c r="A2263" s="5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11">
        <f>(Tabla1[[#This Row],[deadline]]/86400)+25569+(-5/24)</f>
        <v>42780.516435185178</v>
      </c>
      <c r="K2263" s="5">
        <v>1485278620</v>
      </c>
      <c r="L2263" s="11">
        <f>(Tabla1[[#This Row],[launched_at]]/86400)+25569+(-5/24)</f>
        <v>42759.516435185178</v>
      </c>
      <c r="M2263" s="5" t="b">
        <v>0</v>
      </c>
      <c r="N2263" s="5">
        <v>210</v>
      </c>
      <c r="O2263" s="5" t="b">
        <v>1</v>
      </c>
      <c r="P2263" s="5" t="s">
        <v>8297</v>
      </c>
      <c r="Q2263" s="7">
        <f>Tabla1[[#This Row],[pledged]]/Tabla1[[#This Row],[goal]]</f>
        <v>7.7949999999999999</v>
      </c>
      <c r="S2263" s="8" t="s">
        <v>8333</v>
      </c>
      <c r="T2263" s="5" t="s">
        <v>8351</v>
      </c>
    </row>
    <row r="2264" spans="1:20" ht="22.5">
      <c r="A2264" s="5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11">
        <f>(Tabla1[[#This Row],[deadline]]/86400)+25569+(-5/24)</f>
        <v>41960.791666666664</v>
      </c>
      <c r="K2264" s="5">
        <v>1413295358</v>
      </c>
      <c r="L2264" s="11">
        <f>(Tabla1[[#This Row],[launched_at]]/86400)+25569+(-5/24)</f>
        <v>41926.376828703702</v>
      </c>
      <c r="M2264" s="5" t="b">
        <v>0</v>
      </c>
      <c r="N2264" s="5">
        <v>181</v>
      </c>
      <c r="O2264" s="5" t="b">
        <v>1</v>
      </c>
      <c r="P2264" s="5" t="s">
        <v>8297</v>
      </c>
      <c r="Q2264" s="7">
        <f>Tabla1[[#This Row],[pledged]]/Tabla1[[#This Row],[goal]]</f>
        <v>1.5415151515151515</v>
      </c>
      <c r="S2264" s="8" t="s">
        <v>8333</v>
      </c>
      <c r="T2264" s="5" t="s">
        <v>8351</v>
      </c>
    </row>
    <row r="2265" spans="1:20" ht="33.75">
      <c r="A2265" s="5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11">
        <f>(Tabla1[[#This Row],[deadline]]/86400)+25569+(-5/24)</f>
        <v>42035.623993055553</v>
      </c>
      <c r="K2265" s="5">
        <v>1420919913</v>
      </c>
      <c r="L2265" s="11">
        <f>(Tabla1[[#This Row],[launched_at]]/86400)+25569+(-5/24)</f>
        <v>42014.623993055553</v>
      </c>
      <c r="M2265" s="5" t="b">
        <v>0</v>
      </c>
      <c r="N2265" s="5">
        <v>60</v>
      </c>
      <c r="O2265" s="5" t="b">
        <v>1</v>
      </c>
      <c r="P2265" s="5" t="s">
        <v>8297</v>
      </c>
      <c r="Q2265" s="7">
        <f>Tabla1[[#This Row],[pledged]]/Tabla1[[#This Row],[goal]]</f>
        <v>1.1554666666666666</v>
      </c>
      <c r="S2265" s="8" t="s">
        <v>8333</v>
      </c>
      <c r="T2265" s="5" t="s">
        <v>8351</v>
      </c>
    </row>
    <row r="2266" spans="1:20" ht="33.75">
      <c r="A2266" s="5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11">
        <f>(Tabla1[[#This Row],[deadline]]/86400)+25569+(-5/24)</f>
        <v>42512.916666666664</v>
      </c>
      <c r="K2266" s="5">
        <v>1462543114</v>
      </c>
      <c r="L2266" s="11">
        <f>(Tabla1[[#This Row],[launched_at]]/86400)+25569+(-5/24)</f>
        <v>42496.374004629623</v>
      </c>
      <c r="M2266" s="5" t="b">
        <v>0</v>
      </c>
      <c r="N2266" s="5">
        <v>445</v>
      </c>
      <c r="O2266" s="5" t="b">
        <v>1</v>
      </c>
      <c r="P2266" s="5" t="s">
        <v>8297</v>
      </c>
      <c r="Q2266" s="7">
        <f>Tabla1[[#This Row],[pledged]]/Tabla1[[#This Row],[goal]]</f>
        <v>1.8003333333333333</v>
      </c>
      <c r="S2266" s="8" t="s">
        <v>8333</v>
      </c>
      <c r="T2266" s="5" t="s">
        <v>8351</v>
      </c>
    </row>
    <row r="2267" spans="1:20" ht="33.75">
      <c r="A2267" s="5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11">
        <f>(Tabla1[[#This Row],[deadline]]/86400)+25569+(-5/24)</f>
        <v>42696.644756944443</v>
      </c>
      <c r="K2267" s="5">
        <v>1479241707</v>
      </c>
      <c r="L2267" s="11">
        <f>(Tabla1[[#This Row],[launched_at]]/86400)+25569+(-5/24)</f>
        <v>42689.644756944443</v>
      </c>
      <c r="M2267" s="5" t="b">
        <v>0</v>
      </c>
      <c r="N2267" s="5">
        <v>17</v>
      </c>
      <c r="O2267" s="5" t="b">
        <v>1</v>
      </c>
      <c r="P2267" s="5" t="s">
        <v>8297</v>
      </c>
      <c r="Q2267" s="7">
        <f>Tabla1[[#This Row],[pledged]]/Tabla1[[#This Row],[goal]]</f>
        <v>2.9849999999999999</v>
      </c>
      <c r="S2267" s="8" t="s">
        <v>8333</v>
      </c>
      <c r="T2267" s="5" t="s">
        <v>8351</v>
      </c>
    </row>
    <row r="2268" spans="1:20" ht="22.5">
      <c r="A2268" s="5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11">
        <f>(Tabla1[[#This Row],[deadline]]/86400)+25569+(-5/24)</f>
        <v>42486.874999999993</v>
      </c>
      <c r="K2268" s="5">
        <v>1460235592</v>
      </c>
      <c r="L2268" s="11">
        <f>(Tabla1[[#This Row],[launched_at]]/86400)+25569+(-5/24)</f>
        <v>42469.666574074072</v>
      </c>
      <c r="M2268" s="5" t="b">
        <v>0</v>
      </c>
      <c r="N2268" s="5">
        <v>194</v>
      </c>
      <c r="O2268" s="5" t="b">
        <v>1</v>
      </c>
      <c r="P2268" s="5" t="s">
        <v>8297</v>
      </c>
      <c r="Q2268" s="7">
        <f>Tabla1[[#This Row],[pledged]]/Tabla1[[#This Row],[goal]]</f>
        <v>3.2026666666666666</v>
      </c>
      <c r="S2268" s="8" t="s">
        <v>8333</v>
      </c>
      <c r="T2268" s="5" t="s">
        <v>8351</v>
      </c>
    </row>
    <row r="2269" spans="1:20" ht="33.75">
      <c r="A2269" s="5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11">
        <f>(Tabla1[[#This Row],[deadline]]/86400)+25569+(-5/24)</f>
        <v>41993.833333333336</v>
      </c>
      <c r="K2269" s="5">
        <v>1416945297</v>
      </c>
      <c r="L2269" s="11">
        <f>(Tabla1[[#This Row],[launched_at]]/86400)+25569+(-5/24)</f>
        <v>41968.621493055551</v>
      </c>
      <c r="M2269" s="5" t="b">
        <v>0</v>
      </c>
      <c r="N2269" s="5">
        <v>404</v>
      </c>
      <c r="O2269" s="5" t="b">
        <v>1</v>
      </c>
      <c r="P2269" s="5" t="s">
        <v>8297</v>
      </c>
      <c r="Q2269" s="7">
        <f>Tabla1[[#This Row],[pledged]]/Tabla1[[#This Row],[goal]]</f>
        <v>3.80525</v>
      </c>
      <c r="S2269" s="8" t="s">
        <v>8333</v>
      </c>
      <c r="T2269" s="5" t="s">
        <v>8351</v>
      </c>
    </row>
    <row r="2270" spans="1:20" ht="33.75">
      <c r="A2270" s="5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11">
        <f>(Tabla1[[#This Row],[deadline]]/86400)+25569+(-5/24)</f>
        <v>42805.874016203707</v>
      </c>
      <c r="K2270" s="5">
        <v>1486691915</v>
      </c>
      <c r="L2270" s="11">
        <f>(Tabla1[[#This Row],[launched_at]]/86400)+25569+(-5/24)</f>
        <v>42775.874016203707</v>
      </c>
      <c r="M2270" s="5" t="b">
        <v>0</v>
      </c>
      <c r="N2270" s="5">
        <v>194</v>
      </c>
      <c r="O2270" s="5" t="b">
        <v>1</v>
      </c>
      <c r="P2270" s="5" t="s">
        <v>8297</v>
      </c>
      <c r="Q2270" s="7">
        <f>Tabla1[[#This Row],[pledged]]/Tabla1[[#This Row],[goal]]</f>
        <v>1.026</v>
      </c>
      <c r="S2270" s="8" t="s">
        <v>8333</v>
      </c>
      <c r="T2270" s="5" t="s">
        <v>8351</v>
      </c>
    </row>
    <row r="2271" spans="1:20" ht="33.75">
      <c r="A2271" s="5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11">
        <f>(Tabla1[[#This Row],[deadline]]/86400)+25569+(-5/24)</f>
        <v>42800.999999999993</v>
      </c>
      <c r="K2271" s="5">
        <v>1486745663</v>
      </c>
      <c r="L2271" s="11">
        <f>(Tabla1[[#This Row],[launched_at]]/86400)+25569+(-5/24)</f>
        <v>42776.496099537035</v>
      </c>
      <c r="M2271" s="5" t="b">
        <v>0</v>
      </c>
      <c r="N2271" s="5">
        <v>902</v>
      </c>
      <c r="O2271" s="5" t="b">
        <v>1</v>
      </c>
      <c r="P2271" s="5" t="s">
        <v>8297</v>
      </c>
      <c r="Q2271" s="7">
        <f>Tabla1[[#This Row],[pledged]]/Tabla1[[#This Row],[goal]]</f>
        <v>18.016400000000001</v>
      </c>
      <c r="S2271" s="8" t="s">
        <v>8333</v>
      </c>
      <c r="T2271" s="5" t="s">
        <v>8351</v>
      </c>
    </row>
    <row r="2272" spans="1:20" ht="33.75">
      <c r="A2272" s="5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11">
        <f>(Tabla1[[#This Row],[deadline]]/86400)+25569+(-5/24)</f>
        <v>42745.707638888889</v>
      </c>
      <c r="K2272" s="5">
        <v>1482353513</v>
      </c>
      <c r="L2272" s="11">
        <f>(Tabla1[[#This Row],[launched_at]]/86400)+25569+(-5/24)</f>
        <v>42725.661030092589</v>
      </c>
      <c r="M2272" s="5" t="b">
        <v>0</v>
      </c>
      <c r="N2272" s="5">
        <v>1670</v>
      </c>
      <c r="O2272" s="5" t="b">
        <v>1</v>
      </c>
      <c r="P2272" s="5" t="s">
        <v>8297</v>
      </c>
      <c r="Q2272" s="7">
        <f>Tabla1[[#This Row],[pledged]]/Tabla1[[#This Row],[goal]]</f>
        <v>7.2024800000000004</v>
      </c>
      <c r="S2272" s="8" t="s">
        <v>8333</v>
      </c>
      <c r="T2272" s="5" t="s">
        <v>8351</v>
      </c>
    </row>
    <row r="2273" spans="1:20" ht="33.75">
      <c r="A2273" s="5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11">
        <f>(Tabla1[[#This Row],[deadline]]/86400)+25569+(-5/24)</f>
        <v>42713.791712962957</v>
      </c>
      <c r="K2273" s="5">
        <v>1478736004</v>
      </c>
      <c r="L2273" s="11">
        <f>(Tabla1[[#This Row],[launched_at]]/86400)+25569+(-5/24)</f>
        <v>42683.791712962957</v>
      </c>
      <c r="M2273" s="5" t="b">
        <v>0</v>
      </c>
      <c r="N2273" s="5">
        <v>1328</v>
      </c>
      <c r="O2273" s="5" t="b">
        <v>1</v>
      </c>
      <c r="P2273" s="5" t="s">
        <v>8297</v>
      </c>
      <c r="Q2273" s="7">
        <f>Tabla1[[#This Row],[pledged]]/Tabla1[[#This Row],[goal]]</f>
        <v>2.8309000000000002</v>
      </c>
      <c r="S2273" s="8" t="s">
        <v>8333</v>
      </c>
      <c r="T2273" s="5" t="s">
        <v>8351</v>
      </c>
    </row>
    <row r="2274" spans="1:20" ht="22.5">
      <c r="A2274" s="5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11">
        <f>(Tabla1[[#This Row],[deadline]]/86400)+25569+(-5/24)</f>
        <v>42345.491157407407</v>
      </c>
      <c r="K2274" s="5">
        <v>1446914836</v>
      </c>
      <c r="L2274" s="11">
        <f>(Tabla1[[#This Row],[launched_at]]/86400)+25569+(-5/24)</f>
        <v>42315.491157407407</v>
      </c>
      <c r="M2274" s="5" t="b">
        <v>0</v>
      </c>
      <c r="N2274" s="5">
        <v>944</v>
      </c>
      <c r="O2274" s="5" t="b">
        <v>1</v>
      </c>
      <c r="P2274" s="5" t="s">
        <v>8297</v>
      </c>
      <c r="Q2274" s="7">
        <f>Tabla1[[#This Row],[pledged]]/Tabla1[[#This Row],[goal]]</f>
        <v>13.566000000000001</v>
      </c>
      <c r="S2274" s="8" t="s">
        <v>8333</v>
      </c>
      <c r="T2274" s="5" t="s">
        <v>8351</v>
      </c>
    </row>
    <row r="2275" spans="1:20" ht="33.75">
      <c r="A2275" s="5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11">
        <f>(Tabla1[[#This Row],[deadline]]/86400)+25569+(-5/24)</f>
        <v>42806.299097222225</v>
      </c>
      <c r="K2275" s="5">
        <v>1487164242</v>
      </c>
      <c r="L2275" s="11">
        <f>(Tabla1[[#This Row],[launched_at]]/86400)+25569+(-5/24)</f>
        <v>42781.340763888882</v>
      </c>
      <c r="M2275" s="5" t="b">
        <v>0</v>
      </c>
      <c r="N2275" s="5">
        <v>147</v>
      </c>
      <c r="O2275" s="5" t="b">
        <v>1</v>
      </c>
      <c r="P2275" s="5" t="s">
        <v>8297</v>
      </c>
      <c r="Q2275" s="7">
        <f>Tabla1[[#This Row],[pledged]]/Tabla1[[#This Row],[goal]]</f>
        <v>2.2035999999999998</v>
      </c>
      <c r="S2275" s="8" t="s">
        <v>8333</v>
      </c>
      <c r="T2275" s="5" t="s">
        <v>8351</v>
      </c>
    </row>
    <row r="2276" spans="1:20" ht="33.75">
      <c r="A2276" s="5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11">
        <f>(Tabla1[[#This Row],[deadline]]/86400)+25569+(-5/24)</f>
        <v>41693.292326388888</v>
      </c>
      <c r="K2276" s="5">
        <v>1390564857</v>
      </c>
      <c r="L2276" s="11">
        <f>(Tabla1[[#This Row],[launched_at]]/86400)+25569+(-5/24)</f>
        <v>41663.292326388888</v>
      </c>
      <c r="M2276" s="5" t="b">
        <v>0</v>
      </c>
      <c r="N2276" s="5">
        <v>99</v>
      </c>
      <c r="O2276" s="5" t="b">
        <v>1</v>
      </c>
      <c r="P2276" s="5" t="s">
        <v>8297</v>
      </c>
      <c r="Q2276" s="7">
        <f>Tabla1[[#This Row],[pledged]]/Tabla1[[#This Row],[goal]]</f>
        <v>1.196</v>
      </c>
      <c r="S2276" s="8" t="s">
        <v>8333</v>
      </c>
      <c r="T2276" s="5" t="s">
        <v>8351</v>
      </c>
    </row>
    <row r="2277" spans="1:20" ht="33.75">
      <c r="A2277" s="5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11">
        <f>(Tabla1[[#This Row],[deadline]]/86400)+25569+(-5/24)</f>
        <v>41995.408321759256</v>
      </c>
      <c r="K2277" s="5">
        <v>1416667679</v>
      </c>
      <c r="L2277" s="11">
        <f>(Tabla1[[#This Row],[launched_at]]/86400)+25569+(-5/24)</f>
        <v>41965.408321759256</v>
      </c>
      <c r="M2277" s="5" t="b">
        <v>0</v>
      </c>
      <c r="N2277" s="5">
        <v>79</v>
      </c>
      <c r="O2277" s="5" t="b">
        <v>1</v>
      </c>
      <c r="P2277" s="5" t="s">
        <v>8297</v>
      </c>
      <c r="Q2277" s="7">
        <f>Tabla1[[#This Row],[pledged]]/Tabla1[[#This Row],[goal]]</f>
        <v>4.0776923076923079</v>
      </c>
      <c r="S2277" s="8" t="s">
        <v>8333</v>
      </c>
      <c r="T2277" s="5" t="s">
        <v>8351</v>
      </c>
    </row>
    <row r="2278" spans="1:20" ht="33.75">
      <c r="A2278" s="5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11">
        <f>(Tabla1[[#This Row],[deadline]]/86400)+25569+(-5/24)</f>
        <v>41644.443159722221</v>
      </c>
      <c r="K2278" s="5">
        <v>1386344289</v>
      </c>
      <c r="L2278" s="11">
        <f>(Tabla1[[#This Row],[launched_at]]/86400)+25569+(-5/24)</f>
        <v>41614.443159722221</v>
      </c>
      <c r="M2278" s="5" t="b">
        <v>0</v>
      </c>
      <c r="N2278" s="5">
        <v>75</v>
      </c>
      <c r="O2278" s="5" t="b">
        <v>1</v>
      </c>
      <c r="P2278" s="5" t="s">
        <v>8297</v>
      </c>
      <c r="Q2278" s="7">
        <f>Tabla1[[#This Row],[pledged]]/Tabla1[[#This Row],[goal]]</f>
        <v>1.0581826105905425</v>
      </c>
      <c r="S2278" s="8" t="s">
        <v>8333</v>
      </c>
      <c r="T2278" s="5" t="s">
        <v>8351</v>
      </c>
    </row>
    <row r="2279" spans="1:20" ht="33.75">
      <c r="A2279" s="5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11">
        <f>(Tabla1[[#This Row],[deadline]]/86400)+25569+(-5/24)</f>
        <v>40966.470173611109</v>
      </c>
      <c r="K2279" s="5">
        <v>1327767423</v>
      </c>
      <c r="L2279" s="11">
        <f>(Tabla1[[#This Row],[launched_at]]/86400)+25569+(-5/24)</f>
        <v>40936.470173611109</v>
      </c>
      <c r="M2279" s="5" t="b">
        <v>0</v>
      </c>
      <c r="N2279" s="5">
        <v>207</v>
      </c>
      <c r="O2279" s="5" t="b">
        <v>1</v>
      </c>
      <c r="P2279" s="5" t="s">
        <v>8297</v>
      </c>
      <c r="Q2279" s="7">
        <f>Tabla1[[#This Row],[pledged]]/Tabla1[[#This Row],[goal]]</f>
        <v>1.4108235294117648</v>
      </c>
      <c r="S2279" s="8" t="s">
        <v>8333</v>
      </c>
      <c r="T2279" s="5" t="s">
        <v>8351</v>
      </c>
    </row>
    <row r="2280" spans="1:20" ht="22.5">
      <c r="A2280" s="5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11">
        <f>(Tabla1[[#This Row],[deadline]]/86400)+25569+(-5/24)</f>
        <v>42372.749305555553</v>
      </c>
      <c r="K2280" s="5">
        <v>1448902867</v>
      </c>
      <c r="L2280" s="11">
        <f>(Tabla1[[#This Row],[launched_at]]/86400)+25569+(-5/24)</f>
        <v>42338.500775462962</v>
      </c>
      <c r="M2280" s="5" t="b">
        <v>0</v>
      </c>
      <c r="N2280" s="5">
        <v>102</v>
      </c>
      <c r="O2280" s="5" t="b">
        <v>1</v>
      </c>
      <c r="P2280" s="5" t="s">
        <v>8297</v>
      </c>
      <c r="Q2280" s="7">
        <f>Tabla1[[#This Row],[pledged]]/Tabla1[[#This Row],[goal]]</f>
        <v>2.7069999999999999</v>
      </c>
      <c r="S2280" s="8" t="s">
        <v>8333</v>
      </c>
      <c r="T2280" s="5" t="s">
        <v>8351</v>
      </c>
    </row>
    <row r="2281" spans="1:20" ht="33.75">
      <c r="A2281" s="5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11">
        <f>(Tabla1[[#This Row],[deadline]]/86400)+25569+(-5/24)</f>
        <v>42038.958333333336</v>
      </c>
      <c r="K2281" s="5">
        <v>1421436099</v>
      </c>
      <c r="L2281" s="11">
        <f>(Tabla1[[#This Row],[launched_at]]/86400)+25569+(-5/24)</f>
        <v>42020.598368055558</v>
      </c>
      <c r="M2281" s="5" t="b">
        <v>0</v>
      </c>
      <c r="N2281" s="5">
        <v>32</v>
      </c>
      <c r="O2281" s="5" t="b">
        <v>1</v>
      </c>
      <c r="P2281" s="5" t="s">
        <v>8297</v>
      </c>
      <c r="Q2281" s="7">
        <f>Tabla1[[#This Row],[pledged]]/Tabla1[[#This Row],[goal]]</f>
        <v>1.538</v>
      </c>
      <c r="S2281" s="8" t="s">
        <v>8333</v>
      </c>
      <c r="T2281" s="5" t="s">
        <v>8351</v>
      </c>
    </row>
    <row r="2282" spans="1:20" ht="33.75">
      <c r="A2282" s="5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11">
        <f>(Tabla1[[#This Row],[deadline]]/86400)+25569+(-5/24)</f>
        <v>42264.416562499995</v>
      </c>
      <c r="K2282" s="5">
        <v>1439909991</v>
      </c>
      <c r="L2282" s="11">
        <f>(Tabla1[[#This Row],[launched_at]]/86400)+25569+(-5/24)</f>
        <v>42234.416562499995</v>
      </c>
      <c r="M2282" s="5" t="b">
        <v>0</v>
      </c>
      <c r="N2282" s="5">
        <v>480</v>
      </c>
      <c r="O2282" s="5" t="b">
        <v>1</v>
      </c>
      <c r="P2282" s="5" t="s">
        <v>8297</v>
      </c>
      <c r="Q2282" s="7">
        <f>Tabla1[[#This Row],[pledged]]/Tabla1[[#This Row],[goal]]</f>
        <v>4.0357653061224488</v>
      </c>
      <c r="S2282" s="8" t="s">
        <v>8333</v>
      </c>
      <c r="T2282" s="5" t="s">
        <v>8351</v>
      </c>
    </row>
    <row r="2283" spans="1:20" ht="33.75">
      <c r="A2283" s="5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11">
        <f>(Tabla1[[#This Row],[deadline]]/86400)+25569+(-5/24)</f>
        <v>40749.076388888883</v>
      </c>
      <c r="K2283" s="5">
        <v>1306219897</v>
      </c>
      <c r="L2283" s="11">
        <f>(Tabla1[[#This Row],[launched_at]]/86400)+25569+(-5/24)</f>
        <v>40687.077511574069</v>
      </c>
      <c r="M2283" s="5" t="b">
        <v>0</v>
      </c>
      <c r="N2283" s="5">
        <v>11</v>
      </c>
      <c r="O2283" s="5" t="b">
        <v>1</v>
      </c>
      <c r="P2283" s="5" t="s">
        <v>8276</v>
      </c>
      <c r="Q2283" s="7">
        <f>Tabla1[[#This Row],[pledged]]/Tabla1[[#This Row],[goal]]</f>
        <v>1.85</v>
      </c>
      <c r="S2283" s="8" t="s">
        <v>8325</v>
      </c>
      <c r="T2283" s="5" t="s">
        <v>8326</v>
      </c>
    </row>
    <row r="2284" spans="1:20" ht="22.5">
      <c r="A2284" s="5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11">
        <f>(Tabla1[[#This Row],[deadline]]/86400)+25569+(-5/24)</f>
        <v>42382.966273148144</v>
      </c>
      <c r="K2284" s="5">
        <v>1447560686</v>
      </c>
      <c r="L2284" s="11">
        <f>(Tabla1[[#This Row],[launched_at]]/86400)+25569+(-5/24)</f>
        <v>42322.966273148144</v>
      </c>
      <c r="M2284" s="5" t="b">
        <v>0</v>
      </c>
      <c r="N2284" s="5">
        <v>12</v>
      </c>
      <c r="O2284" s="5" t="b">
        <v>1</v>
      </c>
      <c r="P2284" s="5" t="s">
        <v>8276</v>
      </c>
      <c r="Q2284" s="7">
        <f>Tabla1[[#This Row],[pledged]]/Tabla1[[#This Row],[goal]]</f>
        <v>1.8533333333333333</v>
      </c>
      <c r="S2284" s="8" t="s">
        <v>8325</v>
      </c>
      <c r="T2284" s="5" t="s">
        <v>8326</v>
      </c>
    </row>
    <row r="2285" spans="1:20" ht="33.75">
      <c r="A2285" s="5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11">
        <f>(Tabla1[[#This Row],[deadline]]/86400)+25569+(-5/24)</f>
        <v>41037.875046296293</v>
      </c>
      <c r="K2285" s="5">
        <v>1331348404</v>
      </c>
      <c r="L2285" s="11">
        <f>(Tabla1[[#This Row],[launched_at]]/86400)+25569+(-5/24)</f>
        <v>40977.916712962957</v>
      </c>
      <c r="M2285" s="5" t="b">
        <v>0</v>
      </c>
      <c r="N2285" s="5">
        <v>48</v>
      </c>
      <c r="O2285" s="5" t="b">
        <v>1</v>
      </c>
      <c r="P2285" s="5" t="s">
        <v>8276</v>
      </c>
      <c r="Q2285" s="7">
        <f>Tabla1[[#This Row],[pledged]]/Tabla1[[#This Row],[goal]]</f>
        <v>1.0085533333333332</v>
      </c>
      <c r="S2285" s="8" t="s">
        <v>8325</v>
      </c>
      <c r="T2285" s="5" t="s">
        <v>8326</v>
      </c>
    </row>
    <row r="2286" spans="1:20">
      <c r="A2286" s="5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11">
        <f>(Tabla1[[#This Row],[deadline]]/86400)+25569+(-5/24)</f>
        <v>40613.958333333328</v>
      </c>
      <c r="K2286" s="5">
        <v>1297451245</v>
      </c>
      <c r="L2286" s="11">
        <f>(Tabla1[[#This Row],[launched_at]]/86400)+25569+(-5/24)</f>
        <v>40585.588483796295</v>
      </c>
      <c r="M2286" s="5" t="b">
        <v>0</v>
      </c>
      <c r="N2286" s="5">
        <v>59</v>
      </c>
      <c r="O2286" s="5" t="b">
        <v>1</v>
      </c>
      <c r="P2286" s="5" t="s">
        <v>8276</v>
      </c>
      <c r="Q2286" s="7">
        <f>Tabla1[[#This Row],[pledged]]/Tabla1[[#This Row],[goal]]</f>
        <v>1.0622116666666668</v>
      </c>
      <c r="S2286" s="8" t="s">
        <v>8325</v>
      </c>
      <c r="T2286" s="5" t="s">
        <v>8326</v>
      </c>
    </row>
    <row r="2287" spans="1:20" ht="33.75">
      <c r="A2287" s="5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11">
        <f>(Tabla1[[#This Row],[deadline]]/86400)+25569+(-5/24)</f>
        <v>41088.977349537039</v>
      </c>
      <c r="K2287" s="5">
        <v>1338352043</v>
      </c>
      <c r="L2287" s="11">
        <f>(Tabla1[[#This Row],[launched_at]]/86400)+25569+(-5/24)</f>
        <v>41058.977349537039</v>
      </c>
      <c r="M2287" s="5" t="b">
        <v>0</v>
      </c>
      <c r="N2287" s="5">
        <v>79</v>
      </c>
      <c r="O2287" s="5" t="b">
        <v>1</v>
      </c>
      <c r="P2287" s="5" t="s">
        <v>8276</v>
      </c>
      <c r="Q2287" s="7">
        <f>Tabla1[[#This Row],[pledged]]/Tabla1[[#This Row],[goal]]</f>
        <v>1.2136666666666667</v>
      </c>
      <c r="S2287" s="8" t="s">
        <v>8325</v>
      </c>
      <c r="T2287" s="5" t="s">
        <v>8326</v>
      </c>
    </row>
    <row r="2288" spans="1:20" ht="33.75">
      <c r="A2288" s="5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11">
        <f>(Tabla1[[#This Row],[deadline]]/86400)+25569+(-5/24)</f>
        <v>41522.957638888889</v>
      </c>
      <c r="K2288" s="5">
        <v>1376003254</v>
      </c>
      <c r="L2288" s="11">
        <f>(Tabla1[[#This Row],[launched_at]]/86400)+25569+(-5/24)</f>
        <v>41494.755254629628</v>
      </c>
      <c r="M2288" s="5" t="b">
        <v>0</v>
      </c>
      <c r="N2288" s="5">
        <v>14</v>
      </c>
      <c r="O2288" s="5" t="b">
        <v>1</v>
      </c>
      <c r="P2288" s="5" t="s">
        <v>8276</v>
      </c>
      <c r="Q2288" s="7">
        <f>Tabla1[[#This Row],[pledged]]/Tabla1[[#This Row],[goal]]</f>
        <v>1.0006666666666666</v>
      </c>
      <c r="S2288" s="8" t="s">
        <v>8325</v>
      </c>
      <c r="T2288" s="5" t="s">
        <v>8326</v>
      </c>
    </row>
    <row r="2289" spans="1:20" ht="33.75">
      <c r="A2289" s="5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11">
        <f>(Tabla1[[#This Row],[deadline]]/86400)+25569+(-5/24)</f>
        <v>41813.459027777775</v>
      </c>
      <c r="K2289" s="5">
        <v>1401724860</v>
      </c>
      <c r="L2289" s="11">
        <f>(Tabla1[[#This Row],[launched_at]]/86400)+25569+(-5/24)</f>
        <v>41792.459027777775</v>
      </c>
      <c r="M2289" s="5" t="b">
        <v>0</v>
      </c>
      <c r="N2289" s="5">
        <v>106</v>
      </c>
      <c r="O2289" s="5" t="b">
        <v>1</v>
      </c>
      <c r="P2289" s="5" t="s">
        <v>8276</v>
      </c>
      <c r="Q2289" s="7">
        <f>Tabla1[[#This Row],[pledged]]/Tabla1[[#This Row],[goal]]</f>
        <v>1.1997755555555556</v>
      </c>
      <c r="S2289" s="8" t="s">
        <v>8325</v>
      </c>
      <c r="T2289" s="5" t="s">
        <v>8326</v>
      </c>
    </row>
    <row r="2290" spans="1:20" ht="33.75">
      <c r="A2290" s="5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11">
        <f>(Tabla1[[#This Row],[deadline]]/86400)+25569+(-5/24)</f>
        <v>41086.541666666664</v>
      </c>
      <c r="K2290" s="5">
        <v>1339098689</v>
      </c>
      <c r="L2290" s="11">
        <f>(Tabla1[[#This Row],[launched_at]]/86400)+25569+(-5/24)</f>
        <v>41067.619085648148</v>
      </c>
      <c r="M2290" s="5" t="b">
        <v>0</v>
      </c>
      <c r="N2290" s="5">
        <v>25</v>
      </c>
      <c r="O2290" s="5" t="b">
        <v>1</v>
      </c>
      <c r="P2290" s="5" t="s">
        <v>8276</v>
      </c>
      <c r="Q2290" s="7">
        <f>Tabla1[[#This Row],[pledged]]/Tabla1[[#This Row],[goal]]</f>
        <v>1.0009999999999999</v>
      </c>
      <c r="S2290" s="8" t="s">
        <v>8325</v>
      </c>
      <c r="T2290" s="5" t="s">
        <v>8326</v>
      </c>
    </row>
    <row r="2291" spans="1:20" ht="33.75">
      <c r="A2291" s="5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11">
        <f>(Tabla1[[#This Row],[deadline]]/86400)+25569+(-5/24)</f>
        <v>41614.765277777777</v>
      </c>
      <c r="K2291" s="5">
        <v>1382659060</v>
      </c>
      <c r="L2291" s="11">
        <f>(Tabla1[[#This Row],[launched_at]]/86400)+25569+(-5/24)</f>
        <v>41571.790046296293</v>
      </c>
      <c r="M2291" s="5" t="b">
        <v>0</v>
      </c>
      <c r="N2291" s="5">
        <v>25</v>
      </c>
      <c r="O2291" s="5" t="b">
        <v>1</v>
      </c>
      <c r="P2291" s="5" t="s">
        <v>8276</v>
      </c>
      <c r="Q2291" s="7">
        <f>Tabla1[[#This Row],[pledged]]/Tabla1[[#This Row],[goal]]</f>
        <v>1.0740000000000001</v>
      </c>
      <c r="S2291" s="8" t="s">
        <v>8325</v>
      </c>
      <c r="T2291" s="5" t="s">
        <v>8326</v>
      </c>
    </row>
    <row r="2292" spans="1:20" ht="33.75">
      <c r="A2292" s="5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11">
        <f>(Tabla1[[#This Row],[deadline]]/86400)+25569+(-5/24)</f>
        <v>40148.5</v>
      </c>
      <c r="K2292" s="5">
        <v>1252908330</v>
      </c>
      <c r="L2292" s="11">
        <f>(Tabla1[[#This Row],[launched_at]]/86400)+25569+(-5/24)</f>
        <v>40070.045486111107</v>
      </c>
      <c r="M2292" s="5" t="b">
        <v>0</v>
      </c>
      <c r="N2292" s="5">
        <v>29</v>
      </c>
      <c r="O2292" s="5" t="b">
        <v>1</v>
      </c>
      <c r="P2292" s="5" t="s">
        <v>8276</v>
      </c>
      <c r="Q2292" s="7">
        <f>Tabla1[[#This Row],[pledged]]/Tabla1[[#This Row],[goal]]</f>
        <v>1.0406666666666666</v>
      </c>
      <c r="S2292" s="8" t="s">
        <v>8325</v>
      </c>
      <c r="T2292" s="5" t="s">
        <v>8326</v>
      </c>
    </row>
    <row r="2293" spans="1:20" ht="33.75">
      <c r="A2293" s="5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11">
        <f>(Tabla1[[#This Row],[deadline]]/86400)+25569+(-5/24)</f>
        <v>41021.958333333328</v>
      </c>
      <c r="K2293" s="5">
        <v>1332199618</v>
      </c>
      <c r="L2293" s="11">
        <f>(Tabla1[[#This Row],[launched_at]]/86400)+25569+(-5/24)</f>
        <v>40987.768726851849</v>
      </c>
      <c r="M2293" s="5" t="b">
        <v>0</v>
      </c>
      <c r="N2293" s="5">
        <v>43</v>
      </c>
      <c r="O2293" s="5" t="b">
        <v>1</v>
      </c>
      <c r="P2293" s="5" t="s">
        <v>8276</v>
      </c>
      <c r="Q2293" s="7">
        <f>Tabla1[[#This Row],[pledged]]/Tabla1[[#This Row],[goal]]</f>
        <v>1.728</v>
      </c>
      <c r="S2293" s="8" t="s">
        <v>8325</v>
      </c>
      <c r="T2293" s="5" t="s">
        <v>8326</v>
      </c>
    </row>
    <row r="2294" spans="1:20" ht="33.75">
      <c r="A2294" s="5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11">
        <f>(Tabla1[[#This Row],[deadline]]/86400)+25569+(-5/24)</f>
        <v>41017.489305555551</v>
      </c>
      <c r="K2294" s="5">
        <v>1332175476</v>
      </c>
      <c r="L2294" s="11">
        <f>(Tabla1[[#This Row],[launched_at]]/86400)+25569+(-5/24)</f>
        <v>40987.489305555551</v>
      </c>
      <c r="M2294" s="5" t="b">
        <v>0</v>
      </c>
      <c r="N2294" s="5">
        <v>46</v>
      </c>
      <c r="O2294" s="5" t="b">
        <v>1</v>
      </c>
      <c r="P2294" s="5" t="s">
        <v>8276</v>
      </c>
      <c r="Q2294" s="7">
        <f>Tabla1[[#This Row],[pledged]]/Tabla1[[#This Row],[goal]]</f>
        <v>1.072505</v>
      </c>
      <c r="S2294" s="8" t="s">
        <v>8325</v>
      </c>
      <c r="T2294" s="5" t="s">
        <v>8326</v>
      </c>
    </row>
    <row r="2295" spans="1:20" ht="22.5">
      <c r="A2295" s="5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11">
        <f>(Tabla1[[#This Row],[deadline]]/86400)+25569+(-5/24)</f>
        <v>41176.957638888889</v>
      </c>
      <c r="K2295" s="5">
        <v>1346345999</v>
      </c>
      <c r="L2295" s="11">
        <f>(Tabla1[[#This Row],[launched_at]]/86400)+25569+(-5/24)</f>
        <v>41151.499988425923</v>
      </c>
      <c r="M2295" s="5" t="b">
        <v>0</v>
      </c>
      <c r="N2295" s="5">
        <v>27</v>
      </c>
      <c r="O2295" s="5" t="b">
        <v>1</v>
      </c>
      <c r="P2295" s="5" t="s">
        <v>8276</v>
      </c>
      <c r="Q2295" s="7">
        <f>Tabla1[[#This Row],[pledged]]/Tabla1[[#This Row],[goal]]</f>
        <v>1.0823529411764705</v>
      </c>
      <c r="S2295" s="8" t="s">
        <v>8325</v>
      </c>
      <c r="T2295" s="5" t="s">
        <v>8326</v>
      </c>
    </row>
    <row r="2296" spans="1:20" ht="33.75">
      <c r="A2296" s="5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11">
        <f>(Tabla1[[#This Row],[deadline]]/86400)+25569+(-5/24)</f>
        <v>41294.514814814815</v>
      </c>
      <c r="K2296" s="5">
        <v>1356110480</v>
      </c>
      <c r="L2296" s="11">
        <f>(Tabla1[[#This Row],[launched_at]]/86400)+25569+(-5/24)</f>
        <v>41264.514814814815</v>
      </c>
      <c r="M2296" s="5" t="b">
        <v>0</v>
      </c>
      <c r="N2296" s="5">
        <v>112</v>
      </c>
      <c r="O2296" s="5" t="b">
        <v>1</v>
      </c>
      <c r="P2296" s="5" t="s">
        <v>8276</v>
      </c>
      <c r="Q2296" s="7">
        <f>Tabla1[[#This Row],[pledged]]/Tabla1[[#This Row],[goal]]</f>
        <v>1.4608079999999999</v>
      </c>
      <c r="S2296" s="8" t="s">
        <v>8325</v>
      </c>
      <c r="T2296" s="5" t="s">
        <v>8326</v>
      </c>
    </row>
    <row r="2297" spans="1:20" ht="33.75">
      <c r="A2297" s="5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11">
        <f>(Tabla1[[#This Row],[deadline]]/86400)+25569+(-5/24)</f>
        <v>41300.746018518512</v>
      </c>
      <c r="K2297" s="5">
        <v>1356648856</v>
      </c>
      <c r="L2297" s="11">
        <f>(Tabla1[[#This Row],[launched_at]]/86400)+25569+(-5/24)</f>
        <v>41270.746018518512</v>
      </c>
      <c r="M2297" s="5" t="b">
        <v>0</v>
      </c>
      <c r="N2297" s="5">
        <v>34</v>
      </c>
      <c r="O2297" s="5" t="b">
        <v>1</v>
      </c>
      <c r="P2297" s="5" t="s">
        <v>8276</v>
      </c>
      <c r="Q2297" s="7">
        <f>Tabla1[[#This Row],[pledged]]/Tabla1[[#This Row],[goal]]</f>
        <v>1.2524999999999999</v>
      </c>
      <c r="S2297" s="8" t="s">
        <v>8325</v>
      </c>
      <c r="T2297" s="5" t="s">
        <v>8326</v>
      </c>
    </row>
    <row r="2298" spans="1:20" ht="33.75">
      <c r="A2298" s="5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11">
        <f>(Tabla1[[#This Row],[deadline]]/86400)+25569+(-5/24)</f>
        <v>40962.52344907407</v>
      </c>
      <c r="K2298" s="5">
        <v>1326994426</v>
      </c>
      <c r="L2298" s="11">
        <f>(Tabla1[[#This Row],[launched_at]]/86400)+25569+(-5/24)</f>
        <v>40927.52344907407</v>
      </c>
      <c r="M2298" s="5" t="b">
        <v>0</v>
      </c>
      <c r="N2298" s="5">
        <v>145</v>
      </c>
      <c r="O2298" s="5" t="b">
        <v>1</v>
      </c>
      <c r="P2298" s="5" t="s">
        <v>8276</v>
      </c>
      <c r="Q2298" s="7">
        <f>Tabla1[[#This Row],[pledged]]/Tabla1[[#This Row],[goal]]</f>
        <v>1.4907142857142857</v>
      </c>
      <c r="S2298" s="8" t="s">
        <v>8325</v>
      </c>
      <c r="T2298" s="5" t="s">
        <v>8326</v>
      </c>
    </row>
    <row r="2299" spans="1:20" ht="22.5">
      <c r="A2299" s="5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11">
        <f>(Tabla1[[#This Row],[deadline]]/86400)+25569+(-5/24)</f>
        <v>40981.957638888889</v>
      </c>
      <c r="K2299" s="5">
        <v>1328749249</v>
      </c>
      <c r="L2299" s="11">
        <f>(Tabla1[[#This Row],[launched_at]]/86400)+25569+(-5/24)</f>
        <v>40947.83390046296</v>
      </c>
      <c r="M2299" s="5" t="b">
        <v>0</v>
      </c>
      <c r="N2299" s="5">
        <v>19</v>
      </c>
      <c r="O2299" s="5" t="b">
        <v>1</v>
      </c>
      <c r="P2299" s="5" t="s">
        <v>8276</v>
      </c>
      <c r="Q2299" s="7">
        <f>Tabla1[[#This Row],[pledged]]/Tabla1[[#This Row],[goal]]</f>
        <v>1.006</v>
      </c>
      <c r="S2299" s="8" t="s">
        <v>8325</v>
      </c>
      <c r="T2299" s="5" t="s">
        <v>8326</v>
      </c>
    </row>
    <row r="2300" spans="1:20" ht="22.5">
      <c r="A2300" s="5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11">
        <f>(Tabla1[[#This Row],[deadline]]/86400)+25569+(-5/24)</f>
        <v>41724.59065972222</v>
      </c>
      <c r="K2300" s="5">
        <v>1393272633</v>
      </c>
      <c r="L2300" s="11">
        <f>(Tabla1[[#This Row],[launched_at]]/86400)+25569+(-5/24)</f>
        <v>41694.632326388884</v>
      </c>
      <c r="M2300" s="5" t="b">
        <v>0</v>
      </c>
      <c r="N2300" s="5">
        <v>288</v>
      </c>
      <c r="O2300" s="5" t="b">
        <v>1</v>
      </c>
      <c r="P2300" s="5" t="s">
        <v>8276</v>
      </c>
      <c r="Q2300" s="7">
        <f>Tabla1[[#This Row],[pledged]]/Tabla1[[#This Row],[goal]]</f>
        <v>1.0507333333333333</v>
      </c>
      <c r="S2300" s="8" t="s">
        <v>8325</v>
      </c>
      <c r="T2300" s="5" t="s">
        <v>8326</v>
      </c>
    </row>
    <row r="2301" spans="1:20" ht="22.5">
      <c r="A2301" s="5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11">
        <f>(Tabla1[[#This Row],[deadline]]/86400)+25569+(-5/24)</f>
        <v>40579.824178240735</v>
      </c>
      <c r="K2301" s="5">
        <v>1295657209</v>
      </c>
      <c r="L2301" s="11">
        <f>(Tabla1[[#This Row],[launched_at]]/86400)+25569+(-5/24)</f>
        <v>40564.824178240735</v>
      </c>
      <c r="M2301" s="5" t="b">
        <v>0</v>
      </c>
      <c r="N2301" s="5">
        <v>14</v>
      </c>
      <c r="O2301" s="5" t="b">
        <v>1</v>
      </c>
      <c r="P2301" s="5" t="s">
        <v>8276</v>
      </c>
      <c r="Q2301" s="7">
        <f>Tabla1[[#This Row],[pledged]]/Tabla1[[#This Row],[goal]]</f>
        <v>3.5016666666666665</v>
      </c>
      <c r="S2301" s="8" t="s">
        <v>8325</v>
      </c>
      <c r="T2301" s="5" t="s">
        <v>8326</v>
      </c>
    </row>
    <row r="2302" spans="1:20" ht="33.75">
      <c r="A2302" s="5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11">
        <f>(Tabla1[[#This Row],[deadline]]/86400)+25569+(-5/24)</f>
        <v>41088.518703703703</v>
      </c>
      <c r="K2302" s="5">
        <v>1339694816</v>
      </c>
      <c r="L2302" s="11">
        <f>(Tabla1[[#This Row],[launched_at]]/86400)+25569+(-5/24)</f>
        <v>41074.518703703703</v>
      </c>
      <c r="M2302" s="5" t="b">
        <v>0</v>
      </c>
      <c r="N2302" s="5">
        <v>7</v>
      </c>
      <c r="O2302" s="5" t="b">
        <v>1</v>
      </c>
      <c r="P2302" s="5" t="s">
        <v>8276</v>
      </c>
      <c r="Q2302" s="7">
        <f>Tabla1[[#This Row],[pledged]]/Tabla1[[#This Row],[goal]]</f>
        <v>1.0125</v>
      </c>
      <c r="S2302" s="8" t="s">
        <v>8325</v>
      </c>
      <c r="T2302" s="5" t="s">
        <v>8326</v>
      </c>
    </row>
    <row r="2303" spans="1:20" ht="22.5">
      <c r="A2303" s="5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11">
        <f>(Tabla1[[#This Row],[deadline]]/86400)+25569+(-5/24)</f>
        <v>41445.938611111109</v>
      </c>
      <c r="K2303" s="5">
        <v>1369193496</v>
      </c>
      <c r="L2303" s="11">
        <f>(Tabla1[[#This Row],[launched_at]]/86400)+25569+(-5/24)</f>
        <v>41415.938611111109</v>
      </c>
      <c r="M2303" s="5" t="b">
        <v>1</v>
      </c>
      <c r="N2303" s="5">
        <v>211</v>
      </c>
      <c r="O2303" s="5" t="b">
        <v>1</v>
      </c>
      <c r="P2303" s="5" t="s">
        <v>8279</v>
      </c>
      <c r="Q2303" s="7">
        <f>Tabla1[[#This Row],[pledged]]/Tabla1[[#This Row],[goal]]</f>
        <v>1.336044</v>
      </c>
      <c r="S2303" s="8" t="s">
        <v>8325</v>
      </c>
      <c r="T2303" s="5" t="s">
        <v>8329</v>
      </c>
    </row>
    <row r="2304" spans="1:20" ht="33.75">
      <c r="A2304" s="5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11">
        <f>(Tabla1[[#This Row],[deadline]]/86400)+25569+(-5/24)</f>
        <v>41639.083333333328</v>
      </c>
      <c r="K2304" s="5">
        <v>1385585434</v>
      </c>
      <c r="L2304" s="11">
        <f>(Tabla1[[#This Row],[launched_at]]/86400)+25569+(-5/24)</f>
        <v>41605.660115740735</v>
      </c>
      <c r="M2304" s="5" t="b">
        <v>1</v>
      </c>
      <c r="N2304" s="5">
        <v>85</v>
      </c>
      <c r="O2304" s="5" t="b">
        <v>1</v>
      </c>
      <c r="P2304" s="5" t="s">
        <v>8279</v>
      </c>
      <c r="Q2304" s="7">
        <f>Tabla1[[#This Row],[pledged]]/Tabla1[[#This Row],[goal]]</f>
        <v>1.7065217391304348</v>
      </c>
      <c r="S2304" s="8" t="s">
        <v>8325</v>
      </c>
      <c r="T2304" s="5" t="s">
        <v>8329</v>
      </c>
    </row>
    <row r="2305" spans="1:20" ht="33.75">
      <c r="A2305" s="5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11">
        <f>(Tabla1[[#This Row],[deadline]]/86400)+25569+(-5/24)</f>
        <v>40889.944398148145</v>
      </c>
      <c r="K2305" s="5">
        <v>1320287996</v>
      </c>
      <c r="L2305" s="11">
        <f>(Tabla1[[#This Row],[launched_at]]/86400)+25569+(-5/24)</f>
        <v>40849.902731481481</v>
      </c>
      <c r="M2305" s="5" t="b">
        <v>1</v>
      </c>
      <c r="N2305" s="5">
        <v>103</v>
      </c>
      <c r="O2305" s="5" t="b">
        <v>1</v>
      </c>
      <c r="P2305" s="5" t="s">
        <v>8279</v>
      </c>
      <c r="Q2305" s="7">
        <f>Tabla1[[#This Row],[pledged]]/Tabla1[[#This Row],[goal]]</f>
        <v>1.0935829457364341</v>
      </c>
      <c r="S2305" s="8" t="s">
        <v>8325</v>
      </c>
      <c r="T2305" s="5" t="s">
        <v>8329</v>
      </c>
    </row>
    <row r="2306" spans="1:20" ht="33.75">
      <c r="A2306" s="5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11">
        <f>(Tabla1[[#This Row],[deadline]]/86400)+25569+(-5/24)</f>
        <v>40543.999305555553</v>
      </c>
      <c r="K2306" s="5">
        <v>1290281691</v>
      </c>
      <c r="L2306" s="11">
        <f>(Tabla1[[#This Row],[launched_at]]/86400)+25569+(-5/24)</f>
        <v>40502.607534722221</v>
      </c>
      <c r="M2306" s="5" t="b">
        <v>1</v>
      </c>
      <c r="N2306" s="5">
        <v>113</v>
      </c>
      <c r="O2306" s="5" t="b">
        <v>1</v>
      </c>
      <c r="P2306" s="5" t="s">
        <v>8279</v>
      </c>
      <c r="Q2306" s="7">
        <f>Tabla1[[#This Row],[pledged]]/Tabla1[[#This Row],[goal]]</f>
        <v>1.0070033333333335</v>
      </c>
      <c r="S2306" s="8" t="s">
        <v>8325</v>
      </c>
      <c r="T2306" s="5" t="s">
        <v>8329</v>
      </c>
    </row>
    <row r="2307" spans="1:20" ht="33.75">
      <c r="A2307" s="5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11">
        <f>(Tabla1[[#This Row],[deadline]]/86400)+25569+(-5/24)</f>
        <v>41859.541666666664</v>
      </c>
      <c r="K2307" s="5">
        <v>1405356072</v>
      </c>
      <c r="L2307" s="11">
        <f>(Tabla1[[#This Row],[launched_at]]/86400)+25569+(-5/24)</f>
        <v>41834.486944444441</v>
      </c>
      <c r="M2307" s="5" t="b">
        <v>1</v>
      </c>
      <c r="N2307" s="5">
        <v>167</v>
      </c>
      <c r="O2307" s="5" t="b">
        <v>1</v>
      </c>
      <c r="P2307" s="5" t="s">
        <v>8279</v>
      </c>
      <c r="Q2307" s="7">
        <f>Tabla1[[#This Row],[pledged]]/Tabla1[[#This Row],[goal]]</f>
        <v>1.0122777777777778</v>
      </c>
      <c r="S2307" s="8" t="s">
        <v>8325</v>
      </c>
      <c r="T2307" s="5" t="s">
        <v>8329</v>
      </c>
    </row>
    <row r="2308" spans="1:20" ht="33.75">
      <c r="A2308" s="5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11">
        <f>(Tabla1[[#This Row],[deadline]]/86400)+25569+(-5/24)</f>
        <v>40977.959826388884</v>
      </c>
      <c r="K2308" s="5">
        <v>1328760129</v>
      </c>
      <c r="L2308" s="11">
        <f>(Tabla1[[#This Row],[launched_at]]/86400)+25569+(-5/24)</f>
        <v>40947.959826388884</v>
      </c>
      <c r="M2308" s="5" t="b">
        <v>1</v>
      </c>
      <c r="N2308" s="5">
        <v>73</v>
      </c>
      <c r="O2308" s="5" t="b">
        <v>1</v>
      </c>
      <c r="P2308" s="5" t="s">
        <v>8279</v>
      </c>
      <c r="Q2308" s="7">
        <f>Tabla1[[#This Row],[pledged]]/Tabla1[[#This Row],[goal]]</f>
        <v>1.0675857142857144</v>
      </c>
      <c r="S2308" s="8" t="s">
        <v>8325</v>
      </c>
      <c r="T2308" s="5" t="s">
        <v>8329</v>
      </c>
    </row>
    <row r="2309" spans="1:20" ht="33.75">
      <c r="A2309" s="5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11">
        <f>(Tabla1[[#This Row],[deadline]]/86400)+25569+(-5/24)</f>
        <v>41034.59407407407</v>
      </c>
      <c r="K2309" s="5">
        <v>1333653333</v>
      </c>
      <c r="L2309" s="11">
        <f>(Tabla1[[#This Row],[launched_at]]/86400)+25569+(-5/24)</f>
        <v>41004.594131944446</v>
      </c>
      <c r="M2309" s="5" t="b">
        <v>1</v>
      </c>
      <c r="N2309" s="5">
        <v>75</v>
      </c>
      <c r="O2309" s="5" t="b">
        <v>1</v>
      </c>
      <c r="P2309" s="5" t="s">
        <v>8279</v>
      </c>
      <c r="Q2309" s="7">
        <f>Tabla1[[#This Row],[pledged]]/Tabla1[[#This Row],[goal]]</f>
        <v>1.0665777537961894</v>
      </c>
      <c r="S2309" s="8" t="s">
        <v>8325</v>
      </c>
      <c r="T2309" s="5" t="s">
        <v>8329</v>
      </c>
    </row>
    <row r="2310" spans="1:20" ht="33.75">
      <c r="A2310" s="5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11">
        <f>(Tabla1[[#This Row],[deadline]]/86400)+25569+(-5/24)</f>
        <v>41879.833333333328</v>
      </c>
      <c r="K2310" s="5">
        <v>1406847996</v>
      </c>
      <c r="L2310" s="11">
        <f>(Tabla1[[#This Row],[launched_at]]/86400)+25569+(-5/24)</f>
        <v>41851.754583333335</v>
      </c>
      <c r="M2310" s="5" t="b">
        <v>1</v>
      </c>
      <c r="N2310" s="5">
        <v>614</v>
      </c>
      <c r="O2310" s="5" t="b">
        <v>1</v>
      </c>
      <c r="P2310" s="5" t="s">
        <v>8279</v>
      </c>
      <c r="Q2310" s="7">
        <f>Tabla1[[#This Row],[pledged]]/Tabla1[[#This Row],[goal]]</f>
        <v>1.0130622</v>
      </c>
      <c r="S2310" s="8" t="s">
        <v>8325</v>
      </c>
      <c r="T2310" s="5" t="s">
        <v>8329</v>
      </c>
    </row>
    <row r="2311" spans="1:20" ht="22.5">
      <c r="A2311" s="5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11">
        <f>(Tabla1[[#This Row],[deadline]]/86400)+25569+(-5/24)</f>
        <v>41342.779363425921</v>
      </c>
      <c r="K2311" s="5">
        <v>1359848537</v>
      </c>
      <c r="L2311" s="11">
        <f>(Tabla1[[#This Row],[launched_at]]/86400)+25569+(-5/24)</f>
        <v>41307.779363425921</v>
      </c>
      <c r="M2311" s="5" t="b">
        <v>1</v>
      </c>
      <c r="N2311" s="5">
        <v>107</v>
      </c>
      <c r="O2311" s="5" t="b">
        <v>1</v>
      </c>
      <c r="P2311" s="5" t="s">
        <v>8279</v>
      </c>
      <c r="Q2311" s="7">
        <f>Tabla1[[#This Row],[pledged]]/Tabla1[[#This Row],[goal]]</f>
        <v>1.0667450000000001</v>
      </c>
      <c r="S2311" s="8" t="s">
        <v>8325</v>
      </c>
      <c r="T2311" s="5" t="s">
        <v>8329</v>
      </c>
    </row>
    <row r="2312" spans="1:20" ht="33.75">
      <c r="A2312" s="5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11">
        <f>(Tabla1[[#This Row],[deadline]]/86400)+25569+(-5/24)</f>
        <v>41354.54415509259</v>
      </c>
      <c r="K2312" s="5">
        <v>1361300615</v>
      </c>
      <c r="L2312" s="11">
        <f>(Tabla1[[#This Row],[launched_at]]/86400)+25569+(-5/24)</f>
        <v>41324.585821759254</v>
      </c>
      <c r="M2312" s="5" t="b">
        <v>1</v>
      </c>
      <c r="N2312" s="5">
        <v>1224</v>
      </c>
      <c r="O2312" s="5" t="b">
        <v>1</v>
      </c>
      <c r="P2312" s="5" t="s">
        <v>8279</v>
      </c>
      <c r="Q2312" s="7">
        <f>Tabla1[[#This Row],[pledged]]/Tabla1[[#This Row],[goal]]</f>
        <v>4.288397837837838</v>
      </c>
      <c r="S2312" s="8" t="s">
        <v>8325</v>
      </c>
      <c r="T2312" s="5" t="s">
        <v>8329</v>
      </c>
    </row>
    <row r="2313" spans="1:20" ht="22.5">
      <c r="A2313" s="5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11">
        <f>(Tabla1[[#This Row],[deadline]]/86400)+25569+(-5/24)</f>
        <v>41765.796168981477</v>
      </c>
      <c r="K2313" s="5">
        <v>1396829189</v>
      </c>
      <c r="L2313" s="11">
        <f>(Tabla1[[#This Row],[launched_at]]/86400)+25569+(-5/24)</f>
        <v>41735.796168981477</v>
      </c>
      <c r="M2313" s="5" t="b">
        <v>1</v>
      </c>
      <c r="N2313" s="5">
        <v>104</v>
      </c>
      <c r="O2313" s="5" t="b">
        <v>1</v>
      </c>
      <c r="P2313" s="5" t="s">
        <v>8279</v>
      </c>
      <c r="Q2313" s="7">
        <f>Tabla1[[#This Row],[pledged]]/Tabla1[[#This Row],[goal]]</f>
        <v>1.0411111111111111</v>
      </c>
      <c r="S2313" s="8" t="s">
        <v>8325</v>
      </c>
      <c r="T2313" s="5" t="s">
        <v>8329</v>
      </c>
    </row>
    <row r="2314" spans="1:20" ht="22.5">
      <c r="A2314" s="5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11">
        <f>(Tabla1[[#This Row],[deadline]]/86400)+25569+(-5/24)</f>
        <v>41747.75</v>
      </c>
      <c r="K2314" s="5">
        <v>1395155478</v>
      </c>
      <c r="L2314" s="11">
        <f>(Tabla1[[#This Row],[launched_at]]/86400)+25569+(-5/24)</f>
        <v>41716.424513888887</v>
      </c>
      <c r="M2314" s="5" t="b">
        <v>1</v>
      </c>
      <c r="N2314" s="5">
        <v>79</v>
      </c>
      <c r="O2314" s="5" t="b">
        <v>1</v>
      </c>
      <c r="P2314" s="5" t="s">
        <v>8279</v>
      </c>
      <c r="Q2314" s="7">
        <f>Tabla1[[#This Row],[pledged]]/Tabla1[[#This Row],[goal]]</f>
        <v>1.0786666666666667</v>
      </c>
      <c r="S2314" s="8" t="s">
        <v>8325</v>
      </c>
      <c r="T2314" s="5" t="s">
        <v>8329</v>
      </c>
    </row>
    <row r="2315" spans="1:20" ht="22.5">
      <c r="A2315" s="5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11">
        <f>(Tabla1[[#This Row],[deadline]]/86400)+25569+(-5/24)</f>
        <v>41032.750300925924</v>
      </c>
      <c r="K2315" s="5">
        <v>1333494026</v>
      </c>
      <c r="L2315" s="11">
        <f>(Tabla1[[#This Row],[launched_at]]/86400)+25569+(-5/24)</f>
        <v>41002.750300925924</v>
      </c>
      <c r="M2315" s="5" t="b">
        <v>1</v>
      </c>
      <c r="N2315" s="5">
        <v>157</v>
      </c>
      <c r="O2315" s="5" t="b">
        <v>1</v>
      </c>
      <c r="P2315" s="5" t="s">
        <v>8279</v>
      </c>
      <c r="Q2315" s="7">
        <f>Tabla1[[#This Row],[pledged]]/Tabla1[[#This Row],[goal]]</f>
        <v>1.7584040000000001</v>
      </c>
      <c r="S2315" s="8" t="s">
        <v>8325</v>
      </c>
      <c r="T2315" s="5" t="s">
        <v>8329</v>
      </c>
    </row>
    <row r="2316" spans="1:20" ht="33.75">
      <c r="A2316" s="5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11">
        <f>(Tabla1[[#This Row],[deadline]]/86400)+25569+(-5/24)</f>
        <v>41067.343252314815</v>
      </c>
      <c r="K2316" s="5">
        <v>1336482857</v>
      </c>
      <c r="L2316" s="11">
        <f>(Tabla1[[#This Row],[launched_at]]/86400)+25569+(-5/24)</f>
        <v>41037.343252314815</v>
      </c>
      <c r="M2316" s="5" t="b">
        <v>1</v>
      </c>
      <c r="N2316" s="5">
        <v>50</v>
      </c>
      <c r="O2316" s="5" t="b">
        <v>1</v>
      </c>
      <c r="P2316" s="5" t="s">
        <v>8279</v>
      </c>
      <c r="Q2316" s="7">
        <f>Tabla1[[#This Row],[pledged]]/Tabla1[[#This Row],[goal]]</f>
        <v>1.5697000000000001</v>
      </c>
      <c r="S2316" s="8" t="s">
        <v>8325</v>
      </c>
      <c r="T2316" s="5" t="s">
        <v>8329</v>
      </c>
    </row>
    <row r="2317" spans="1:20" ht="22.5">
      <c r="A2317" s="5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11">
        <f>(Tabla1[[#This Row],[deadline]]/86400)+25569+(-5/24)</f>
        <v>41034.517858796295</v>
      </c>
      <c r="K2317" s="5">
        <v>1333646743</v>
      </c>
      <c r="L2317" s="11">
        <f>(Tabla1[[#This Row],[launched_at]]/86400)+25569+(-5/24)</f>
        <v>41004.517858796295</v>
      </c>
      <c r="M2317" s="5" t="b">
        <v>1</v>
      </c>
      <c r="N2317" s="5">
        <v>64</v>
      </c>
      <c r="O2317" s="5" t="b">
        <v>1</v>
      </c>
      <c r="P2317" s="5" t="s">
        <v>8279</v>
      </c>
      <c r="Q2317" s="7">
        <f>Tabla1[[#This Row],[pledged]]/Tabla1[[#This Row],[goal]]</f>
        <v>1.026</v>
      </c>
      <c r="S2317" s="8" t="s">
        <v>8325</v>
      </c>
      <c r="T2317" s="5" t="s">
        <v>8329</v>
      </c>
    </row>
    <row r="2318" spans="1:20" ht="33.75">
      <c r="A2318" s="5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11">
        <f>(Tabla1[[#This Row],[deadline]]/86400)+25569+(-5/24)</f>
        <v>40156.558333333327</v>
      </c>
      <c r="K2318" s="5">
        <v>1253726650</v>
      </c>
      <c r="L2318" s="11">
        <f>(Tabla1[[#This Row],[launched_at]]/86400)+25569+(-5/24)</f>
        <v>40079.516782407409</v>
      </c>
      <c r="M2318" s="5" t="b">
        <v>1</v>
      </c>
      <c r="N2318" s="5">
        <v>200</v>
      </c>
      <c r="O2318" s="5" t="b">
        <v>1</v>
      </c>
      <c r="P2318" s="5" t="s">
        <v>8279</v>
      </c>
      <c r="Q2318" s="7">
        <f>Tabla1[[#This Row],[pledged]]/Tabla1[[#This Row],[goal]]</f>
        <v>1.0404266666666666</v>
      </c>
      <c r="S2318" s="8" t="s">
        <v>8325</v>
      </c>
      <c r="T2318" s="5" t="s">
        <v>8329</v>
      </c>
    </row>
    <row r="2319" spans="1:20" ht="33.75">
      <c r="A2319" s="5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11">
        <f>(Tabla1[[#This Row],[deadline]]/86400)+25569+(-5/24)</f>
        <v>40224</v>
      </c>
      <c r="K2319" s="5">
        <v>1263474049</v>
      </c>
      <c r="L2319" s="11">
        <f>(Tabla1[[#This Row],[launched_at]]/86400)+25569+(-5/24)</f>
        <v>40192.33390046296</v>
      </c>
      <c r="M2319" s="5" t="b">
        <v>1</v>
      </c>
      <c r="N2319" s="5">
        <v>22</v>
      </c>
      <c r="O2319" s="5" t="b">
        <v>1</v>
      </c>
      <c r="P2319" s="5" t="s">
        <v>8279</v>
      </c>
      <c r="Q2319" s="7">
        <f>Tabla1[[#This Row],[pledged]]/Tabla1[[#This Row],[goal]]</f>
        <v>1.04</v>
      </c>
      <c r="S2319" s="8" t="s">
        <v>8325</v>
      </c>
      <c r="T2319" s="5" t="s">
        <v>8329</v>
      </c>
    </row>
    <row r="2320" spans="1:20" ht="33.75">
      <c r="A2320" s="5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11">
        <f>(Tabla1[[#This Row],[deadline]]/86400)+25569+(-5/24)</f>
        <v>40081.957638888889</v>
      </c>
      <c r="K2320" s="5">
        <v>1251214014</v>
      </c>
      <c r="L2320" s="11">
        <f>(Tabla1[[#This Row],[launched_at]]/86400)+25569+(-5/24)</f>
        <v>40050.435347222221</v>
      </c>
      <c r="M2320" s="5" t="b">
        <v>1</v>
      </c>
      <c r="N2320" s="5">
        <v>163</v>
      </c>
      <c r="O2320" s="5" t="b">
        <v>1</v>
      </c>
      <c r="P2320" s="5" t="s">
        <v>8279</v>
      </c>
      <c r="Q2320" s="7">
        <f>Tabla1[[#This Row],[pledged]]/Tabla1[[#This Row],[goal]]</f>
        <v>1.2105999999999999</v>
      </c>
      <c r="S2320" s="8" t="s">
        <v>8325</v>
      </c>
      <c r="T2320" s="5" t="s">
        <v>8329</v>
      </c>
    </row>
    <row r="2321" spans="1:20" ht="33.75">
      <c r="A2321" s="5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11">
        <f>(Tabla1[[#This Row],[deadline]]/86400)+25569+(-5/24)</f>
        <v>41622.873668981476</v>
      </c>
      <c r="K2321" s="5">
        <v>1384480685</v>
      </c>
      <c r="L2321" s="11">
        <f>(Tabla1[[#This Row],[launched_at]]/86400)+25569+(-5/24)</f>
        <v>41592.873668981476</v>
      </c>
      <c r="M2321" s="5" t="b">
        <v>1</v>
      </c>
      <c r="N2321" s="5">
        <v>77</v>
      </c>
      <c r="O2321" s="5" t="b">
        <v>1</v>
      </c>
      <c r="P2321" s="5" t="s">
        <v>8279</v>
      </c>
      <c r="Q2321" s="7">
        <f>Tabla1[[#This Row],[pledged]]/Tabla1[[#This Row],[goal]]</f>
        <v>1.077</v>
      </c>
      <c r="S2321" s="8" t="s">
        <v>8325</v>
      </c>
      <c r="T2321" s="5" t="s">
        <v>8329</v>
      </c>
    </row>
    <row r="2322" spans="1:20" ht="33.75">
      <c r="A2322" s="5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11">
        <f>(Tabla1[[#This Row],[deadline]]/86400)+25569+(-5/24)</f>
        <v>41731.567129629628</v>
      </c>
      <c r="K2322" s="5">
        <v>1393443400</v>
      </c>
      <c r="L2322" s="11">
        <f>(Tabla1[[#This Row],[launched_at]]/86400)+25569+(-5/24)</f>
        <v>41696.608796296292</v>
      </c>
      <c r="M2322" s="5" t="b">
        <v>1</v>
      </c>
      <c r="N2322" s="5">
        <v>89</v>
      </c>
      <c r="O2322" s="5" t="b">
        <v>1</v>
      </c>
      <c r="P2322" s="5" t="s">
        <v>8279</v>
      </c>
      <c r="Q2322" s="7">
        <f>Tabla1[[#This Row],[pledged]]/Tabla1[[#This Row],[goal]]</f>
        <v>1.0866</v>
      </c>
      <c r="S2322" s="8" t="s">
        <v>8325</v>
      </c>
      <c r="T2322" s="5" t="s">
        <v>8329</v>
      </c>
    </row>
    <row r="2323" spans="1:20" ht="33.75">
      <c r="A2323" s="5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11">
        <f>(Tabla1[[#This Row],[deadline]]/86400)+25569+(-5/24)</f>
        <v>42829.010428240734</v>
      </c>
      <c r="K2323" s="5">
        <v>1488694501</v>
      </c>
      <c r="L2323" s="11">
        <f>(Tabla1[[#This Row],[launched_at]]/86400)+25569+(-5/24)</f>
        <v>42799.052094907405</v>
      </c>
      <c r="M2323" s="5" t="b">
        <v>0</v>
      </c>
      <c r="N2323" s="5">
        <v>64</v>
      </c>
      <c r="O2323" s="5" t="b">
        <v>0</v>
      </c>
      <c r="P2323" s="5" t="s">
        <v>8298</v>
      </c>
      <c r="Q2323" s="7">
        <f>Tabla1[[#This Row],[pledged]]/Tabla1[[#This Row],[goal]]</f>
        <v>0.39120962394619685</v>
      </c>
      <c r="S2323" s="8" t="s">
        <v>8336</v>
      </c>
      <c r="T2323" s="5" t="s">
        <v>8352</v>
      </c>
    </row>
    <row r="2324" spans="1:20" ht="33.75">
      <c r="A2324" s="5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11">
        <f>(Tabla1[[#This Row],[deadline]]/86400)+25569+(-5/24)</f>
        <v>42834.645474537036</v>
      </c>
      <c r="K2324" s="5">
        <v>1489181369</v>
      </c>
      <c r="L2324" s="11">
        <f>(Tabla1[[#This Row],[launched_at]]/86400)+25569+(-5/24)</f>
        <v>42804.6871412037</v>
      </c>
      <c r="M2324" s="5" t="b">
        <v>0</v>
      </c>
      <c r="N2324" s="5">
        <v>4</v>
      </c>
      <c r="O2324" s="5" t="b">
        <v>0</v>
      </c>
      <c r="P2324" s="5" t="s">
        <v>8298</v>
      </c>
      <c r="Q2324" s="7">
        <f>Tabla1[[#This Row],[pledged]]/Tabla1[[#This Row],[goal]]</f>
        <v>3.1481481481481478E-2</v>
      </c>
      <c r="S2324" s="8" t="s">
        <v>8336</v>
      </c>
      <c r="T2324" s="5" t="s">
        <v>8352</v>
      </c>
    </row>
    <row r="2325" spans="1:20" ht="22.5">
      <c r="A2325" s="5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11">
        <f>(Tabla1[[#This Row],[deadline]]/86400)+25569+(-5/24)</f>
        <v>42814.546840277777</v>
      </c>
      <c r="K2325" s="5">
        <v>1489428447</v>
      </c>
      <c r="L2325" s="11">
        <f>(Tabla1[[#This Row],[launched_at]]/86400)+25569+(-5/24)</f>
        <v>42807.546840277777</v>
      </c>
      <c r="M2325" s="5" t="b">
        <v>0</v>
      </c>
      <c r="N2325" s="5">
        <v>4</v>
      </c>
      <c r="O2325" s="5" t="b">
        <v>0</v>
      </c>
      <c r="P2325" s="5" t="s">
        <v>8298</v>
      </c>
      <c r="Q2325" s="7">
        <f>Tabla1[[#This Row],[pledged]]/Tabla1[[#This Row],[goal]]</f>
        <v>0.48</v>
      </c>
      <c r="S2325" s="8" t="s">
        <v>8336</v>
      </c>
      <c r="T2325" s="5" t="s">
        <v>8352</v>
      </c>
    </row>
    <row r="2326" spans="1:20" ht="22.5">
      <c r="A2326" s="5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11">
        <f>(Tabla1[[#This Row],[deadline]]/86400)+25569+(-5/24)</f>
        <v>42820.635243055549</v>
      </c>
      <c r="K2326" s="5">
        <v>1487970885</v>
      </c>
      <c r="L2326" s="11">
        <f>(Tabla1[[#This Row],[launched_at]]/86400)+25569+(-5/24)</f>
        <v>42790.67690972222</v>
      </c>
      <c r="M2326" s="5" t="b">
        <v>0</v>
      </c>
      <c r="N2326" s="5">
        <v>61</v>
      </c>
      <c r="O2326" s="5" t="b">
        <v>0</v>
      </c>
      <c r="P2326" s="5" t="s">
        <v>8298</v>
      </c>
      <c r="Q2326" s="7">
        <f>Tabla1[[#This Row],[pledged]]/Tabla1[[#This Row],[goal]]</f>
        <v>0.20733333333333334</v>
      </c>
      <c r="S2326" s="8" t="s">
        <v>8336</v>
      </c>
      <c r="T2326" s="5" t="s">
        <v>8352</v>
      </c>
    </row>
    <row r="2327" spans="1:20" ht="33.75">
      <c r="A2327" s="5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11">
        <f>(Tabla1[[#This Row],[deadline]]/86400)+25569+(-5/24)</f>
        <v>42823.772349537037</v>
      </c>
      <c r="K2327" s="5">
        <v>1488241931</v>
      </c>
      <c r="L2327" s="11">
        <f>(Tabla1[[#This Row],[launched_at]]/86400)+25569+(-5/24)</f>
        <v>42793.814016203702</v>
      </c>
      <c r="M2327" s="5" t="b">
        <v>0</v>
      </c>
      <c r="N2327" s="5">
        <v>7</v>
      </c>
      <c r="O2327" s="5" t="b">
        <v>0</v>
      </c>
      <c r="P2327" s="5" t="s">
        <v>8298</v>
      </c>
      <c r="Q2327" s="7">
        <f>Tabla1[[#This Row],[pledged]]/Tabla1[[#This Row],[goal]]</f>
        <v>0.08</v>
      </c>
      <c r="S2327" s="8" t="s">
        <v>8336</v>
      </c>
      <c r="T2327" s="5" t="s">
        <v>8352</v>
      </c>
    </row>
    <row r="2328" spans="1:20" ht="33.75">
      <c r="A2328" s="5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11">
        <f>(Tabla1[[#This Row],[deadline]]/86400)+25569+(-5/24)</f>
        <v>42855.499999999993</v>
      </c>
      <c r="K2328" s="5">
        <v>1489106948</v>
      </c>
      <c r="L2328" s="11">
        <f>(Tabla1[[#This Row],[launched_at]]/86400)+25569+(-5/24)</f>
        <v>42803.825787037036</v>
      </c>
      <c r="M2328" s="5" t="b">
        <v>0</v>
      </c>
      <c r="N2328" s="5">
        <v>1</v>
      </c>
      <c r="O2328" s="5" t="b">
        <v>0</v>
      </c>
      <c r="P2328" s="5" t="s">
        <v>8298</v>
      </c>
      <c r="Q2328" s="7">
        <f>Tabla1[[#This Row],[pledged]]/Tabla1[[#This Row],[goal]]</f>
        <v>7.1999999999999998E-3</v>
      </c>
      <c r="S2328" s="8" t="s">
        <v>8336</v>
      </c>
      <c r="T2328" s="5" t="s">
        <v>8352</v>
      </c>
    </row>
    <row r="2329" spans="1:20" ht="22.5">
      <c r="A2329" s="5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11">
        <f>(Tabla1[[#This Row],[deadline]]/86400)+25569+(-5/24)</f>
        <v>41877.708796296291</v>
      </c>
      <c r="K2329" s="5">
        <v>1406066440</v>
      </c>
      <c r="L2329" s="11">
        <f>(Tabla1[[#This Row],[launched_at]]/86400)+25569+(-5/24)</f>
        <v>41842.708796296291</v>
      </c>
      <c r="M2329" s="5" t="b">
        <v>1</v>
      </c>
      <c r="N2329" s="5">
        <v>3355</v>
      </c>
      <c r="O2329" s="5" t="b">
        <v>1</v>
      </c>
      <c r="P2329" s="5" t="s">
        <v>8298</v>
      </c>
      <c r="Q2329" s="7">
        <f>Tabla1[[#This Row],[pledged]]/Tabla1[[#This Row],[goal]]</f>
        <v>5.2609431428571432</v>
      </c>
      <c r="S2329" s="8" t="s">
        <v>8336</v>
      </c>
      <c r="T2329" s="5" t="s">
        <v>8352</v>
      </c>
    </row>
    <row r="2330" spans="1:20" ht="45">
      <c r="A2330" s="5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11">
        <f>(Tabla1[[#This Row],[deadline]]/86400)+25569+(-5/24)</f>
        <v>42169.573344907403</v>
      </c>
      <c r="K2330" s="5">
        <v>1431715537</v>
      </c>
      <c r="L2330" s="11">
        <f>(Tabla1[[#This Row],[launched_at]]/86400)+25569+(-5/24)</f>
        <v>42139.573344907403</v>
      </c>
      <c r="M2330" s="5" t="b">
        <v>1</v>
      </c>
      <c r="N2330" s="5">
        <v>537</v>
      </c>
      <c r="O2330" s="5" t="b">
        <v>1</v>
      </c>
      <c r="P2330" s="5" t="s">
        <v>8298</v>
      </c>
      <c r="Q2330" s="7">
        <f>Tabla1[[#This Row],[pledged]]/Tabla1[[#This Row],[goal]]</f>
        <v>2.5445000000000002</v>
      </c>
      <c r="S2330" s="8" t="s">
        <v>8336</v>
      </c>
      <c r="T2330" s="5" t="s">
        <v>8352</v>
      </c>
    </row>
    <row r="2331" spans="1:20" ht="33.75">
      <c r="A2331" s="5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11">
        <f>(Tabla1[[#This Row],[deadline]]/86400)+25569+(-5/24)</f>
        <v>41837.416041666664</v>
      </c>
      <c r="K2331" s="5">
        <v>1403017146</v>
      </c>
      <c r="L2331" s="11">
        <f>(Tabla1[[#This Row],[launched_at]]/86400)+25569+(-5/24)</f>
        <v>41807.416041666664</v>
      </c>
      <c r="M2331" s="5" t="b">
        <v>1</v>
      </c>
      <c r="N2331" s="5">
        <v>125</v>
      </c>
      <c r="O2331" s="5" t="b">
        <v>1</v>
      </c>
      <c r="P2331" s="5" t="s">
        <v>8298</v>
      </c>
      <c r="Q2331" s="7">
        <f>Tabla1[[#This Row],[pledged]]/Tabla1[[#This Row],[goal]]</f>
        <v>1.0591999999999999</v>
      </c>
      <c r="S2331" s="8" t="s">
        <v>8336</v>
      </c>
      <c r="T2331" s="5" t="s">
        <v>8352</v>
      </c>
    </row>
    <row r="2332" spans="1:20" ht="33.75">
      <c r="A2332" s="5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11">
        <f>(Tabla1[[#This Row],[deadline]]/86400)+25569+(-5/24)</f>
        <v>42362.791666666664</v>
      </c>
      <c r="K2332" s="5">
        <v>1448400943</v>
      </c>
      <c r="L2332" s="11">
        <f>(Tabla1[[#This Row],[launched_at]]/86400)+25569+(-5/24)</f>
        <v>42332.691469907404</v>
      </c>
      <c r="M2332" s="5" t="b">
        <v>1</v>
      </c>
      <c r="N2332" s="5">
        <v>163</v>
      </c>
      <c r="O2332" s="5" t="b">
        <v>1</v>
      </c>
      <c r="P2332" s="5" t="s">
        <v>8298</v>
      </c>
      <c r="Q2332" s="7">
        <f>Tabla1[[#This Row],[pledged]]/Tabla1[[#This Row],[goal]]</f>
        <v>1.0242285714285715</v>
      </c>
      <c r="S2332" s="8" t="s">
        <v>8336</v>
      </c>
      <c r="T2332" s="5" t="s">
        <v>8352</v>
      </c>
    </row>
    <row r="2333" spans="1:20" ht="22.5">
      <c r="A2333" s="5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11">
        <f>(Tabla1[[#This Row],[deadline]]/86400)+25569+(-5/24)</f>
        <v>41868.797337962962</v>
      </c>
      <c r="K2333" s="5">
        <v>1405728490</v>
      </c>
      <c r="L2333" s="11">
        <f>(Tabla1[[#This Row],[launched_at]]/86400)+25569+(-5/24)</f>
        <v>41838.797337962962</v>
      </c>
      <c r="M2333" s="5" t="b">
        <v>1</v>
      </c>
      <c r="N2333" s="5">
        <v>283</v>
      </c>
      <c r="O2333" s="5" t="b">
        <v>1</v>
      </c>
      <c r="P2333" s="5" t="s">
        <v>8298</v>
      </c>
      <c r="Q2333" s="7">
        <f>Tabla1[[#This Row],[pledged]]/Tabla1[[#This Row],[goal]]</f>
        <v>1.4431375</v>
      </c>
      <c r="S2333" s="8" t="s">
        <v>8336</v>
      </c>
      <c r="T2333" s="5" t="s">
        <v>8352</v>
      </c>
    </row>
    <row r="2334" spans="1:20" ht="33.75">
      <c r="A2334" s="5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11">
        <f>(Tabla1[[#This Row],[deadline]]/86400)+25569+(-5/24)</f>
        <v>42041.419803240737</v>
      </c>
      <c r="K2334" s="5">
        <v>1420643071</v>
      </c>
      <c r="L2334" s="11">
        <f>(Tabla1[[#This Row],[launched_at]]/86400)+25569+(-5/24)</f>
        <v>42011.419803240737</v>
      </c>
      <c r="M2334" s="5" t="b">
        <v>1</v>
      </c>
      <c r="N2334" s="5">
        <v>352</v>
      </c>
      <c r="O2334" s="5" t="b">
        <v>1</v>
      </c>
      <c r="P2334" s="5" t="s">
        <v>8298</v>
      </c>
      <c r="Q2334" s="7">
        <f>Tabla1[[#This Row],[pledged]]/Tabla1[[#This Row],[goal]]</f>
        <v>1.06308</v>
      </c>
      <c r="S2334" s="8" t="s">
        <v>8336</v>
      </c>
      <c r="T2334" s="5" t="s">
        <v>8352</v>
      </c>
    </row>
    <row r="2335" spans="1:20" ht="33.75">
      <c r="A2335" s="5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11">
        <f>(Tabla1[[#This Row],[deadline]]/86400)+25569+(-5/24)</f>
        <v>41788.534722222219</v>
      </c>
      <c r="K2335" s="5">
        <v>1399563390</v>
      </c>
      <c r="L2335" s="11">
        <f>(Tabla1[[#This Row],[launched_at]]/86400)+25569+(-5/24)</f>
        <v>41767.442013888889</v>
      </c>
      <c r="M2335" s="5" t="b">
        <v>1</v>
      </c>
      <c r="N2335" s="5">
        <v>94</v>
      </c>
      <c r="O2335" s="5" t="b">
        <v>1</v>
      </c>
      <c r="P2335" s="5" t="s">
        <v>8298</v>
      </c>
      <c r="Q2335" s="7">
        <f>Tabla1[[#This Row],[pledged]]/Tabla1[[#This Row],[goal]]</f>
        <v>2.1216666666666666</v>
      </c>
      <c r="S2335" s="8" t="s">
        <v>8336</v>
      </c>
      <c r="T2335" s="5" t="s">
        <v>8352</v>
      </c>
    </row>
    <row r="2336" spans="1:20" ht="22.5">
      <c r="A2336" s="5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11">
        <f>(Tabla1[[#This Row],[deadline]]/86400)+25569+(-5/24)</f>
        <v>41948.523611111108</v>
      </c>
      <c r="K2336" s="5">
        <v>1412611498</v>
      </c>
      <c r="L2336" s="11">
        <f>(Tabla1[[#This Row],[launched_at]]/86400)+25569+(-5/24)</f>
        <v>41918.461782407401</v>
      </c>
      <c r="M2336" s="5" t="b">
        <v>1</v>
      </c>
      <c r="N2336" s="5">
        <v>67</v>
      </c>
      <c r="O2336" s="5" t="b">
        <v>1</v>
      </c>
      <c r="P2336" s="5" t="s">
        <v>8298</v>
      </c>
      <c r="Q2336" s="7">
        <f>Tabla1[[#This Row],[pledged]]/Tabla1[[#This Row],[goal]]</f>
        <v>1.0195000000000001</v>
      </c>
      <c r="S2336" s="8" t="s">
        <v>8336</v>
      </c>
      <c r="T2336" s="5" t="s">
        <v>8352</v>
      </c>
    </row>
    <row r="2337" spans="1:20" ht="33.75">
      <c r="A2337" s="5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11">
        <f>(Tabla1[[#This Row],[deadline]]/86400)+25569+(-5/24)</f>
        <v>41801.363923611112</v>
      </c>
      <c r="K2337" s="5">
        <v>1399902243</v>
      </c>
      <c r="L2337" s="11">
        <f>(Tabla1[[#This Row],[launched_at]]/86400)+25569+(-5/24)</f>
        <v>41771.363923611112</v>
      </c>
      <c r="M2337" s="5" t="b">
        <v>1</v>
      </c>
      <c r="N2337" s="5">
        <v>221</v>
      </c>
      <c r="O2337" s="5" t="b">
        <v>1</v>
      </c>
      <c r="P2337" s="5" t="s">
        <v>8298</v>
      </c>
      <c r="Q2337" s="7">
        <f>Tabla1[[#This Row],[pledged]]/Tabla1[[#This Row],[goal]]</f>
        <v>1.0227200000000001</v>
      </c>
      <c r="S2337" s="8" t="s">
        <v>8336</v>
      </c>
      <c r="T2337" s="5" t="s">
        <v>8352</v>
      </c>
    </row>
    <row r="2338" spans="1:20" ht="33.75">
      <c r="A2338" s="5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11">
        <f>(Tabla1[[#This Row],[deadline]]/86400)+25569+(-5/24)</f>
        <v>41706.716377314813</v>
      </c>
      <c r="K2338" s="5">
        <v>1390860695</v>
      </c>
      <c r="L2338" s="11">
        <f>(Tabla1[[#This Row],[launched_at]]/86400)+25569+(-5/24)</f>
        <v>41666.716377314813</v>
      </c>
      <c r="M2338" s="5" t="b">
        <v>1</v>
      </c>
      <c r="N2338" s="5">
        <v>2165</v>
      </c>
      <c r="O2338" s="5" t="b">
        <v>1</v>
      </c>
      <c r="P2338" s="5" t="s">
        <v>8298</v>
      </c>
      <c r="Q2338" s="7">
        <f>Tabla1[[#This Row],[pledged]]/Tabla1[[#This Row],[goal]]</f>
        <v>5.2073254999999996</v>
      </c>
      <c r="S2338" s="8" t="s">
        <v>8336</v>
      </c>
      <c r="T2338" s="5" t="s">
        <v>8352</v>
      </c>
    </row>
    <row r="2339" spans="1:20" ht="22.5">
      <c r="A2339" s="5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11">
        <f>(Tabla1[[#This Row],[deadline]]/86400)+25569+(-5/24)</f>
        <v>41816.432210648149</v>
      </c>
      <c r="K2339" s="5">
        <v>1401204143</v>
      </c>
      <c r="L2339" s="11">
        <f>(Tabla1[[#This Row],[launched_at]]/86400)+25569+(-5/24)</f>
        <v>41786.432210648149</v>
      </c>
      <c r="M2339" s="5" t="b">
        <v>1</v>
      </c>
      <c r="N2339" s="5">
        <v>179</v>
      </c>
      <c r="O2339" s="5" t="b">
        <v>1</v>
      </c>
      <c r="P2339" s="5" t="s">
        <v>8298</v>
      </c>
      <c r="Q2339" s="7">
        <f>Tabla1[[#This Row],[pledged]]/Tabla1[[#This Row],[goal]]</f>
        <v>1.1065833333333333</v>
      </c>
      <c r="S2339" s="8" t="s">
        <v>8336</v>
      </c>
      <c r="T2339" s="5" t="s">
        <v>8352</v>
      </c>
    </row>
    <row r="2340" spans="1:20" ht="33.75">
      <c r="A2340" s="5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11">
        <f>(Tabla1[[#This Row],[deadline]]/86400)+25569+(-5/24)</f>
        <v>41819.688472222224</v>
      </c>
      <c r="K2340" s="5">
        <v>1401485484</v>
      </c>
      <c r="L2340" s="11">
        <f>(Tabla1[[#This Row],[launched_at]]/86400)+25569+(-5/24)</f>
        <v>41789.688472222224</v>
      </c>
      <c r="M2340" s="5" t="b">
        <v>1</v>
      </c>
      <c r="N2340" s="5">
        <v>123</v>
      </c>
      <c r="O2340" s="5" t="b">
        <v>1</v>
      </c>
      <c r="P2340" s="5" t="s">
        <v>8298</v>
      </c>
      <c r="Q2340" s="7">
        <f>Tabla1[[#This Row],[pledged]]/Tabla1[[#This Row],[goal]]</f>
        <v>1.0114333333333334</v>
      </c>
      <c r="S2340" s="8" t="s">
        <v>8336</v>
      </c>
      <c r="T2340" s="5" t="s">
        <v>8352</v>
      </c>
    </row>
    <row r="2341" spans="1:20" ht="33.75">
      <c r="A2341" s="5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11">
        <f>(Tabla1[[#This Row],[deadline]]/86400)+25569+(-5/24)</f>
        <v>42723.124305555553</v>
      </c>
      <c r="K2341" s="5">
        <v>1479496309</v>
      </c>
      <c r="L2341" s="11">
        <f>(Tabla1[[#This Row],[launched_at]]/86400)+25569+(-5/24)</f>
        <v>42692.591539351844</v>
      </c>
      <c r="M2341" s="5" t="b">
        <v>1</v>
      </c>
      <c r="N2341" s="5">
        <v>1104</v>
      </c>
      <c r="O2341" s="5" t="b">
        <v>1</v>
      </c>
      <c r="P2341" s="5" t="s">
        <v>8298</v>
      </c>
      <c r="Q2341" s="7">
        <f>Tabla1[[#This Row],[pledged]]/Tabla1[[#This Row],[goal]]</f>
        <v>2.9420799999999998</v>
      </c>
      <c r="S2341" s="8" t="s">
        <v>8336</v>
      </c>
      <c r="T2341" s="5" t="s">
        <v>8352</v>
      </c>
    </row>
    <row r="2342" spans="1:20" ht="33.75">
      <c r="A2342" s="5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11">
        <f>(Tabla1[[#This Row],[deadline]]/86400)+25569+(-5/24)</f>
        <v>42673.434467592589</v>
      </c>
      <c r="K2342" s="5">
        <v>1475249138</v>
      </c>
      <c r="L2342" s="11">
        <f>(Tabla1[[#This Row],[launched_at]]/86400)+25569+(-5/24)</f>
        <v>42643.434467592589</v>
      </c>
      <c r="M2342" s="5" t="b">
        <v>1</v>
      </c>
      <c r="N2342" s="5">
        <v>403</v>
      </c>
      <c r="O2342" s="5" t="b">
        <v>1</v>
      </c>
      <c r="P2342" s="5" t="s">
        <v>8298</v>
      </c>
      <c r="Q2342" s="7">
        <f>Tabla1[[#This Row],[pledged]]/Tabla1[[#This Row],[goal]]</f>
        <v>1.0577749999999999</v>
      </c>
      <c r="S2342" s="8" t="s">
        <v>8336</v>
      </c>
      <c r="T2342" s="5" t="s">
        <v>8352</v>
      </c>
    </row>
    <row r="2343" spans="1:20" ht="22.5">
      <c r="A2343" s="5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11">
        <f>(Tabla1[[#This Row],[deadline]]/86400)+25569+(-5/24)</f>
        <v>42197.605370370373</v>
      </c>
      <c r="K2343" s="5">
        <v>1434137504</v>
      </c>
      <c r="L2343" s="11">
        <f>(Tabla1[[#This Row],[launched_at]]/86400)+25569+(-5/24)</f>
        <v>42167.605370370373</v>
      </c>
      <c r="M2343" s="5" t="b">
        <v>0</v>
      </c>
      <c r="N2343" s="5">
        <v>0</v>
      </c>
      <c r="O2343" s="5" t="b">
        <v>0</v>
      </c>
      <c r="P2343" s="5" t="s">
        <v>8272</v>
      </c>
      <c r="Q2343" s="7">
        <f>Tabla1[[#This Row],[pledged]]/Tabla1[[#This Row],[goal]]</f>
        <v>0</v>
      </c>
      <c r="S2343" s="8" t="s">
        <v>8319</v>
      </c>
      <c r="T2343" s="5" t="s">
        <v>8320</v>
      </c>
    </row>
    <row r="2344" spans="1:20" ht="33.75">
      <c r="A2344" s="5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11">
        <f>(Tabla1[[#This Row],[deadline]]/86400)+25569+(-5/24)</f>
        <v>41918</v>
      </c>
      <c r="K2344" s="5">
        <v>1410799870</v>
      </c>
      <c r="L2344" s="11">
        <f>(Tabla1[[#This Row],[launched_at]]/86400)+25569+(-5/24)</f>
        <v>41897.49386574074</v>
      </c>
      <c r="M2344" s="5" t="b">
        <v>0</v>
      </c>
      <c r="N2344" s="5">
        <v>0</v>
      </c>
      <c r="O2344" s="5" t="b">
        <v>0</v>
      </c>
      <c r="P2344" s="5" t="s">
        <v>8272</v>
      </c>
      <c r="Q2344" s="7">
        <f>Tabla1[[#This Row],[pledged]]/Tabla1[[#This Row],[goal]]</f>
        <v>0</v>
      </c>
      <c r="S2344" s="8" t="s">
        <v>8319</v>
      </c>
      <c r="T2344" s="5" t="s">
        <v>8320</v>
      </c>
    </row>
    <row r="2345" spans="1:20" ht="33.75">
      <c r="A2345" s="5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11">
        <f>(Tabla1[[#This Row],[deadline]]/86400)+25569+(-5/24)</f>
        <v>42377.615972222215</v>
      </c>
      <c r="K2345" s="5">
        <v>1447962505</v>
      </c>
      <c r="L2345" s="11">
        <f>(Tabla1[[#This Row],[launched_at]]/86400)+25569+(-5/24)</f>
        <v>42327.616956018515</v>
      </c>
      <c r="M2345" s="5" t="b">
        <v>0</v>
      </c>
      <c r="N2345" s="5">
        <v>1</v>
      </c>
      <c r="O2345" s="5" t="b">
        <v>0</v>
      </c>
      <c r="P2345" s="5" t="s">
        <v>8272</v>
      </c>
      <c r="Q2345" s="7">
        <f>Tabla1[[#This Row],[pledged]]/Tabla1[[#This Row],[goal]]</f>
        <v>0.03</v>
      </c>
      <c r="S2345" s="8" t="s">
        <v>8319</v>
      </c>
      <c r="T2345" s="5" t="s">
        <v>8320</v>
      </c>
    </row>
    <row r="2346" spans="1:20" ht="33.75">
      <c r="A2346" s="5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11">
        <f>(Tabla1[[#This Row],[deadline]]/86400)+25569+(-5/24)</f>
        <v>42545.519317129627</v>
      </c>
      <c r="K2346" s="5">
        <v>1464197269</v>
      </c>
      <c r="L2346" s="11">
        <f>(Tabla1[[#This Row],[launched_at]]/86400)+25569+(-5/24)</f>
        <v>42515.519317129627</v>
      </c>
      <c r="M2346" s="5" t="b">
        <v>0</v>
      </c>
      <c r="N2346" s="5">
        <v>1</v>
      </c>
      <c r="O2346" s="5" t="b">
        <v>0</v>
      </c>
      <c r="P2346" s="5" t="s">
        <v>8272</v>
      </c>
      <c r="Q2346" s="7">
        <f>Tabla1[[#This Row],[pledged]]/Tabla1[[#This Row],[goal]]</f>
        <v>1E-3</v>
      </c>
      <c r="S2346" s="8" t="s">
        <v>8319</v>
      </c>
      <c r="T2346" s="5" t="s">
        <v>8320</v>
      </c>
    </row>
    <row r="2347" spans="1:20" ht="33.75">
      <c r="A2347" s="5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11">
        <f>(Tabla1[[#This Row],[deadline]]/86400)+25569+(-5/24)</f>
        <v>42094.777083333327</v>
      </c>
      <c r="K2347" s="5">
        <v>1424822556</v>
      </c>
      <c r="L2347" s="11">
        <f>(Tabla1[[#This Row],[launched_at]]/86400)+25569+(-5/24)</f>
        <v>42059.79347222222</v>
      </c>
      <c r="M2347" s="5" t="b">
        <v>0</v>
      </c>
      <c r="N2347" s="5">
        <v>0</v>
      </c>
      <c r="O2347" s="5" t="b">
        <v>0</v>
      </c>
      <c r="P2347" s="5" t="s">
        <v>8272</v>
      </c>
      <c r="Q2347" s="7">
        <f>Tabla1[[#This Row],[pledged]]/Tabla1[[#This Row],[goal]]</f>
        <v>0</v>
      </c>
      <c r="S2347" s="8" t="s">
        <v>8319</v>
      </c>
      <c r="T2347" s="5" t="s">
        <v>8320</v>
      </c>
    </row>
    <row r="2348" spans="1:20" ht="33.75">
      <c r="A2348" s="5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11">
        <f>(Tabla1[[#This Row],[deadline]]/86400)+25569+(-5/24)</f>
        <v>42660.590636574074</v>
      </c>
      <c r="K2348" s="5">
        <v>1472843431</v>
      </c>
      <c r="L2348" s="11">
        <f>(Tabla1[[#This Row],[launched_at]]/86400)+25569+(-5/24)</f>
        <v>42615.590636574074</v>
      </c>
      <c r="M2348" s="5" t="b">
        <v>0</v>
      </c>
      <c r="N2348" s="5">
        <v>3</v>
      </c>
      <c r="O2348" s="5" t="b">
        <v>0</v>
      </c>
      <c r="P2348" s="5" t="s">
        <v>8272</v>
      </c>
      <c r="Q2348" s="7">
        <f>Tabla1[[#This Row],[pledged]]/Tabla1[[#This Row],[goal]]</f>
        <v>6.4999999999999997E-4</v>
      </c>
      <c r="S2348" s="8" t="s">
        <v>8319</v>
      </c>
      <c r="T2348" s="5" t="s">
        <v>8320</v>
      </c>
    </row>
    <row r="2349" spans="1:20" ht="22.5">
      <c r="A2349" s="5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11">
        <f>(Tabla1[[#This Row],[deadline]]/86400)+25569+(-5/24)</f>
        <v>42607.39902777777</v>
      </c>
      <c r="K2349" s="5">
        <v>1469543676</v>
      </c>
      <c r="L2349" s="11">
        <f>(Tabla1[[#This Row],[launched_at]]/86400)+25569+(-5/24)</f>
        <v>42577.39902777777</v>
      </c>
      <c r="M2349" s="5" t="b">
        <v>0</v>
      </c>
      <c r="N2349" s="5">
        <v>1</v>
      </c>
      <c r="O2349" s="5" t="b">
        <v>0</v>
      </c>
      <c r="P2349" s="5" t="s">
        <v>8272</v>
      </c>
      <c r="Q2349" s="7">
        <f>Tabla1[[#This Row],[pledged]]/Tabla1[[#This Row],[goal]]</f>
        <v>1.4999999999999999E-2</v>
      </c>
      <c r="S2349" s="8" t="s">
        <v>8319</v>
      </c>
      <c r="T2349" s="5" t="s">
        <v>8320</v>
      </c>
    </row>
    <row r="2350" spans="1:20" ht="33.75">
      <c r="A2350" s="5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11">
        <f>(Tabla1[[#This Row],[deadline]]/86400)+25569+(-5/24)</f>
        <v>42420.723819444444</v>
      </c>
      <c r="K2350" s="5">
        <v>1450822938</v>
      </c>
      <c r="L2350" s="11">
        <f>(Tabla1[[#This Row],[launched_at]]/86400)+25569+(-5/24)</f>
        <v>42360.723819444444</v>
      </c>
      <c r="M2350" s="5" t="b">
        <v>0</v>
      </c>
      <c r="N2350" s="5">
        <v>5</v>
      </c>
      <c r="O2350" s="5" t="b">
        <v>0</v>
      </c>
      <c r="P2350" s="5" t="s">
        <v>8272</v>
      </c>
      <c r="Q2350" s="7">
        <f>Tabla1[[#This Row],[pledged]]/Tabla1[[#This Row],[goal]]</f>
        <v>3.8571428571428572E-3</v>
      </c>
      <c r="S2350" s="8" t="s">
        <v>8319</v>
      </c>
      <c r="T2350" s="5" t="s">
        <v>8320</v>
      </c>
    </row>
    <row r="2351" spans="1:20" ht="33.75">
      <c r="A2351" s="5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11">
        <f>(Tabla1[[#This Row],[deadline]]/86400)+25569+(-5/24)</f>
        <v>42227.567453703705</v>
      </c>
      <c r="K2351" s="5">
        <v>1436812628</v>
      </c>
      <c r="L2351" s="11">
        <f>(Tabla1[[#This Row],[launched_at]]/86400)+25569+(-5/24)</f>
        <v>42198.567453703705</v>
      </c>
      <c r="M2351" s="5" t="b">
        <v>0</v>
      </c>
      <c r="N2351" s="5">
        <v>0</v>
      </c>
      <c r="O2351" s="5" t="b">
        <v>0</v>
      </c>
      <c r="P2351" s="5" t="s">
        <v>8272</v>
      </c>
      <c r="Q2351" s="7">
        <f>Tabla1[[#This Row],[pledged]]/Tabla1[[#This Row],[goal]]</f>
        <v>0</v>
      </c>
      <c r="S2351" s="8" t="s">
        <v>8319</v>
      </c>
      <c r="T2351" s="5" t="s">
        <v>8320</v>
      </c>
    </row>
    <row r="2352" spans="1:20" ht="22.5">
      <c r="A2352" s="5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11">
        <f>(Tabla1[[#This Row],[deadline]]/86400)+25569+(-5/24)</f>
        <v>42738.633912037032</v>
      </c>
      <c r="K2352" s="5">
        <v>1480882370</v>
      </c>
      <c r="L2352" s="11">
        <f>(Tabla1[[#This Row],[launched_at]]/86400)+25569+(-5/24)</f>
        <v>42708.633912037032</v>
      </c>
      <c r="M2352" s="5" t="b">
        <v>0</v>
      </c>
      <c r="N2352" s="5">
        <v>0</v>
      </c>
      <c r="O2352" s="5" t="b">
        <v>0</v>
      </c>
      <c r="P2352" s="5" t="s">
        <v>8272</v>
      </c>
      <c r="Q2352" s="7">
        <f>Tabla1[[#This Row],[pledged]]/Tabla1[[#This Row],[goal]]</f>
        <v>0</v>
      </c>
      <c r="S2352" s="8" t="s">
        <v>8319</v>
      </c>
      <c r="T2352" s="5" t="s">
        <v>8320</v>
      </c>
    </row>
    <row r="2353" spans="1:20">
      <c r="A2353" s="5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11">
        <f>(Tabla1[[#This Row],[deadline]]/86400)+25569+(-5/24)</f>
        <v>42123.892812500002</v>
      </c>
      <c r="K2353" s="5">
        <v>1427768739</v>
      </c>
      <c r="L2353" s="11">
        <f>(Tabla1[[#This Row],[launched_at]]/86400)+25569+(-5/24)</f>
        <v>42093.892812500002</v>
      </c>
      <c r="M2353" s="5" t="b">
        <v>0</v>
      </c>
      <c r="N2353" s="5">
        <v>7</v>
      </c>
      <c r="O2353" s="5" t="b">
        <v>0</v>
      </c>
      <c r="P2353" s="5" t="s">
        <v>8272</v>
      </c>
      <c r="Q2353" s="7">
        <f>Tabla1[[#This Row],[pledged]]/Tabla1[[#This Row],[goal]]</f>
        <v>5.7142857142857143E-3</v>
      </c>
      <c r="S2353" s="8" t="s">
        <v>8319</v>
      </c>
      <c r="T2353" s="5" t="s">
        <v>8320</v>
      </c>
    </row>
    <row r="2354" spans="1:20" ht="33.75">
      <c r="A2354" s="5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11">
        <f>(Tabla1[[#This Row],[deadline]]/86400)+25569+(-5/24)</f>
        <v>42161.425370370365</v>
      </c>
      <c r="K2354" s="5">
        <v>1428419552</v>
      </c>
      <c r="L2354" s="11">
        <f>(Tabla1[[#This Row],[launched_at]]/86400)+25569+(-5/24)</f>
        <v>42101.425370370365</v>
      </c>
      <c r="M2354" s="5" t="b">
        <v>0</v>
      </c>
      <c r="N2354" s="5">
        <v>0</v>
      </c>
      <c r="O2354" s="5" t="b">
        <v>0</v>
      </c>
      <c r="P2354" s="5" t="s">
        <v>8272</v>
      </c>
      <c r="Q2354" s="7">
        <f>Tabla1[[#This Row],[pledged]]/Tabla1[[#This Row],[goal]]</f>
        <v>0</v>
      </c>
      <c r="S2354" s="8" t="s">
        <v>8319</v>
      </c>
      <c r="T2354" s="5" t="s">
        <v>8320</v>
      </c>
    </row>
    <row r="2355" spans="1:20" ht="33.75">
      <c r="A2355" s="5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11">
        <f>(Tabla1[[#This Row],[deadline]]/86400)+25569+(-5/24)</f>
        <v>42115.467847222222</v>
      </c>
      <c r="K2355" s="5">
        <v>1428596022</v>
      </c>
      <c r="L2355" s="11">
        <f>(Tabla1[[#This Row],[launched_at]]/86400)+25569+(-5/24)</f>
        <v>42103.467847222222</v>
      </c>
      <c r="M2355" s="5" t="b">
        <v>0</v>
      </c>
      <c r="N2355" s="5">
        <v>0</v>
      </c>
      <c r="O2355" s="5" t="b">
        <v>0</v>
      </c>
      <c r="P2355" s="5" t="s">
        <v>8272</v>
      </c>
      <c r="Q2355" s="7">
        <f>Tabla1[[#This Row],[pledged]]/Tabla1[[#This Row],[goal]]</f>
        <v>0</v>
      </c>
      <c r="S2355" s="8" t="s">
        <v>8319</v>
      </c>
      <c r="T2355" s="5" t="s">
        <v>8320</v>
      </c>
    </row>
    <row r="2356" spans="1:20" ht="22.5">
      <c r="A2356" s="5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11">
        <f>(Tabla1[[#This Row],[deadline]]/86400)+25569+(-5/24)</f>
        <v>42014.51458333333</v>
      </c>
      <c r="K2356" s="5">
        <v>1415726460</v>
      </c>
      <c r="L2356" s="11">
        <f>(Tabla1[[#This Row],[launched_at]]/86400)+25569+(-5/24)</f>
        <v>41954.51458333333</v>
      </c>
      <c r="M2356" s="5" t="b">
        <v>0</v>
      </c>
      <c r="N2356" s="5">
        <v>1</v>
      </c>
      <c r="O2356" s="5" t="b">
        <v>0</v>
      </c>
      <c r="P2356" s="5" t="s">
        <v>8272</v>
      </c>
      <c r="Q2356" s="7">
        <f>Tabla1[[#This Row],[pledged]]/Tabla1[[#This Row],[goal]]</f>
        <v>7.1428571428571429E-4</v>
      </c>
      <c r="S2356" s="8" t="s">
        <v>8319</v>
      </c>
      <c r="T2356" s="5" t="s">
        <v>8320</v>
      </c>
    </row>
    <row r="2357" spans="1:20" ht="33.75">
      <c r="A2357" s="5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11">
        <f>(Tabla1[[#This Row],[deadline]]/86400)+25569+(-5/24)</f>
        <v>42126.709907407407</v>
      </c>
      <c r="K2357" s="5">
        <v>1428012136</v>
      </c>
      <c r="L2357" s="11">
        <f>(Tabla1[[#This Row],[launched_at]]/86400)+25569+(-5/24)</f>
        <v>42096.709907407407</v>
      </c>
      <c r="M2357" s="5" t="b">
        <v>0</v>
      </c>
      <c r="N2357" s="5">
        <v>2</v>
      </c>
      <c r="O2357" s="5" t="b">
        <v>0</v>
      </c>
      <c r="P2357" s="5" t="s">
        <v>8272</v>
      </c>
      <c r="Q2357" s="7">
        <f>Tabla1[[#This Row],[pledged]]/Tabla1[[#This Row],[goal]]</f>
        <v>6.875E-3</v>
      </c>
      <c r="S2357" s="8" t="s">
        <v>8319</v>
      </c>
      <c r="T2357" s="5" t="s">
        <v>8320</v>
      </c>
    </row>
    <row r="2358" spans="1:20" ht="22.5">
      <c r="A2358" s="5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11">
        <f>(Tabla1[[#This Row],[deadline]]/86400)+25569+(-5/24)</f>
        <v>42160.575277777774</v>
      </c>
      <c r="K2358" s="5">
        <v>1430938104</v>
      </c>
      <c r="L2358" s="11">
        <f>(Tabla1[[#This Row],[launched_at]]/86400)+25569+(-5/24)</f>
        <v>42130.575277777774</v>
      </c>
      <c r="M2358" s="5" t="b">
        <v>0</v>
      </c>
      <c r="N2358" s="5">
        <v>0</v>
      </c>
      <c r="O2358" s="5" t="b">
        <v>0</v>
      </c>
      <c r="P2358" s="5" t="s">
        <v>8272</v>
      </c>
      <c r="Q2358" s="7">
        <f>Tabla1[[#This Row],[pledged]]/Tabla1[[#This Row],[goal]]</f>
        <v>0</v>
      </c>
      <c r="S2358" s="8" t="s">
        <v>8319</v>
      </c>
      <c r="T2358" s="5" t="s">
        <v>8320</v>
      </c>
    </row>
    <row r="2359" spans="1:20" ht="22.5">
      <c r="A2359" s="5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11">
        <f>(Tabla1[[#This Row],[deadline]]/86400)+25569+(-5/24)</f>
        <v>42294.411782407406</v>
      </c>
      <c r="K2359" s="5">
        <v>1442501578</v>
      </c>
      <c r="L2359" s="11">
        <f>(Tabla1[[#This Row],[launched_at]]/86400)+25569+(-5/24)</f>
        <v>42264.411782407406</v>
      </c>
      <c r="M2359" s="5" t="b">
        <v>0</v>
      </c>
      <c r="N2359" s="5">
        <v>0</v>
      </c>
      <c r="O2359" s="5" t="b">
        <v>0</v>
      </c>
      <c r="P2359" s="5" t="s">
        <v>8272</v>
      </c>
      <c r="Q2359" s="7">
        <f>Tabla1[[#This Row],[pledged]]/Tabla1[[#This Row],[goal]]</f>
        <v>0</v>
      </c>
      <c r="S2359" s="8" t="s">
        <v>8319</v>
      </c>
      <c r="T2359" s="5" t="s">
        <v>8320</v>
      </c>
    </row>
    <row r="2360" spans="1:20" ht="22.5">
      <c r="A2360" s="5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11">
        <f>(Tabla1[[#This Row],[deadline]]/86400)+25569+(-5/24)</f>
        <v>42034.818749999999</v>
      </c>
      <c r="K2360" s="5">
        <v>1417818036</v>
      </c>
      <c r="L2360" s="11">
        <f>(Tabla1[[#This Row],[launched_at]]/86400)+25569+(-5/24)</f>
        <v>41978.722638888888</v>
      </c>
      <c r="M2360" s="5" t="b">
        <v>0</v>
      </c>
      <c r="N2360" s="5">
        <v>0</v>
      </c>
      <c r="O2360" s="5" t="b">
        <v>0</v>
      </c>
      <c r="P2360" s="5" t="s">
        <v>8272</v>
      </c>
      <c r="Q2360" s="7">
        <f>Tabla1[[#This Row],[pledged]]/Tabla1[[#This Row],[goal]]</f>
        <v>0</v>
      </c>
      <c r="S2360" s="8" t="s">
        <v>8319</v>
      </c>
      <c r="T2360" s="5" t="s">
        <v>8320</v>
      </c>
    </row>
    <row r="2361" spans="1:20" ht="33.75">
      <c r="A2361" s="5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11">
        <f>(Tabla1[[#This Row],[deadline]]/86400)+25569+(-5/24)</f>
        <v>42219.441249999996</v>
      </c>
      <c r="K2361" s="5">
        <v>1433432124</v>
      </c>
      <c r="L2361" s="11">
        <f>(Tabla1[[#This Row],[launched_at]]/86400)+25569+(-5/24)</f>
        <v>42159.441249999996</v>
      </c>
      <c r="M2361" s="5" t="b">
        <v>0</v>
      </c>
      <c r="N2361" s="5">
        <v>3</v>
      </c>
      <c r="O2361" s="5" t="b">
        <v>0</v>
      </c>
      <c r="P2361" s="5" t="s">
        <v>8272</v>
      </c>
      <c r="Q2361" s="7">
        <f>Tabla1[[#This Row],[pledged]]/Tabla1[[#This Row],[goal]]</f>
        <v>0.14680000000000001</v>
      </c>
      <c r="S2361" s="8" t="s">
        <v>8319</v>
      </c>
      <c r="T2361" s="5" t="s">
        <v>8320</v>
      </c>
    </row>
    <row r="2362" spans="1:20" ht="33.75">
      <c r="A2362" s="5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11">
        <f>(Tabla1[[#This Row],[deadline]]/86400)+25569+(-5/24)</f>
        <v>42407.498611111114</v>
      </c>
      <c r="K2362" s="5">
        <v>1452272280</v>
      </c>
      <c r="L2362" s="11">
        <f>(Tabla1[[#This Row],[launched_at]]/86400)+25569+(-5/24)</f>
        <v>42377.498611111114</v>
      </c>
      <c r="M2362" s="5" t="b">
        <v>0</v>
      </c>
      <c r="N2362" s="5">
        <v>1</v>
      </c>
      <c r="O2362" s="5" t="b">
        <v>0</v>
      </c>
      <c r="P2362" s="5" t="s">
        <v>8272</v>
      </c>
      <c r="Q2362" s="7">
        <f>Tabla1[[#This Row],[pledged]]/Tabla1[[#This Row],[goal]]</f>
        <v>4.0000000000000002E-4</v>
      </c>
      <c r="S2362" s="8" t="s">
        <v>8319</v>
      </c>
      <c r="T2362" s="5" t="s">
        <v>8320</v>
      </c>
    </row>
    <row r="2363" spans="1:20" ht="33.75">
      <c r="A2363" s="5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11">
        <f>(Tabla1[[#This Row],[deadline]]/86400)+25569+(-5/24)</f>
        <v>42490.708333333336</v>
      </c>
      <c r="K2363" s="5">
        <v>1459975008</v>
      </c>
      <c r="L2363" s="11">
        <f>(Tabla1[[#This Row],[launched_at]]/86400)+25569+(-5/24)</f>
        <v>42466.650555555556</v>
      </c>
      <c r="M2363" s="5" t="b">
        <v>0</v>
      </c>
      <c r="N2363" s="5">
        <v>0</v>
      </c>
      <c r="O2363" s="5" t="b">
        <v>0</v>
      </c>
      <c r="P2363" s="5" t="s">
        <v>8272</v>
      </c>
      <c r="Q2363" s="7">
        <f>Tabla1[[#This Row],[pledged]]/Tabla1[[#This Row],[goal]]</f>
        <v>0</v>
      </c>
      <c r="S2363" s="8" t="s">
        <v>8319</v>
      </c>
      <c r="T2363" s="5" t="s">
        <v>8320</v>
      </c>
    </row>
    <row r="2364" spans="1:20" ht="22.5">
      <c r="A2364" s="5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11">
        <f>(Tabla1[[#This Row],[deadline]]/86400)+25569+(-5/24)</f>
        <v>41984.47997685185</v>
      </c>
      <c r="K2364" s="5">
        <v>1415723470</v>
      </c>
      <c r="L2364" s="11">
        <f>(Tabla1[[#This Row],[launched_at]]/86400)+25569+(-5/24)</f>
        <v>41954.47997685185</v>
      </c>
      <c r="M2364" s="5" t="b">
        <v>0</v>
      </c>
      <c r="N2364" s="5">
        <v>2</v>
      </c>
      <c r="O2364" s="5" t="b">
        <v>0</v>
      </c>
      <c r="P2364" s="5" t="s">
        <v>8272</v>
      </c>
      <c r="Q2364" s="7">
        <f>Tabla1[[#This Row],[pledged]]/Tabla1[[#This Row],[goal]]</f>
        <v>0.2857142857142857</v>
      </c>
      <c r="S2364" s="8" t="s">
        <v>8319</v>
      </c>
      <c r="T2364" s="5" t="s">
        <v>8320</v>
      </c>
    </row>
    <row r="2365" spans="1:20" ht="33.75">
      <c r="A2365" s="5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11">
        <f>(Tabla1[[#This Row],[deadline]]/86400)+25569+(-5/24)</f>
        <v>42366.803240740737</v>
      </c>
      <c r="K2365" s="5">
        <v>1447460200</v>
      </c>
      <c r="L2365" s="11">
        <f>(Tabla1[[#This Row],[launched_at]]/86400)+25569+(-5/24)</f>
        <v>42321.803240740737</v>
      </c>
      <c r="M2365" s="5" t="b">
        <v>0</v>
      </c>
      <c r="N2365" s="5">
        <v>0</v>
      </c>
      <c r="O2365" s="5" t="b">
        <v>0</v>
      </c>
      <c r="P2365" s="5" t="s">
        <v>8272</v>
      </c>
      <c r="Q2365" s="7">
        <f>Tabla1[[#This Row],[pledged]]/Tabla1[[#This Row],[goal]]</f>
        <v>0</v>
      </c>
      <c r="S2365" s="8" t="s">
        <v>8319</v>
      </c>
      <c r="T2365" s="5" t="s">
        <v>8320</v>
      </c>
    </row>
    <row r="2366" spans="1:20" ht="22.5">
      <c r="A2366" s="5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11">
        <f>(Tabla1[[#This Row],[deadline]]/86400)+25569+(-5/24)</f>
        <v>42303.726342592585</v>
      </c>
      <c r="K2366" s="5">
        <v>1441146356</v>
      </c>
      <c r="L2366" s="11">
        <f>(Tabla1[[#This Row],[launched_at]]/86400)+25569+(-5/24)</f>
        <v>42248.726342592585</v>
      </c>
      <c r="M2366" s="5" t="b">
        <v>0</v>
      </c>
      <c r="N2366" s="5">
        <v>0</v>
      </c>
      <c r="O2366" s="5" t="b">
        <v>0</v>
      </c>
      <c r="P2366" s="5" t="s">
        <v>8272</v>
      </c>
      <c r="Q2366" s="7">
        <f>Tabla1[[#This Row],[pledged]]/Tabla1[[#This Row],[goal]]</f>
        <v>0</v>
      </c>
      <c r="S2366" s="8" t="s">
        <v>8319</v>
      </c>
      <c r="T2366" s="5" t="s">
        <v>8320</v>
      </c>
    </row>
    <row r="2367" spans="1:20" ht="33.75">
      <c r="A2367" s="5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11">
        <f>(Tabla1[[#This Row],[deadline]]/86400)+25569+(-5/24)</f>
        <v>42386.749999999993</v>
      </c>
      <c r="K2367" s="5">
        <v>1449596425</v>
      </c>
      <c r="L2367" s="11">
        <f>(Tabla1[[#This Row],[launched_at]]/86400)+25569+(-5/24)</f>
        <v>42346.528067129628</v>
      </c>
      <c r="M2367" s="5" t="b">
        <v>0</v>
      </c>
      <c r="N2367" s="5">
        <v>0</v>
      </c>
      <c r="O2367" s="5" t="b">
        <v>0</v>
      </c>
      <c r="P2367" s="5" t="s">
        <v>8272</v>
      </c>
      <c r="Q2367" s="7">
        <f>Tabla1[[#This Row],[pledged]]/Tabla1[[#This Row],[goal]]</f>
        <v>0</v>
      </c>
      <c r="S2367" s="8" t="s">
        <v>8319</v>
      </c>
      <c r="T2367" s="5" t="s">
        <v>8320</v>
      </c>
    </row>
    <row r="2368" spans="1:20" ht="33.75">
      <c r="A2368" s="5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11">
        <f>(Tabla1[[#This Row],[deadline]]/86400)+25569+(-5/24)</f>
        <v>42298.323298611103</v>
      </c>
      <c r="K2368" s="5">
        <v>1442839533</v>
      </c>
      <c r="L2368" s="11">
        <f>(Tabla1[[#This Row],[launched_at]]/86400)+25569+(-5/24)</f>
        <v>42268.323298611103</v>
      </c>
      <c r="M2368" s="5" t="b">
        <v>0</v>
      </c>
      <c r="N2368" s="5">
        <v>27</v>
      </c>
      <c r="O2368" s="5" t="b">
        <v>0</v>
      </c>
      <c r="P2368" s="5" t="s">
        <v>8272</v>
      </c>
      <c r="Q2368" s="7">
        <f>Tabla1[[#This Row],[pledged]]/Tabla1[[#This Row],[goal]]</f>
        <v>0.1052</v>
      </c>
      <c r="S2368" s="8" t="s">
        <v>8319</v>
      </c>
      <c r="T2368" s="5" t="s">
        <v>8320</v>
      </c>
    </row>
    <row r="2369" spans="1:20" ht="33.75">
      <c r="A2369" s="5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11">
        <f>(Tabla1[[#This Row],[deadline]]/86400)+25569+(-5/24)</f>
        <v>42485.720092592594</v>
      </c>
      <c r="K2369" s="5">
        <v>1456442216</v>
      </c>
      <c r="L2369" s="11">
        <f>(Tabla1[[#This Row],[launched_at]]/86400)+25569+(-5/24)</f>
        <v>42425.761759259258</v>
      </c>
      <c r="M2369" s="5" t="b">
        <v>0</v>
      </c>
      <c r="N2369" s="5">
        <v>14</v>
      </c>
      <c r="O2369" s="5" t="b">
        <v>0</v>
      </c>
      <c r="P2369" s="5" t="s">
        <v>8272</v>
      </c>
      <c r="Q2369" s="7">
        <f>Tabla1[[#This Row],[pledged]]/Tabla1[[#This Row],[goal]]</f>
        <v>1.34E-2</v>
      </c>
      <c r="S2369" s="8" t="s">
        <v>8319</v>
      </c>
      <c r="T2369" s="5" t="s">
        <v>8320</v>
      </c>
    </row>
    <row r="2370" spans="1:20" ht="33.75">
      <c r="A2370" s="5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11">
        <f>(Tabla1[[#This Row],[deadline]]/86400)+25569+(-5/24)</f>
        <v>42108.471817129626</v>
      </c>
      <c r="K2370" s="5">
        <v>1425143965</v>
      </c>
      <c r="L2370" s="11">
        <f>(Tabla1[[#This Row],[launched_at]]/86400)+25569+(-5/24)</f>
        <v>42063.513483796291</v>
      </c>
      <c r="M2370" s="5" t="b">
        <v>0</v>
      </c>
      <c r="N2370" s="5">
        <v>2</v>
      </c>
      <c r="O2370" s="5" t="b">
        <v>0</v>
      </c>
      <c r="P2370" s="5" t="s">
        <v>8272</v>
      </c>
      <c r="Q2370" s="7">
        <f>Tabla1[[#This Row],[pledged]]/Tabla1[[#This Row],[goal]]</f>
        <v>2.5000000000000001E-3</v>
      </c>
      <c r="S2370" s="8" t="s">
        <v>8319</v>
      </c>
      <c r="T2370" s="5" t="s">
        <v>8320</v>
      </c>
    </row>
    <row r="2371" spans="1:20" ht="33.75">
      <c r="A2371" s="5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11">
        <f>(Tabla1[[#This Row],[deadline]]/86400)+25569+(-5/24)</f>
        <v>42410.60429398148</v>
      </c>
      <c r="K2371" s="5">
        <v>1452540611</v>
      </c>
      <c r="L2371" s="11">
        <f>(Tabla1[[#This Row],[launched_at]]/86400)+25569+(-5/24)</f>
        <v>42380.60429398148</v>
      </c>
      <c r="M2371" s="5" t="b">
        <v>0</v>
      </c>
      <c r="N2371" s="5">
        <v>0</v>
      </c>
      <c r="O2371" s="5" t="b">
        <v>0</v>
      </c>
      <c r="P2371" s="5" t="s">
        <v>8272</v>
      </c>
      <c r="Q2371" s="7">
        <f>Tabla1[[#This Row],[pledged]]/Tabla1[[#This Row],[goal]]</f>
        <v>0</v>
      </c>
      <c r="S2371" s="8" t="s">
        <v>8319</v>
      </c>
      <c r="T2371" s="5" t="s">
        <v>8320</v>
      </c>
    </row>
    <row r="2372" spans="1:20" ht="33.75">
      <c r="A2372" s="5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11">
        <f>(Tabla1[[#This Row],[deadline]]/86400)+25569+(-5/24)</f>
        <v>41990.980798611105</v>
      </c>
      <c r="K2372" s="5">
        <v>1416285141</v>
      </c>
      <c r="L2372" s="11">
        <f>(Tabla1[[#This Row],[launched_at]]/86400)+25569+(-5/24)</f>
        <v>41960.980798611105</v>
      </c>
      <c r="M2372" s="5" t="b">
        <v>0</v>
      </c>
      <c r="N2372" s="5">
        <v>4</v>
      </c>
      <c r="O2372" s="5" t="b">
        <v>0</v>
      </c>
      <c r="P2372" s="5" t="s">
        <v>8272</v>
      </c>
      <c r="Q2372" s="7">
        <f>Tabla1[[#This Row],[pledged]]/Tabla1[[#This Row],[goal]]</f>
        <v>3.2799999999999999E-3</v>
      </c>
      <c r="S2372" s="8" t="s">
        <v>8319</v>
      </c>
      <c r="T2372" s="5" t="s">
        <v>8320</v>
      </c>
    </row>
    <row r="2373" spans="1:20" ht="33.75">
      <c r="A2373" s="5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11">
        <f>(Tabla1[[#This Row],[deadline]]/86400)+25569+(-5/24)</f>
        <v>42180.569398148145</v>
      </c>
      <c r="K2373" s="5">
        <v>1432665596</v>
      </c>
      <c r="L2373" s="11">
        <f>(Tabla1[[#This Row],[launched_at]]/86400)+25569+(-5/24)</f>
        <v>42150.569398148145</v>
      </c>
      <c r="M2373" s="5" t="b">
        <v>0</v>
      </c>
      <c r="N2373" s="5">
        <v>0</v>
      </c>
      <c r="O2373" s="5" t="b">
        <v>0</v>
      </c>
      <c r="P2373" s="5" t="s">
        <v>8272</v>
      </c>
      <c r="Q2373" s="7">
        <f>Tabla1[[#This Row],[pledged]]/Tabla1[[#This Row],[goal]]</f>
        <v>0</v>
      </c>
      <c r="S2373" s="8" t="s">
        <v>8319</v>
      </c>
      <c r="T2373" s="5" t="s">
        <v>8320</v>
      </c>
    </row>
    <row r="2374" spans="1:20" ht="33.75">
      <c r="A2374" s="5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11">
        <f>(Tabla1[[#This Row],[deadline]]/86400)+25569+(-5/24)</f>
        <v>42117.860775462956</v>
      </c>
      <c r="K2374" s="5">
        <v>1427247571</v>
      </c>
      <c r="L2374" s="11">
        <f>(Tabla1[[#This Row],[launched_at]]/86400)+25569+(-5/24)</f>
        <v>42087.860775462956</v>
      </c>
      <c r="M2374" s="5" t="b">
        <v>0</v>
      </c>
      <c r="N2374" s="5">
        <v>6</v>
      </c>
      <c r="O2374" s="5" t="b">
        <v>0</v>
      </c>
      <c r="P2374" s="5" t="s">
        <v>8272</v>
      </c>
      <c r="Q2374" s="7">
        <f>Tabla1[[#This Row],[pledged]]/Tabla1[[#This Row],[goal]]</f>
        <v>3.272727272727273E-2</v>
      </c>
      <c r="S2374" s="8" t="s">
        <v>8319</v>
      </c>
      <c r="T2374" s="5" t="s">
        <v>8320</v>
      </c>
    </row>
    <row r="2375" spans="1:20" ht="22.5">
      <c r="A2375" s="5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11">
        <f>(Tabla1[[#This Row],[deadline]]/86400)+25569+(-5/24)</f>
        <v>42245.453981481478</v>
      </c>
      <c r="K2375" s="5">
        <v>1438271624</v>
      </c>
      <c r="L2375" s="11">
        <f>(Tabla1[[#This Row],[launched_at]]/86400)+25569+(-5/24)</f>
        <v>42215.453981481478</v>
      </c>
      <c r="M2375" s="5" t="b">
        <v>0</v>
      </c>
      <c r="N2375" s="5">
        <v>1</v>
      </c>
      <c r="O2375" s="5" t="b">
        <v>0</v>
      </c>
      <c r="P2375" s="5" t="s">
        <v>8272</v>
      </c>
      <c r="Q2375" s="7">
        <f>Tabla1[[#This Row],[pledged]]/Tabla1[[#This Row],[goal]]</f>
        <v>5.8823529411764708E-5</v>
      </c>
      <c r="S2375" s="8" t="s">
        <v>8319</v>
      </c>
      <c r="T2375" s="5" t="s">
        <v>8320</v>
      </c>
    </row>
    <row r="2376" spans="1:20" ht="33.75">
      <c r="A2376" s="5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11">
        <f>(Tabla1[[#This Row],[deadline]]/86400)+25569+(-5/24)</f>
        <v>42047.634953703702</v>
      </c>
      <c r="K2376" s="5">
        <v>1421180060</v>
      </c>
      <c r="L2376" s="11">
        <f>(Tabla1[[#This Row],[launched_at]]/86400)+25569+(-5/24)</f>
        <v>42017.634953703702</v>
      </c>
      <c r="M2376" s="5" t="b">
        <v>0</v>
      </c>
      <c r="N2376" s="5">
        <v>1</v>
      </c>
      <c r="O2376" s="5" t="b">
        <v>0</v>
      </c>
      <c r="P2376" s="5" t="s">
        <v>8272</v>
      </c>
      <c r="Q2376" s="7">
        <f>Tabla1[[#This Row],[pledged]]/Tabla1[[#This Row],[goal]]</f>
        <v>4.5454545454545455E-4</v>
      </c>
      <c r="S2376" s="8" t="s">
        <v>8319</v>
      </c>
      <c r="T2376" s="5" t="s">
        <v>8320</v>
      </c>
    </row>
    <row r="2377" spans="1:20" ht="33.75">
      <c r="A2377" s="5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11">
        <f>(Tabla1[[#This Row],[deadline]]/86400)+25569+(-5/24)</f>
        <v>42622.627743055556</v>
      </c>
      <c r="K2377" s="5">
        <v>1470859437</v>
      </c>
      <c r="L2377" s="11">
        <f>(Tabla1[[#This Row],[launched_at]]/86400)+25569+(-5/24)</f>
        <v>42592.627743055556</v>
      </c>
      <c r="M2377" s="5" t="b">
        <v>0</v>
      </c>
      <c r="N2377" s="5">
        <v>0</v>
      </c>
      <c r="O2377" s="5" t="b">
        <v>0</v>
      </c>
      <c r="P2377" s="5" t="s">
        <v>8272</v>
      </c>
      <c r="Q2377" s="7">
        <f>Tabla1[[#This Row],[pledged]]/Tabla1[[#This Row],[goal]]</f>
        <v>0</v>
      </c>
      <c r="S2377" s="8" t="s">
        <v>8319</v>
      </c>
      <c r="T2377" s="5" t="s">
        <v>8320</v>
      </c>
    </row>
    <row r="2378" spans="1:20" ht="22.5">
      <c r="A2378" s="5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11">
        <f>(Tabla1[[#This Row],[deadline]]/86400)+25569+(-5/24)</f>
        <v>42348.717199074068</v>
      </c>
      <c r="K2378" s="5">
        <v>1447193566</v>
      </c>
      <c r="L2378" s="11">
        <f>(Tabla1[[#This Row],[launched_at]]/86400)+25569+(-5/24)</f>
        <v>42318.717199074068</v>
      </c>
      <c r="M2378" s="5" t="b">
        <v>0</v>
      </c>
      <c r="N2378" s="5">
        <v>4</v>
      </c>
      <c r="O2378" s="5" t="b">
        <v>0</v>
      </c>
      <c r="P2378" s="5" t="s">
        <v>8272</v>
      </c>
      <c r="Q2378" s="7">
        <f>Tabla1[[#This Row],[pledged]]/Tabla1[[#This Row],[goal]]</f>
        <v>0.10877666666666666</v>
      </c>
      <c r="S2378" s="8" t="s">
        <v>8319</v>
      </c>
      <c r="T2378" s="5" t="s">
        <v>8320</v>
      </c>
    </row>
    <row r="2379" spans="1:20" ht="33.75">
      <c r="A2379" s="5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11">
        <f>(Tabla1[[#This Row],[deadline]]/86400)+25569+(-5/24)</f>
        <v>42699.703506944446</v>
      </c>
      <c r="K2379" s="5">
        <v>1477515183</v>
      </c>
      <c r="L2379" s="11">
        <f>(Tabla1[[#This Row],[launched_at]]/86400)+25569+(-5/24)</f>
        <v>42669.661840277775</v>
      </c>
      <c r="M2379" s="5" t="b">
        <v>0</v>
      </c>
      <c r="N2379" s="5">
        <v>0</v>
      </c>
      <c r="O2379" s="5" t="b">
        <v>0</v>
      </c>
      <c r="P2379" s="5" t="s">
        <v>8272</v>
      </c>
      <c r="Q2379" s="7">
        <f>Tabla1[[#This Row],[pledged]]/Tabla1[[#This Row],[goal]]</f>
        <v>0</v>
      </c>
      <c r="S2379" s="8" t="s">
        <v>8319</v>
      </c>
      <c r="T2379" s="5" t="s">
        <v>8320</v>
      </c>
    </row>
    <row r="2380" spans="1:20" ht="22.5">
      <c r="A2380" s="5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11">
        <f>(Tabla1[[#This Row],[deadline]]/86400)+25569+(-5/24)</f>
        <v>42241.804745370369</v>
      </c>
      <c r="K2380" s="5">
        <v>1438042730</v>
      </c>
      <c r="L2380" s="11">
        <f>(Tabla1[[#This Row],[launched_at]]/86400)+25569+(-5/24)</f>
        <v>42212.804745370369</v>
      </c>
      <c r="M2380" s="5" t="b">
        <v>0</v>
      </c>
      <c r="N2380" s="5">
        <v>0</v>
      </c>
      <c r="O2380" s="5" t="b">
        <v>0</v>
      </c>
      <c r="P2380" s="5" t="s">
        <v>8272</v>
      </c>
      <c r="Q2380" s="7">
        <f>Tabla1[[#This Row],[pledged]]/Tabla1[[#This Row],[goal]]</f>
        <v>0</v>
      </c>
      <c r="S2380" s="8" t="s">
        <v>8319</v>
      </c>
      <c r="T2380" s="5" t="s">
        <v>8320</v>
      </c>
    </row>
    <row r="2381" spans="1:20" ht="22.5">
      <c r="A2381" s="5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11">
        <f>(Tabla1[[#This Row],[deadline]]/86400)+25569+(-5/24)</f>
        <v>42281.808055555557</v>
      </c>
      <c r="K2381" s="5">
        <v>1440116616</v>
      </c>
      <c r="L2381" s="11">
        <f>(Tabla1[[#This Row],[launched_at]]/86400)+25569+(-5/24)</f>
        <v>42236.808055555557</v>
      </c>
      <c r="M2381" s="5" t="b">
        <v>0</v>
      </c>
      <c r="N2381" s="5">
        <v>0</v>
      </c>
      <c r="O2381" s="5" t="b">
        <v>0</v>
      </c>
      <c r="P2381" s="5" t="s">
        <v>8272</v>
      </c>
      <c r="Q2381" s="7">
        <f>Tabla1[[#This Row],[pledged]]/Tabla1[[#This Row],[goal]]</f>
        <v>0</v>
      </c>
      <c r="S2381" s="8" t="s">
        <v>8319</v>
      </c>
      <c r="T2381" s="5" t="s">
        <v>8320</v>
      </c>
    </row>
    <row r="2382" spans="1:20" ht="33.75">
      <c r="A2382" s="5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11">
        <f>(Tabla1[[#This Row],[deadline]]/86400)+25569+(-5/24)</f>
        <v>42278.584976851846</v>
      </c>
      <c r="K2382" s="5">
        <v>1441134142</v>
      </c>
      <c r="L2382" s="11">
        <f>(Tabla1[[#This Row],[launched_at]]/86400)+25569+(-5/24)</f>
        <v>42248.584976851846</v>
      </c>
      <c r="M2382" s="5" t="b">
        <v>0</v>
      </c>
      <c r="N2382" s="5">
        <v>3</v>
      </c>
      <c r="O2382" s="5" t="b">
        <v>0</v>
      </c>
      <c r="P2382" s="5" t="s">
        <v>8272</v>
      </c>
      <c r="Q2382" s="7">
        <f>Tabla1[[#This Row],[pledged]]/Tabla1[[#This Row],[goal]]</f>
        <v>3.6666666666666666E-3</v>
      </c>
      <c r="S2382" s="8" t="s">
        <v>8319</v>
      </c>
      <c r="T2382" s="5" t="s">
        <v>8320</v>
      </c>
    </row>
    <row r="2383" spans="1:20" ht="22.5">
      <c r="A2383" s="5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11">
        <f>(Tabla1[[#This Row],[deadline]]/86400)+25569+(-5/24)</f>
        <v>42104.727407407401</v>
      </c>
      <c r="K2383" s="5">
        <v>1426112848</v>
      </c>
      <c r="L2383" s="11">
        <f>(Tabla1[[#This Row],[launched_at]]/86400)+25569+(-5/24)</f>
        <v>42074.727407407401</v>
      </c>
      <c r="M2383" s="5" t="b">
        <v>0</v>
      </c>
      <c r="N2383" s="5">
        <v>7</v>
      </c>
      <c r="O2383" s="5" t="b">
        <v>0</v>
      </c>
      <c r="P2383" s="5" t="s">
        <v>8272</v>
      </c>
      <c r="Q2383" s="7">
        <f>Tabla1[[#This Row],[pledged]]/Tabla1[[#This Row],[goal]]</f>
        <v>1.8193398957730169E-2</v>
      </c>
      <c r="S2383" s="8" t="s">
        <v>8319</v>
      </c>
      <c r="T2383" s="5" t="s">
        <v>8320</v>
      </c>
    </row>
    <row r="2384" spans="1:20" ht="33.75">
      <c r="A2384" s="5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11">
        <f>(Tabla1[[#This Row],[deadline]]/86400)+25569+(-5/24)</f>
        <v>42219.979201388887</v>
      </c>
      <c r="K2384" s="5">
        <v>1436502603</v>
      </c>
      <c r="L2384" s="11">
        <f>(Tabla1[[#This Row],[launched_at]]/86400)+25569+(-5/24)</f>
        <v>42194.979201388887</v>
      </c>
      <c r="M2384" s="5" t="b">
        <v>0</v>
      </c>
      <c r="N2384" s="5">
        <v>2</v>
      </c>
      <c r="O2384" s="5" t="b">
        <v>0</v>
      </c>
      <c r="P2384" s="5" t="s">
        <v>8272</v>
      </c>
      <c r="Q2384" s="7">
        <f>Tabla1[[#This Row],[pledged]]/Tabla1[[#This Row],[goal]]</f>
        <v>2.5000000000000001E-2</v>
      </c>
      <c r="S2384" s="8" t="s">
        <v>8319</v>
      </c>
      <c r="T2384" s="5" t="s">
        <v>8320</v>
      </c>
    </row>
    <row r="2385" spans="1:20" ht="33.75">
      <c r="A2385" s="5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11">
        <f>(Tabla1[[#This Row],[deadline]]/86400)+25569+(-5/24)</f>
        <v>42056.848460648143</v>
      </c>
      <c r="K2385" s="5">
        <v>1421976107</v>
      </c>
      <c r="L2385" s="11">
        <f>(Tabla1[[#This Row],[launched_at]]/86400)+25569+(-5/24)</f>
        <v>42026.848460648143</v>
      </c>
      <c r="M2385" s="5" t="b">
        <v>0</v>
      </c>
      <c r="N2385" s="5">
        <v>3</v>
      </c>
      <c r="O2385" s="5" t="b">
        <v>0</v>
      </c>
      <c r="P2385" s="5" t="s">
        <v>8272</v>
      </c>
      <c r="Q2385" s="7">
        <f>Tabla1[[#This Row],[pledged]]/Tabla1[[#This Row],[goal]]</f>
        <v>4.3499999999999997E-2</v>
      </c>
      <c r="S2385" s="8" t="s">
        <v>8319</v>
      </c>
      <c r="T2385" s="5" t="s">
        <v>8320</v>
      </c>
    </row>
    <row r="2386" spans="1:20" ht="33.75">
      <c r="A2386" s="5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11">
        <f>(Tabla1[[#This Row],[deadline]]/86400)+25569+(-5/24)</f>
        <v>41956.900960648149</v>
      </c>
      <c r="K2386" s="5">
        <v>1413337043</v>
      </c>
      <c r="L2386" s="11">
        <f>(Tabla1[[#This Row],[launched_at]]/86400)+25569+(-5/24)</f>
        <v>41926.859293981477</v>
      </c>
      <c r="M2386" s="5" t="b">
        <v>0</v>
      </c>
      <c r="N2386" s="5">
        <v>8</v>
      </c>
      <c r="O2386" s="5" t="b">
        <v>0</v>
      </c>
      <c r="P2386" s="5" t="s">
        <v>8272</v>
      </c>
      <c r="Q2386" s="7">
        <f>Tabla1[[#This Row],[pledged]]/Tabla1[[#This Row],[goal]]</f>
        <v>8.0000000000000002E-3</v>
      </c>
      <c r="S2386" s="8" t="s">
        <v>8319</v>
      </c>
      <c r="T2386" s="5" t="s">
        <v>8320</v>
      </c>
    </row>
    <row r="2387" spans="1:20" ht="33.75">
      <c r="A2387" s="5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11">
        <f>(Tabla1[[#This Row],[deadline]]/86400)+25569+(-5/24)</f>
        <v>42221.493425925924</v>
      </c>
      <c r="K2387" s="5">
        <v>1436201432</v>
      </c>
      <c r="L2387" s="11">
        <f>(Tabla1[[#This Row],[launched_at]]/86400)+25569+(-5/24)</f>
        <v>42191.493425925924</v>
      </c>
      <c r="M2387" s="5" t="b">
        <v>0</v>
      </c>
      <c r="N2387" s="5">
        <v>7</v>
      </c>
      <c r="O2387" s="5" t="b">
        <v>0</v>
      </c>
      <c r="P2387" s="5" t="s">
        <v>8272</v>
      </c>
      <c r="Q2387" s="7">
        <f>Tabla1[[#This Row],[pledged]]/Tabla1[[#This Row],[goal]]</f>
        <v>1.2123076923076924E-2</v>
      </c>
      <c r="S2387" s="8" t="s">
        <v>8319</v>
      </c>
      <c r="T2387" s="5" t="s">
        <v>8320</v>
      </c>
    </row>
    <row r="2388" spans="1:20" ht="22.5">
      <c r="A2388" s="5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11">
        <f>(Tabla1[[#This Row],[deadline]]/86400)+25569+(-5/24)</f>
        <v>42014.629907407405</v>
      </c>
      <c r="K2388" s="5">
        <v>1415736424</v>
      </c>
      <c r="L2388" s="11">
        <f>(Tabla1[[#This Row],[launched_at]]/86400)+25569+(-5/24)</f>
        <v>41954.629907407405</v>
      </c>
      <c r="M2388" s="5" t="b">
        <v>0</v>
      </c>
      <c r="N2388" s="5">
        <v>0</v>
      </c>
      <c r="O2388" s="5" t="b">
        <v>0</v>
      </c>
      <c r="P2388" s="5" t="s">
        <v>8272</v>
      </c>
      <c r="Q2388" s="7">
        <f>Tabla1[[#This Row],[pledged]]/Tabla1[[#This Row],[goal]]</f>
        <v>0</v>
      </c>
      <c r="S2388" s="8" t="s">
        <v>8319</v>
      </c>
      <c r="T2388" s="5" t="s">
        <v>8320</v>
      </c>
    </row>
    <row r="2389" spans="1:20" ht="33.75">
      <c r="A2389" s="5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11">
        <f>(Tabla1[[#This Row],[deadline]]/86400)+25569+(-5/24)</f>
        <v>42573.418287037035</v>
      </c>
      <c r="K2389" s="5">
        <v>1465311740</v>
      </c>
      <c r="L2389" s="11">
        <f>(Tabla1[[#This Row],[launched_at]]/86400)+25569+(-5/24)</f>
        <v>42528.418287037035</v>
      </c>
      <c r="M2389" s="5" t="b">
        <v>0</v>
      </c>
      <c r="N2389" s="5">
        <v>3</v>
      </c>
      <c r="O2389" s="5" t="b">
        <v>0</v>
      </c>
      <c r="P2389" s="5" t="s">
        <v>8272</v>
      </c>
      <c r="Q2389" s="7">
        <f>Tabla1[[#This Row],[pledged]]/Tabla1[[#This Row],[goal]]</f>
        <v>6.8399999999999997E-3</v>
      </c>
      <c r="S2389" s="8" t="s">
        <v>8319</v>
      </c>
      <c r="T2389" s="5" t="s">
        <v>8320</v>
      </c>
    </row>
    <row r="2390" spans="1:20" ht="33.75">
      <c r="A2390" s="5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11">
        <f>(Tabla1[[#This Row],[deadline]]/86400)+25569+(-5/24)</f>
        <v>42019.603472222218</v>
      </c>
      <c r="K2390" s="5">
        <v>1418761759</v>
      </c>
      <c r="L2390" s="11">
        <f>(Tabla1[[#This Row],[launched_at]]/86400)+25569+(-5/24)</f>
        <v>41989.645358796297</v>
      </c>
      <c r="M2390" s="5" t="b">
        <v>0</v>
      </c>
      <c r="N2390" s="5">
        <v>8</v>
      </c>
      <c r="O2390" s="5" t="b">
        <v>0</v>
      </c>
      <c r="P2390" s="5" t="s">
        <v>8272</v>
      </c>
      <c r="Q2390" s="7">
        <f>Tabla1[[#This Row],[pledged]]/Tabla1[[#This Row],[goal]]</f>
        <v>1.2513513513513513E-2</v>
      </c>
      <c r="S2390" s="8" t="s">
        <v>8319</v>
      </c>
      <c r="T2390" s="5" t="s">
        <v>8320</v>
      </c>
    </row>
    <row r="2391" spans="1:20" ht="33.75">
      <c r="A2391" s="5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11">
        <f>(Tabla1[[#This Row],[deadline]]/86400)+25569+(-5/24)</f>
        <v>42210.707638888889</v>
      </c>
      <c r="K2391" s="5">
        <v>1435160452</v>
      </c>
      <c r="L2391" s="11">
        <f>(Tabla1[[#This Row],[launched_at]]/86400)+25569+(-5/24)</f>
        <v>42179.445046296292</v>
      </c>
      <c r="M2391" s="5" t="b">
        <v>0</v>
      </c>
      <c r="N2391" s="5">
        <v>1</v>
      </c>
      <c r="O2391" s="5" t="b">
        <v>0</v>
      </c>
      <c r="P2391" s="5" t="s">
        <v>8272</v>
      </c>
      <c r="Q2391" s="7">
        <f>Tabla1[[#This Row],[pledged]]/Tabla1[[#This Row],[goal]]</f>
        <v>1.8749999999999999E-3</v>
      </c>
      <c r="S2391" s="8" t="s">
        <v>8319</v>
      </c>
      <c r="T2391" s="5" t="s">
        <v>8320</v>
      </c>
    </row>
    <row r="2392" spans="1:20" ht="33.75">
      <c r="A2392" s="5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11">
        <f>(Tabla1[[#This Row],[deadline]]/86400)+25569+(-5/24)</f>
        <v>42008.053981481477</v>
      </c>
      <c r="K2392" s="5">
        <v>1416896264</v>
      </c>
      <c r="L2392" s="11">
        <f>(Tabla1[[#This Row],[launched_at]]/86400)+25569+(-5/24)</f>
        <v>41968.053981481477</v>
      </c>
      <c r="M2392" s="5" t="b">
        <v>0</v>
      </c>
      <c r="N2392" s="5">
        <v>0</v>
      </c>
      <c r="O2392" s="5" t="b">
        <v>0</v>
      </c>
      <c r="P2392" s="5" t="s">
        <v>8272</v>
      </c>
      <c r="Q2392" s="7">
        <f>Tabla1[[#This Row],[pledged]]/Tabla1[[#This Row],[goal]]</f>
        <v>0</v>
      </c>
      <c r="S2392" s="8" t="s">
        <v>8319</v>
      </c>
      <c r="T2392" s="5" t="s">
        <v>8320</v>
      </c>
    </row>
    <row r="2393" spans="1:20" ht="22.5">
      <c r="A2393" s="5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11">
        <f>(Tabla1[[#This Row],[deadline]]/86400)+25569+(-5/24)</f>
        <v>42094.544490740744</v>
      </c>
      <c r="K2393" s="5">
        <v>1425236644</v>
      </c>
      <c r="L2393" s="11">
        <f>(Tabla1[[#This Row],[launched_at]]/86400)+25569+(-5/24)</f>
        <v>42064.586157407401</v>
      </c>
      <c r="M2393" s="5" t="b">
        <v>0</v>
      </c>
      <c r="N2393" s="5">
        <v>1</v>
      </c>
      <c r="O2393" s="5" t="b">
        <v>0</v>
      </c>
      <c r="P2393" s="5" t="s">
        <v>8272</v>
      </c>
      <c r="Q2393" s="7">
        <f>Tabla1[[#This Row],[pledged]]/Tabla1[[#This Row],[goal]]</f>
        <v>1.25E-3</v>
      </c>
      <c r="S2393" s="8" t="s">
        <v>8319</v>
      </c>
      <c r="T2393" s="5" t="s">
        <v>8320</v>
      </c>
    </row>
    <row r="2394" spans="1:20" ht="33.75">
      <c r="A2394" s="5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11">
        <f>(Tabla1[[#This Row],[deadline]]/86400)+25569+(-5/24)</f>
        <v>42305.912303240737</v>
      </c>
      <c r="K2394" s="5">
        <v>1443495223</v>
      </c>
      <c r="L2394" s="11">
        <f>(Tabla1[[#This Row],[launched_at]]/86400)+25569+(-5/24)</f>
        <v>42275.912303240737</v>
      </c>
      <c r="M2394" s="5" t="b">
        <v>0</v>
      </c>
      <c r="N2394" s="5">
        <v>0</v>
      </c>
      <c r="O2394" s="5" t="b">
        <v>0</v>
      </c>
      <c r="P2394" s="5" t="s">
        <v>8272</v>
      </c>
      <c r="Q2394" s="7">
        <f>Tabla1[[#This Row],[pledged]]/Tabla1[[#This Row],[goal]]</f>
        <v>0</v>
      </c>
      <c r="S2394" s="8" t="s">
        <v>8319</v>
      </c>
      <c r="T2394" s="5" t="s">
        <v>8320</v>
      </c>
    </row>
    <row r="2395" spans="1:20" ht="33.75">
      <c r="A2395" s="5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11">
        <f>(Tabla1[[#This Row],[deadline]]/86400)+25569+(-5/24)</f>
        <v>42224.440011574072</v>
      </c>
      <c r="K2395" s="5">
        <v>1436456017</v>
      </c>
      <c r="L2395" s="11">
        <f>(Tabla1[[#This Row],[launched_at]]/86400)+25569+(-5/24)</f>
        <v>42194.440011574072</v>
      </c>
      <c r="M2395" s="5" t="b">
        <v>0</v>
      </c>
      <c r="N2395" s="5">
        <v>1</v>
      </c>
      <c r="O2395" s="5" t="b">
        <v>0</v>
      </c>
      <c r="P2395" s="5" t="s">
        <v>8272</v>
      </c>
      <c r="Q2395" s="7">
        <f>Tabla1[[#This Row],[pledged]]/Tabla1[[#This Row],[goal]]</f>
        <v>5.0000000000000001E-4</v>
      </c>
      <c r="S2395" s="8" t="s">
        <v>8319</v>
      </c>
      <c r="T2395" s="5" t="s">
        <v>8320</v>
      </c>
    </row>
    <row r="2396" spans="1:20" ht="33.75">
      <c r="A2396" s="5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11">
        <f>(Tabla1[[#This Row],[deadline]]/86400)+25569+(-5/24)</f>
        <v>42061.15385416666</v>
      </c>
      <c r="K2396" s="5">
        <v>1422348093</v>
      </c>
      <c r="L2396" s="11">
        <f>(Tabla1[[#This Row],[launched_at]]/86400)+25569+(-5/24)</f>
        <v>42031.15385416666</v>
      </c>
      <c r="M2396" s="5" t="b">
        <v>0</v>
      </c>
      <c r="N2396" s="5">
        <v>2</v>
      </c>
      <c r="O2396" s="5" t="b">
        <v>0</v>
      </c>
      <c r="P2396" s="5" t="s">
        <v>8272</v>
      </c>
      <c r="Q2396" s="7">
        <f>Tabla1[[#This Row],[pledged]]/Tabla1[[#This Row],[goal]]</f>
        <v>5.9999999999999995E-4</v>
      </c>
      <c r="S2396" s="8" t="s">
        <v>8319</v>
      </c>
      <c r="T2396" s="5" t="s">
        <v>8320</v>
      </c>
    </row>
    <row r="2397" spans="1:20" ht="33.75">
      <c r="A2397" s="5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11">
        <f>(Tabla1[[#This Row],[deadline]]/86400)+25569+(-5/24)</f>
        <v>42745.164583333331</v>
      </c>
      <c r="K2397" s="5">
        <v>1481597687</v>
      </c>
      <c r="L2397" s="11">
        <f>(Tabla1[[#This Row],[launched_at]]/86400)+25569+(-5/24)</f>
        <v>42716.913043981483</v>
      </c>
      <c r="M2397" s="5" t="b">
        <v>0</v>
      </c>
      <c r="N2397" s="5">
        <v>0</v>
      </c>
      <c r="O2397" s="5" t="b">
        <v>0</v>
      </c>
      <c r="P2397" s="5" t="s">
        <v>8272</v>
      </c>
      <c r="Q2397" s="7">
        <f>Tabla1[[#This Row],[pledged]]/Tabla1[[#This Row],[goal]]</f>
        <v>0</v>
      </c>
      <c r="S2397" s="8" t="s">
        <v>8319</v>
      </c>
      <c r="T2397" s="5" t="s">
        <v>8320</v>
      </c>
    </row>
    <row r="2398" spans="1:20" ht="33.75">
      <c r="A2398" s="5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11">
        <f>(Tabla1[[#This Row],[deadline]]/86400)+25569+(-5/24)</f>
        <v>42292.640717592592</v>
      </c>
      <c r="K2398" s="5">
        <v>1442348558</v>
      </c>
      <c r="L2398" s="11">
        <f>(Tabla1[[#This Row],[launched_at]]/86400)+25569+(-5/24)</f>
        <v>42262.640717592592</v>
      </c>
      <c r="M2398" s="5" t="b">
        <v>0</v>
      </c>
      <c r="N2398" s="5">
        <v>1</v>
      </c>
      <c r="O2398" s="5" t="b">
        <v>0</v>
      </c>
      <c r="P2398" s="5" t="s">
        <v>8272</v>
      </c>
      <c r="Q2398" s="7">
        <f>Tabla1[[#This Row],[pledged]]/Tabla1[[#This Row],[goal]]</f>
        <v>2E-3</v>
      </c>
      <c r="S2398" s="8" t="s">
        <v>8319</v>
      </c>
      <c r="T2398" s="5" t="s">
        <v>8320</v>
      </c>
    </row>
    <row r="2399" spans="1:20" ht="33.75">
      <c r="A2399" s="5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11">
        <f>(Tabla1[[#This Row],[deadline]]/86400)+25569+(-5/24)</f>
        <v>42006.676574074074</v>
      </c>
      <c r="K2399" s="5">
        <v>1417641256</v>
      </c>
      <c r="L2399" s="11">
        <f>(Tabla1[[#This Row],[launched_at]]/86400)+25569+(-5/24)</f>
        <v>41976.676574074074</v>
      </c>
      <c r="M2399" s="5" t="b">
        <v>0</v>
      </c>
      <c r="N2399" s="5">
        <v>0</v>
      </c>
      <c r="O2399" s="5" t="b">
        <v>0</v>
      </c>
      <c r="P2399" s="5" t="s">
        <v>8272</v>
      </c>
      <c r="Q2399" s="7">
        <f>Tabla1[[#This Row],[pledged]]/Tabla1[[#This Row],[goal]]</f>
        <v>0</v>
      </c>
      <c r="S2399" s="8" t="s">
        <v>8319</v>
      </c>
      <c r="T2399" s="5" t="s">
        <v>8320</v>
      </c>
    </row>
    <row r="2400" spans="1:20" ht="33.75">
      <c r="A2400" s="5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11">
        <f>(Tabla1[[#This Row],[deadline]]/86400)+25569+(-5/24)</f>
        <v>42187.708148148151</v>
      </c>
      <c r="K2400" s="5">
        <v>1433282384</v>
      </c>
      <c r="L2400" s="11">
        <f>(Tabla1[[#This Row],[launched_at]]/86400)+25569+(-5/24)</f>
        <v>42157.708148148151</v>
      </c>
      <c r="M2400" s="5" t="b">
        <v>0</v>
      </c>
      <c r="N2400" s="5">
        <v>0</v>
      </c>
      <c r="O2400" s="5" t="b">
        <v>0</v>
      </c>
      <c r="P2400" s="5" t="s">
        <v>8272</v>
      </c>
      <c r="Q2400" s="7">
        <f>Tabla1[[#This Row],[pledged]]/Tabla1[[#This Row],[goal]]</f>
        <v>0</v>
      </c>
      <c r="S2400" s="8" t="s">
        <v>8319</v>
      </c>
      <c r="T2400" s="5" t="s">
        <v>8320</v>
      </c>
    </row>
    <row r="2401" spans="1:20" ht="33.75">
      <c r="A2401" s="5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11">
        <f>(Tabla1[[#This Row],[deadline]]/86400)+25569+(-5/24)</f>
        <v>41991.644745370366</v>
      </c>
      <c r="K2401" s="5">
        <v>1415910506</v>
      </c>
      <c r="L2401" s="11">
        <f>(Tabla1[[#This Row],[launched_at]]/86400)+25569+(-5/24)</f>
        <v>41956.644745370366</v>
      </c>
      <c r="M2401" s="5" t="b">
        <v>0</v>
      </c>
      <c r="N2401" s="5">
        <v>0</v>
      </c>
      <c r="O2401" s="5" t="b">
        <v>0</v>
      </c>
      <c r="P2401" s="5" t="s">
        <v>8272</v>
      </c>
      <c r="Q2401" s="7">
        <f>Tabla1[[#This Row],[pledged]]/Tabla1[[#This Row],[goal]]</f>
        <v>0</v>
      </c>
      <c r="S2401" s="8" t="s">
        <v>8319</v>
      </c>
      <c r="T2401" s="5" t="s">
        <v>8320</v>
      </c>
    </row>
    <row r="2402" spans="1:20" ht="33.75">
      <c r="A2402" s="5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11">
        <f>(Tabla1[[#This Row],[deadline]]/86400)+25569+(-5/24)</f>
        <v>42474.059768518513</v>
      </c>
      <c r="K2402" s="5">
        <v>1458023164</v>
      </c>
      <c r="L2402" s="11">
        <f>(Tabla1[[#This Row],[launched_at]]/86400)+25569+(-5/24)</f>
        <v>42444.059768518513</v>
      </c>
      <c r="M2402" s="5" t="b">
        <v>0</v>
      </c>
      <c r="N2402" s="5">
        <v>0</v>
      </c>
      <c r="O2402" s="5" t="b">
        <v>0</v>
      </c>
      <c r="P2402" s="5" t="s">
        <v>8272</v>
      </c>
      <c r="Q2402" s="7">
        <f>Tabla1[[#This Row],[pledged]]/Tabla1[[#This Row],[goal]]</f>
        <v>0</v>
      </c>
      <c r="S2402" s="8" t="s">
        <v>8319</v>
      </c>
      <c r="T2402" s="5" t="s">
        <v>8320</v>
      </c>
    </row>
    <row r="2403" spans="1:20" ht="33.75">
      <c r="A2403" s="5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11">
        <f>(Tabla1[[#This Row],[deadline]]/86400)+25569+(-5/24)</f>
        <v>42434.614537037036</v>
      </c>
      <c r="K2403" s="5">
        <v>1452023096</v>
      </c>
      <c r="L2403" s="11">
        <f>(Tabla1[[#This Row],[launched_at]]/86400)+25569+(-5/24)</f>
        <v>42374.614537037036</v>
      </c>
      <c r="M2403" s="5" t="b">
        <v>0</v>
      </c>
      <c r="N2403" s="5">
        <v>9</v>
      </c>
      <c r="O2403" s="5" t="b">
        <v>0</v>
      </c>
      <c r="P2403" s="5" t="s">
        <v>8284</v>
      </c>
      <c r="Q2403" s="7">
        <f>Tabla1[[#This Row],[pledged]]/Tabla1[[#This Row],[goal]]</f>
        <v>7.1785714285714283E-3</v>
      </c>
      <c r="S2403" s="8" t="s">
        <v>8336</v>
      </c>
      <c r="T2403" s="5" t="s">
        <v>8337</v>
      </c>
    </row>
    <row r="2404" spans="1:20">
      <c r="A2404" s="5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11">
        <f>(Tabla1[[#This Row],[deadline]]/86400)+25569+(-5/24)</f>
        <v>42137.47142361111</v>
      </c>
      <c r="K2404" s="5">
        <v>1428941931</v>
      </c>
      <c r="L2404" s="11">
        <f>(Tabla1[[#This Row],[launched_at]]/86400)+25569+(-5/24)</f>
        <v>42107.47142361111</v>
      </c>
      <c r="M2404" s="5" t="b">
        <v>0</v>
      </c>
      <c r="N2404" s="5">
        <v>1</v>
      </c>
      <c r="O2404" s="5" t="b">
        <v>0</v>
      </c>
      <c r="P2404" s="5" t="s">
        <v>8284</v>
      </c>
      <c r="Q2404" s="7">
        <f>Tabla1[[#This Row],[pledged]]/Tabla1[[#This Row],[goal]]</f>
        <v>4.3333333333333331E-3</v>
      </c>
      <c r="S2404" s="8" t="s">
        <v>8336</v>
      </c>
      <c r="T2404" s="5" t="s">
        <v>8337</v>
      </c>
    </row>
    <row r="2405" spans="1:20" ht="33.75">
      <c r="A2405" s="5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11">
        <f>(Tabla1[[#This Row],[deadline]]/86400)+25569+(-5/24)</f>
        <v>42459.632615740738</v>
      </c>
      <c r="K2405" s="5">
        <v>1454188258</v>
      </c>
      <c r="L2405" s="11">
        <f>(Tabla1[[#This Row],[launched_at]]/86400)+25569+(-5/24)</f>
        <v>42399.67428240741</v>
      </c>
      <c r="M2405" s="5" t="b">
        <v>0</v>
      </c>
      <c r="N2405" s="5">
        <v>12</v>
      </c>
      <c r="O2405" s="5" t="b">
        <v>0</v>
      </c>
      <c r="P2405" s="5" t="s">
        <v>8284</v>
      </c>
      <c r="Q2405" s="7">
        <f>Tabla1[[#This Row],[pledged]]/Tabla1[[#This Row],[goal]]</f>
        <v>0.16833333333333333</v>
      </c>
      <c r="S2405" s="8" t="s">
        <v>8336</v>
      </c>
      <c r="T2405" s="5" t="s">
        <v>8337</v>
      </c>
    </row>
    <row r="2406" spans="1:20" ht="33.75">
      <c r="A2406" s="5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11">
        <f>(Tabla1[[#This Row],[deadline]]/86400)+25569+(-5/24)</f>
        <v>42371.831099537034</v>
      </c>
      <c r="K2406" s="5">
        <v>1449190607</v>
      </c>
      <c r="L2406" s="11">
        <f>(Tabla1[[#This Row],[launched_at]]/86400)+25569+(-5/24)</f>
        <v>42341.831099537034</v>
      </c>
      <c r="M2406" s="5" t="b">
        <v>0</v>
      </c>
      <c r="N2406" s="5">
        <v>0</v>
      </c>
      <c r="O2406" s="5" t="b">
        <v>0</v>
      </c>
      <c r="P2406" s="5" t="s">
        <v>8284</v>
      </c>
      <c r="Q2406" s="7">
        <f>Tabla1[[#This Row],[pledged]]/Tabla1[[#This Row],[goal]]</f>
        <v>0</v>
      </c>
      <c r="S2406" s="8" t="s">
        <v>8336</v>
      </c>
      <c r="T2406" s="5" t="s">
        <v>8337</v>
      </c>
    </row>
    <row r="2407" spans="1:20" ht="22.5">
      <c r="A2407" s="5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11">
        <f>(Tabla1[[#This Row],[deadline]]/86400)+25569+(-5/24)</f>
        <v>42616.377025462956</v>
      </c>
      <c r="K2407" s="5">
        <v>1471096975</v>
      </c>
      <c r="L2407" s="11">
        <f>(Tabla1[[#This Row],[launched_at]]/86400)+25569+(-5/24)</f>
        <v>42595.377025462956</v>
      </c>
      <c r="M2407" s="5" t="b">
        <v>0</v>
      </c>
      <c r="N2407" s="5">
        <v>20</v>
      </c>
      <c r="O2407" s="5" t="b">
        <v>0</v>
      </c>
      <c r="P2407" s="5" t="s">
        <v>8284</v>
      </c>
      <c r="Q2407" s="7">
        <f>Tabla1[[#This Row],[pledged]]/Tabla1[[#This Row],[goal]]</f>
        <v>0.22520000000000001</v>
      </c>
      <c r="S2407" s="8" t="s">
        <v>8336</v>
      </c>
      <c r="T2407" s="5" t="s">
        <v>8337</v>
      </c>
    </row>
    <row r="2408" spans="1:20" ht="33.75">
      <c r="A2408" s="5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11">
        <f>(Tabla1[[#This Row],[deadline]]/86400)+25569+(-5/24)</f>
        <v>42022.902662037035</v>
      </c>
      <c r="K2408" s="5">
        <v>1418179190</v>
      </c>
      <c r="L2408" s="11">
        <f>(Tabla1[[#This Row],[launched_at]]/86400)+25569+(-5/24)</f>
        <v>41982.902662037035</v>
      </c>
      <c r="M2408" s="5" t="b">
        <v>0</v>
      </c>
      <c r="N2408" s="5">
        <v>16</v>
      </c>
      <c r="O2408" s="5" t="b">
        <v>0</v>
      </c>
      <c r="P2408" s="5" t="s">
        <v>8284</v>
      </c>
      <c r="Q2408" s="7">
        <f>Tabla1[[#This Row],[pledged]]/Tabla1[[#This Row],[goal]]</f>
        <v>0.41384615384615386</v>
      </c>
      <c r="S2408" s="8" t="s">
        <v>8336</v>
      </c>
      <c r="T2408" s="5" t="s">
        <v>8337</v>
      </c>
    </row>
    <row r="2409" spans="1:20" ht="45">
      <c r="A2409" s="5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11">
        <f>(Tabla1[[#This Row],[deadline]]/86400)+25569+(-5/24)</f>
        <v>42105.041666666664</v>
      </c>
      <c r="K2409" s="5">
        <v>1426772928</v>
      </c>
      <c r="L2409" s="11">
        <f>(Tabla1[[#This Row],[launched_at]]/86400)+25569+(-5/24)</f>
        <v>42082.367222222216</v>
      </c>
      <c r="M2409" s="5" t="b">
        <v>0</v>
      </c>
      <c r="N2409" s="5">
        <v>33</v>
      </c>
      <c r="O2409" s="5" t="b">
        <v>0</v>
      </c>
      <c r="P2409" s="5" t="s">
        <v>8284</v>
      </c>
      <c r="Q2409" s="7">
        <f>Tabla1[[#This Row],[pledged]]/Tabla1[[#This Row],[goal]]</f>
        <v>0.25259090909090909</v>
      </c>
      <c r="S2409" s="8" t="s">
        <v>8336</v>
      </c>
      <c r="T2409" s="5" t="s">
        <v>8337</v>
      </c>
    </row>
    <row r="2410" spans="1:20" ht="22.5">
      <c r="A2410" s="5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11">
        <f>(Tabla1[[#This Row],[deadline]]/86400)+25569+(-5/24)</f>
        <v>41948.974039351851</v>
      </c>
      <c r="K2410" s="5">
        <v>1412652157</v>
      </c>
      <c r="L2410" s="11">
        <f>(Tabla1[[#This Row],[launched_at]]/86400)+25569+(-5/24)</f>
        <v>41918.93237268518</v>
      </c>
      <c r="M2410" s="5" t="b">
        <v>0</v>
      </c>
      <c r="N2410" s="5">
        <v>2</v>
      </c>
      <c r="O2410" s="5" t="b">
        <v>0</v>
      </c>
      <c r="P2410" s="5" t="s">
        <v>8284</v>
      </c>
      <c r="Q2410" s="7">
        <f>Tabla1[[#This Row],[pledged]]/Tabla1[[#This Row],[goal]]</f>
        <v>2E-3</v>
      </c>
      <c r="S2410" s="8" t="s">
        <v>8336</v>
      </c>
      <c r="T2410" s="5" t="s">
        <v>8337</v>
      </c>
    </row>
    <row r="2411" spans="1:20" ht="22.5">
      <c r="A2411" s="5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11">
        <f>(Tabla1[[#This Row],[deadline]]/86400)+25569+(-5/24)</f>
        <v>42234.667534722219</v>
      </c>
      <c r="K2411" s="5">
        <v>1437339675</v>
      </c>
      <c r="L2411" s="11">
        <f>(Tabla1[[#This Row],[launched_at]]/86400)+25569+(-5/24)</f>
        <v>42204.667534722219</v>
      </c>
      <c r="M2411" s="5" t="b">
        <v>0</v>
      </c>
      <c r="N2411" s="5">
        <v>6</v>
      </c>
      <c r="O2411" s="5" t="b">
        <v>0</v>
      </c>
      <c r="P2411" s="5" t="s">
        <v>8284</v>
      </c>
      <c r="Q2411" s="7">
        <f>Tabla1[[#This Row],[pledged]]/Tabla1[[#This Row],[goal]]</f>
        <v>1.84E-2</v>
      </c>
      <c r="S2411" s="8" t="s">
        <v>8336</v>
      </c>
      <c r="T2411" s="5" t="s">
        <v>8337</v>
      </c>
    </row>
    <row r="2412" spans="1:20" ht="45">
      <c r="A2412" s="5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11">
        <f>(Tabla1[[#This Row],[deadline]]/86400)+25569+(-5/24)</f>
        <v>42254.199942129628</v>
      </c>
      <c r="K2412" s="5">
        <v>1439027275</v>
      </c>
      <c r="L2412" s="11">
        <f>(Tabla1[[#This Row],[launched_at]]/86400)+25569+(-5/24)</f>
        <v>42224.199942129628</v>
      </c>
      <c r="M2412" s="5" t="b">
        <v>0</v>
      </c>
      <c r="N2412" s="5">
        <v>0</v>
      </c>
      <c r="O2412" s="5" t="b">
        <v>0</v>
      </c>
      <c r="P2412" s="5" t="s">
        <v>8284</v>
      </c>
      <c r="Q2412" s="7">
        <f>Tabla1[[#This Row],[pledged]]/Tabla1[[#This Row],[goal]]</f>
        <v>0</v>
      </c>
      <c r="S2412" s="8" t="s">
        <v>8336</v>
      </c>
      <c r="T2412" s="5" t="s">
        <v>8337</v>
      </c>
    </row>
    <row r="2413" spans="1:20" ht="33.75">
      <c r="A2413" s="5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11">
        <f>(Tabla1[[#This Row],[deadline]]/86400)+25569+(-5/24)</f>
        <v>42241.524097222216</v>
      </c>
      <c r="K2413" s="5">
        <v>1437932082</v>
      </c>
      <c r="L2413" s="11">
        <f>(Tabla1[[#This Row],[launched_at]]/86400)+25569+(-5/24)</f>
        <v>42211.524097222216</v>
      </c>
      <c r="M2413" s="5" t="b">
        <v>0</v>
      </c>
      <c r="N2413" s="5">
        <v>3</v>
      </c>
      <c r="O2413" s="5" t="b">
        <v>0</v>
      </c>
      <c r="P2413" s="5" t="s">
        <v>8284</v>
      </c>
      <c r="Q2413" s="7">
        <f>Tabla1[[#This Row],[pledged]]/Tabla1[[#This Row],[goal]]</f>
        <v>6.0400000000000002E-3</v>
      </c>
      <c r="S2413" s="8" t="s">
        <v>8336</v>
      </c>
      <c r="T2413" s="5" t="s">
        <v>8337</v>
      </c>
    </row>
    <row r="2414" spans="1:20" ht="33.75">
      <c r="A2414" s="5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11">
        <f>(Tabla1[[#This Row],[deadline]]/86400)+25569+(-5/24)</f>
        <v>42700.570289351854</v>
      </c>
      <c r="K2414" s="5">
        <v>1476294073</v>
      </c>
      <c r="L2414" s="11">
        <f>(Tabla1[[#This Row],[launched_at]]/86400)+25569+(-5/24)</f>
        <v>42655.528622685182</v>
      </c>
      <c r="M2414" s="5" t="b">
        <v>0</v>
      </c>
      <c r="N2414" s="5">
        <v>0</v>
      </c>
      <c r="O2414" s="5" t="b">
        <v>0</v>
      </c>
      <c r="P2414" s="5" t="s">
        <v>8284</v>
      </c>
      <c r="Q2414" s="7">
        <f>Tabla1[[#This Row],[pledged]]/Tabla1[[#This Row],[goal]]</f>
        <v>0</v>
      </c>
      <c r="S2414" s="8" t="s">
        <v>8336</v>
      </c>
      <c r="T2414" s="5" t="s">
        <v>8337</v>
      </c>
    </row>
    <row r="2415" spans="1:20" ht="33.75">
      <c r="A2415" s="5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11">
        <f>(Tabla1[[#This Row],[deadline]]/86400)+25569+(-5/24)</f>
        <v>41790.770833333328</v>
      </c>
      <c r="K2415" s="5">
        <v>1398911882</v>
      </c>
      <c r="L2415" s="11">
        <f>(Tabla1[[#This Row],[launched_at]]/86400)+25569+(-5/24)</f>
        <v>41759.901412037034</v>
      </c>
      <c r="M2415" s="5" t="b">
        <v>0</v>
      </c>
      <c r="N2415" s="5">
        <v>3</v>
      </c>
      <c r="O2415" s="5" t="b">
        <v>0</v>
      </c>
      <c r="P2415" s="5" t="s">
        <v>8284</v>
      </c>
      <c r="Q2415" s="7">
        <f>Tabla1[[#This Row],[pledged]]/Tabla1[[#This Row],[goal]]</f>
        <v>8.3333333333333332E-3</v>
      </c>
      <c r="S2415" s="8" t="s">
        <v>8336</v>
      </c>
      <c r="T2415" s="5" t="s">
        <v>8337</v>
      </c>
    </row>
    <row r="2416" spans="1:20" ht="33.75">
      <c r="A2416" s="5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11">
        <f>(Tabla1[[#This Row],[deadline]]/86400)+25569+(-5/24)</f>
        <v>42237.957638888889</v>
      </c>
      <c r="K2416" s="5">
        <v>1436805660</v>
      </c>
      <c r="L2416" s="11">
        <f>(Tabla1[[#This Row],[launched_at]]/86400)+25569+(-5/24)</f>
        <v>42198.486805555549</v>
      </c>
      <c r="M2416" s="5" t="b">
        <v>0</v>
      </c>
      <c r="N2416" s="5">
        <v>13</v>
      </c>
      <c r="O2416" s="5" t="b">
        <v>0</v>
      </c>
      <c r="P2416" s="5" t="s">
        <v>8284</v>
      </c>
      <c r="Q2416" s="7">
        <f>Tabla1[[#This Row],[pledged]]/Tabla1[[#This Row],[goal]]</f>
        <v>3.0666666666666665E-2</v>
      </c>
      <c r="S2416" s="8" t="s">
        <v>8336</v>
      </c>
      <c r="T2416" s="5" t="s">
        <v>8337</v>
      </c>
    </row>
    <row r="2417" spans="1:20" ht="22.5">
      <c r="A2417" s="5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11">
        <f>(Tabla1[[#This Row],[deadline]]/86400)+25569+(-5/24)</f>
        <v>42566.654467592591</v>
      </c>
      <c r="K2417" s="5">
        <v>1466023346</v>
      </c>
      <c r="L2417" s="11">
        <f>(Tabla1[[#This Row],[launched_at]]/86400)+25569+(-5/24)</f>
        <v>42536.654467592591</v>
      </c>
      <c r="M2417" s="5" t="b">
        <v>0</v>
      </c>
      <c r="N2417" s="5">
        <v>6</v>
      </c>
      <c r="O2417" s="5" t="b">
        <v>0</v>
      </c>
      <c r="P2417" s="5" t="s">
        <v>8284</v>
      </c>
      <c r="Q2417" s="7">
        <f>Tabla1[[#This Row],[pledged]]/Tabla1[[#This Row],[goal]]</f>
        <v>5.5833333333333334E-3</v>
      </c>
      <c r="S2417" s="8" t="s">
        <v>8336</v>
      </c>
      <c r="T2417" s="5" t="s">
        <v>8337</v>
      </c>
    </row>
    <row r="2418" spans="1:20" ht="33.75">
      <c r="A2418" s="5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11">
        <f>(Tabla1[[#This Row],[deadline]]/86400)+25569+(-5/24)</f>
        <v>42077.416666666664</v>
      </c>
      <c r="K2418" s="5">
        <v>1421343743</v>
      </c>
      <c r="L2418" s="11">
        <f>(Tabla1[[#This Row],[launched_at]]/86400)+25569+(-5/24)</f>
        <v>42019.529432870368</v>
      </c>
      <c r="M2418" s="5" t="b">
        <v>0</v>
      </c>
      <c r="N2418" s="5">
        <v>1</v>
      </c>
      <c r="O2418" s="5" t="b">
        <v>0</v>
      </c>
      <c r="P2418" s="5" t="s">
        <v>8284</v>
      </c>
      <c r="Q2418" s="7">
        <f>Tabla1[[#This Row],[pledged]]/Tabla1[[#This Row],[goal]]</f>
        <v>2.5000000000000001E-4</v>
      </c>
      <c r="S2418" s="8" t="s">
        <v>8336</v>
      </c>
      <c r="T2418" s="5" t="s">
        <v>8337</v>
      </c>
    </row>
    <row r="2419" spans="1:20" ht="33.75">
      <c r="A2419" s="5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11">
        <f>(Tabla1[[#This Row],[deadline]]/86400)+25569+(-5/24)</f>
        <v>41861.675775462958</v>
      </c>
      <c r="K2419" s="5">
        <v>1405113187</v>
      </c>
      <c r="L2419" s="11">
        <f>(Tabla1[[#This Row],[launched_at]]/86400)+25569+(-5/24)</f>
        <v>41831.675775462958</v>
      </c>
      <c r="M2419" s="5" t="b">
        <v>0</v>
      </c>
      <c r="N2419" s="5">
        <v>0</v>
      </c>
      <c r="O2419" s="5" t="b">
        <v>0</v>
      </c>
      <c r="P2419" s="5" t="s">
        <v>8284</v>
      </c>
      <c r="Q2419" s="7">
        <f>Tabla1[[#This Row],[pledged]]/Tabla1[[#This Row],[goal]]</f>
        <v>0</v>
      </c>
      <c r="S2419" s="8" t="s">
        <v>8336</v>
      </c>
      <c r="T2419" s="5" t="s">
        <v>8337</v>
      </c>
    </row>
    <row r="2420" spans="1:20">
      <c r="A2420" s="5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11">
        <f>(Tabla1[[#This Row],[deadline]]/86400)+25569+(-5/24)</f>
        <v>42087.606990740744</v>
      </c>
      <c r="K2420" s="5">
        <v>1422045244</v>
      </c>
      <c r="L2420" s="11">
        <f>(Tabla1[[#This Row],[launched_at]]/86400)+25569+(-5/24)</f>
        <v>42027.648657407401</v>
      </c>
      <c r="M2420" s="5" t="b">
        <v>0</v>
      </c>
      <c r="N2420" s="5">
        <v>5</v>
      </c>
      <c r="O2420" s="5" t="b">
        <v>0</v>
      </c>
      <c r="P2420" s="5" t="s">
        <v>8284</v>
      </c>
      <c r="Q2420" s="7">
        <f>Tabla1[[#This Row],[pledged]]/Tabla1[[#This Row],[goal]]</f>
        <v>2.0000000000000001E-4</v>
      </c>
      <c r="S2420" s="8" t="s">
        <v>8336</v>
      </c>
      <c r="T2420" s="5" t="s">
        <v>8337</v>
      </c>
    </row>
    <row r="2421" spans="1:20" ht="33.75">
      <c r="A2421" s="5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11">
        <f>(Tabla1[[#This Row],[deadline]]/86400)+25569+(-5/24)</f>
        <v>42053.529965277776</v>
      </c>
      <c r="K2421" s="5">
        <v>1419097389</v>
      </c>
      <c r="L2421" s="11">
        <f>(Tabla1[[#This Row],[launched_at]]/86400)+25569+(-5/24)</f>
        <v>41993.529965277776</v>
      </c>
      <c r="M2421" s="5" t="b">
        <v>0</v>
      </c>
      <c r="N2421" s="5">
        <v>0</v>
      </c>
      <c r="O2421" s="5" t="b">
        <v>0</v>
      </c>
      <c r="P2421" s="5" t="s">
        <v>8284</v>
      </c>
      <c r="Q2421" s="7">
        <f>Tabla1[[#This Row],[pledged]]/Tabla1[[#This Row],[goal]]</f>
        <v>0</v>
      </c>
      <c r="S2421" s="8" t="s">
        <v>8336</v>
      </c>
      <c r="T2421" s="5" t="s">
        <v>8337</v>
      </c>
    </row>
    <row r="2422" spans="1:20" ht="22.5">
      <c r="A2422" s="5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11">
        <f>(Tabla1[[#This Row],[deadline]]/86400)+25569+(-5/24)</f>
        <v>41952.862210648142</v>
      </c>
      <c r="K2422" s="5">
        <v>1410396095</v>
      </c>
      <c r="L2422" s="11">
        <f>(Tabla1[[#This Row],[launched_at]]/86400)+25569+(-5/24)</f>
        <v>41892.820543981477</v>
      </c>
      <c r="M2422" s="5" t="b">
        <v>0</v>
      </c>
      <c r="N2422" s="5">
        <v>36</v>
      </c>
      <c r="O2422" s="5" t="b">
        <v>0</v>
      </c>
      <c r="P2422" s="5" t="s">
        <v>8284</v>
      </c>
      <c r="Q2422" s="7">
        <f>Tabla1[[#This Row],[pledged]]/Tabla1[[#This Row],[goal]]</f>
        <v>0.14825133372851215</v>
      </c>
      <c r="S2422" s="8" t="s">
        <v>8336</v>
      </c>
      <c r="T2422" s="5" t="s">
        <v>8337</v>
      </c>
    </row>
    <row r="2423" spans="1:20">
      <c r="A2423" s="5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11">
        <f>(Tabla1[[#This Row],[deadline]]/86400)+25569+(-5/24)</f>
        <v>42056.479120370372</v>
      </c>
      <c r="K2423" s="5">
        <v>1421944196</v>
      </c>
      <c r="L2423" s="11">
        <f>(Tabla1[[#This Row],[launched_at]]/86400)+25569+(-5/24)</f>
        <v>42026.479120370372</v>
      </c>
      <c r="M2423" s="5" t="b">
        <v>0</v>
      </c>
      <c r="N2423" s="5">
        <v>1</v>
      </c>
      <c r="O2423" s="5" t="b">
        <v>0</v>
      </c>
      <c r="P2423" s="5" t="s">
        <v>8284</v>
      </c>
      <c r="Q2423" s="7">
        <f>Tabla1[[#This Row],[pledged]]/Tabla1[[#This Row],[goal]]</f>
        <v>1.6666666666666666E-4</v>
      </c>
      <c r="S2423" s="8" t="s">
        <v>8336</v>
      </c>
      <c r="T2423" s="5" t="s">
        <v>8337</v>
      </c>
    </row>
    <row r="2424" spans="1:20" ht="22.5">
      <c r="A2424" s="5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11">
        <f>(Tabla1[[#This Row],[deadline]]/86400)+25569+(-5/24)</f>
        <v>42074.474953703706</v>
      </c>
      <c r="K2424" s="5">
        <v>1423502636</v>
      </c>
      <c r="L2424" s="11">
        <f>(Tabla1[[#This Row],[launched_at]]/86400)+25569+(-5/24)</f>
        <v>42044.516620370363</v>
      </c>
      <c r="M2424" s="5" t="b">
        <v>0</v>
      </c>
      <c r="N2424" s="5">
        <v>1</v>
      </c>
      <c r="O2424" s="5" t="b">
        <v>0</v>
      </c>
      <c r="P2424" s="5" t="s">
        <v>8284</v>
      </c>
      <c r="Q2424" s="7">
        <f>Tabla1[[#This Row],[pledged]]/Tabla1[[#This Row],[goal]]</f>
        <v>2E-3</v>
      </c>
      <c r="S2424" s="8" t="s">
        <v>8336</v>
      </c>
      <c r="T2424" s="5" t="s">
        <v>8337</v>
      </c>
    </row>
    <row r="2425" spans="1:20" ht="22.5">
      <c r="A2425" s="5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11">
        <f>(Tabla1[[#This Row],[deadline]]/86400)+25569+(-5/24)</f>
        <v>42004.496412037035</v>
      </c>
      <c r="K2425" s="5">
        <v>1417452890</v>
      </c>
      <c r="L2425" s="11">
        <f>(Tabla1[[#This Row],[launched_at]]/86400)+25569+(-5/24)</f>
        <v>41974.496412037035</v>
      </c>
      <c r="M2425" s="5" t="b">
        <v>0</v>
      </c>
      <c r="N2425" s="5">
        <v>1</v>
      </c>
      <c r="O2425" s="5" t="b">
        <v>0</v>
      </c>
      <c r="P2425" s="5" t="s">
        <v>8284</v>
      </c>
      <c r="Q2425" s="7">
        <f>Tabla1[[#This Row],[pledged]]/Tabla1[[#This Row],[goal]]</f>
        <v>1.3333333333333334E-4</v>
      </c>
      <c r="S2425" s="8" t="s">
        <v>8336</v>
      </c>
      <c r="T2425" s="5" t="s">
        <v>8337</v>
      </c>
    </row>
    <row r="2426" spans="1:20" ht="22.5">
      <c r="A2426" s="5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11">
        <f>(Tabla1[[#This Row],[deadline]]/86400)+25569+(-5/24)</f>
        <v>41939.684120370366</v>
      </c>
      <c r="K2426" s="5">
        <v>1411853108</v>
      </c>
      <c r="L2426" s="11">
        <f>(Tabla1[[#This Row],[launched_at]]/86400)+25569+(-5/24)</f>
        <v>41909.684120370366</v>
      </c>
      <c r="M2426" s="5" t="b">
        <v>0</v>
      </c>
      <c r="N2426" s="5">
        <v>9</v>
      </c>
      <c r="O2426" s="5" t="b">
        <v>0</v>
      </c>
      <c r="P2426" s="5" t="s">
        <v>8284</v>
      </c>
      <c r="Q2426" s="7">
        <f>Tabla1[[#This Row],[pledged]]/Tabla1[[#This Row],[goal]]</f>
        <v>1.24E-2</v>
      </c>
      <c r="S2426" s="8" t="s">
        <v>8336</v>
      </c>
      <c r="T2426" s="5" t="s">
        <v>8337</v>
      </c>
    </row>
    <row r="2427" spans="1:20" ht="33.75">
      <c r="A2427" s="5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11">
        <f>(Tabla1[[#This Row],[deadline]]/86400)+25569+(-5/24)</f>
        <v>42517.711111111108</v>
      </c>
      <c r="K2427" s="5">
        <v>1463090149</v>
      </c>
      <c r="L2427" s="11">
        <f>(Tabla1[[#This Row],[launched_at]]/86400)+25569+(-5/24)</f>
        <v>42502.705428240741</v>
      </c>
      <c r="M2427" s="5" t="b">
        <v>0</v>
      </c>
      <c r="N2427" s="5">
        <v>1</v>
      </c>
      <c r="O2427" s="5" t="b">
        <v>0</v>
      </c>
      <c r="P2427" s="5" t="s">
        <v>8284</v>
      </c>
      <c r="Q2427" s="7">
        <f>Tabla1[[#This Row],[pledged]]/Tabla1[[#This Row],[goal]]</f>
        <v>2.8571428571428574E-4</v>
      </c>
      <c r="S2427" s="8" t="s">
        <v>8336</v>
      </c>
      <c r="T2427" s="5" t="s">
        <v>8337</v>
      </c>
    </row>
    <row r="2428" spans="1:20" ht="33.75">
      <c r="A2428" s="5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11">
        <f>(Tabla1[[#This Row],[deadline]]/86400)+25569+(-5/24)</f>
        <v>42223.961712962962</v>
      </c>
      <c r="K2428" s="5">
        <v>1433822692</v>
      </c>
      <c r="L2428" s="11">
        <f>(Tabla1[[#This Row],[launched_at]]/86400)+25569+(-5/24)</f>
        <v>42163.961712962962</v>
      </c>
      <c r="M2428" s="5" t="b">
        <v>0</v>
      </c>
      <c r="N2428" s="5">
        <v>0</v>
      </c>
      <c r="O2428" s="5" t="b">
        <v>0</v>
      </c>
      <c r="P2428" s="5" t="s">
        <v>8284</v>
      </c>
      <c r="Q2428" s="7">
        <f>Tabla1[[#This Row],[pledged]]/Tabla1[[#This Row],[goal]]</f>
        <v>0</v>
      </c>
      <c r="S2428" s="8" t="s">
        <v>8336</v>
      </c>
      <c r="T2428" s="5" t="s">
        <v>8337</v>
      </c>
    </row>
    <row r="2429" spans="1:20" ht="22.5">
      <c r="A2429" s="5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11">
        <f>(Tabla1[[#This Row],[deadline]]/86400)+25569+(-5/24)</f>
        <v>42452.068668981483</v>
      </c>
      <c r="K2429" s="5">
        <v>1455262733</v>
      </c>
      <c r="L2429" s="11">
        <f>(Tabla1[[#This Row],[launched_at]]/86400)+25569+(-5/24)</f>
        <v>42412.110335648147</v>
      </c>
      <c r="M2429" s="5" t="b">
        <v>0</v>
      </c>
      <c r="N2429" s="5">
        <v>1</v>
      </c>
      <c r="O2429" s="5" t="b">
        <v>0</v>
      </c>
      <c r="P2429" s="5" t="s">
        <v>8284</v>
      </c>
      <c r="Q2429" s="7">
        <f>Tabla1[[#This Row],[pledged]]/Tabla1[[#This Row],[goal]]</f>
        <v>2.0000000000000002E-5</v>
      </c>
      <c r="S2429" s="8" t="s">
        <v>8336</v>
      </c>
      <c r="T2429" s="5" t="s">
        <v>8337</v>
      </c>
    </row>
    <row r="2430" spans="1:20" ht="22.5">
      <c r="A2430" s="5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11">
        <f>(Tabla1[[#This Row],[deadline]]/86400)+25569+(-5/24)</f>
        <v>42075.534155092588</v>
      </c>
      <c r="K2430" s="5">
        <v>1423594151</v>
      </c>
      <c r="L2430" s="11">
        <f>(Tabla1[[#This Row],[launched_at]]/86400)+25569+(-5/24)</f>
        <v>42045.575821759259</v>
      </c>
      <c r="M2430" s="5" t="b">
        <v>0</v>
      </c>
      <c r="N2430" s="5">
        <v>1</v>
      </c>
      <c r="O2430" s="5" t="b">
        <v>0</v>
      </c>
      <c r="P2430" s="5" t="s">
        <v>8284</v>
      </c>
      <c r="Q2430" s="7">
        <f>Tabla1[[#This Row],[pledged]]/Tabla1[[#This Row],[goal]]</f>
        <v>2.8571428571428571E-5</v>
      </c>
      <c r="S2430" s="8" t="s">
        <v>8336</v>
      </c>
      <c r="T2430" s="5" t="s">
        <v>8337</v>
      </c>
    </row>
    <row r="2431" spans="1:20" ht="33.75">
      <c r="A2431" s="5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11">
        <f>(Tabla1[[#This Row],[deadline]]/86400)+25569+(-5/24)</f>
        <v>42771.488888888889</v>
      </c>
      <c r="K2431" s="5">
        <v>1483131966</v>
      </c>
      <c r="L2431" s="11">
        <f>(Tabla1[[#This Row],[launched_at]]/86400)+25569+(-5/24)</f>
        <v>42734.670902777776</v>
      </c>
      <c r="M2431" s="5" t="b">
        <v>0</v>
      </c>
      <c r="N2431" s="5">
        <v>4</v>
      </c>
      <c r="O2431" s="5" t="b">
        <v>0</v>
      </c>
      <c r="P2431" s="5" t="s">
        <v>8284</v>
      </c>
      <c r="Q2431" s="7">
        <f>Tabla1[[#This Row],[pledged]]/Tabla1[[#This Row],[goal]]</f>
        <v>1.4321428571428572E-2</v>
      </c>
      <c r="S2431" s="8" t="s">
        <v>8336</v>
      </c>
      <c r="T2431" s="5" t="s">
        <v>8337</v>
      </c>
    </row>
    <row r="2432" spans="1:20" ht="33.75">
      <c r="A2432" s="5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11">
        <f>(Tabla1[[#This Row],[deadline]]/86400)+25569+(-5/24)</f>
        <v>42411.922499999993</v>
      </c>
      <c r="K2432" s="5">
        <v>1452654504</v>
      </c>
      <c r="L2432" s="11">
        <f>(Tabla1[[#This Row],[launched_at]]/86400)+25569+(-5/24)</f>
        <v>42381.922499999993</v>
      </c>
      <c r="M2432" s="5" t="b">
        <v>0</v>
      </c>
      <c r="N2432" s="5">
        <v>2</v>
      </c>
      <c r="O2432" s="5" t="b">
        <v>0</v>
      </c>
      <c r="P2432" s="5" t="s">
        <v>8284</v>
      </c>
      <c r="Q2432" s="7">
        <f>Tabla1[[#This Row],[pledged]]/Tabla1[[#This Row],[goal]]</f>
        <v>7.0000000000000001E-3</v>
      </c>
      <c r="S2432" s="8" t="s">
        <v>8336</v>
      </c>
      <c r="T2432" s="5" t="s">
        <v>8337</v>
      </c>
    </row>
    <row r="2433" spans="1:20" ht="22.5">
      <c r="A2433" s="5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11">
        <f>(Tabla1[[#This Row],[deadline]]/86400)+25569+(-5/24)</f>
        <v>42548.891354166662</v>
      </c>
      <c r="K2433" s="5">
        <v>1461896613</v>
      </c>
      <c r="L2433" s="11">
        <f>(Tabla1[[#This Row],[launched_at]]/86400)+25569+(-5/24)</f>
        <v>42488.891354166662</v>
      </c>
      <c r="M2433" s="5" t="b">
        <v>0</v>
      </c>
      <c r="N2433" s="5">
        <v>2</v>
      </c>
      <c r="O2433" s="5" t="b">
        <v>0</v>
      </c>
      <c r="P2433" s="5" t="s">
        <v>8284</v>
      </c>
      <c r="Q2433" s="7">
        <f>Tabla1[[#This Row],[pledged]]/Tabla1[[#This Row],[goal]]</f>
        <v>2.0000000000000002E-5</v>
      </c>
      <c r="S2433" s="8" t="s">
        <v>8336</v>
      </c>
      <c r="T2433" s="5" t="s">
        <v>8337</v>
      </c>
    </row>
    <row r="2434" spans="1:20" ht="22.5">
      <c r="A2434" s="5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11">
        <f>(Tabla1[[#This Row],[deadline]]/86400)+25569+(-5/24)</f>
        <v>42071.010381944441</v>
      </c>
      <c r="K2434" s="5">
        <v>1423199697</v>
      </c>
      <c r="L2434" s="11">
        <f>(Tabla1[[#This Row],[launched_at]]/86400)+25569+(-5/24)</f>
        <v>42041.010381944441</v>
      </c>
      <c r="M2434" s="5" t="b">
        <v>0</v>
      </c>
      <c r="N2434" s="5">
        <v>2</v>
      </c>
      <c r="O2434" s="5" t="b">
        <v>0</v>
      </c>
      <c r="P2434" s="5" t="s">
        <v>8284</v>
      </c>
      <c r="Q2434" s="7">
        <f>Tabla1[[#This Row],[pledged]]/Tabla1[[#This Row],[goal]]</f>
        <v>1.4285714285714287E-4</v>
      </c>
      <c r="S2434" s="8" t="s">
        <v>8336</v>
      </c>
      <c r="T2434" s="5" t="s">
        <v>8337</v>
      </c>
    </row>
    <row r="2435" spans="1:20" ht="33.75">
      <c r="A2435" s="5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11">
        <f>(Tabla1[[#This Row],[deadline]]/86400)+25569+(-5/24)</f>
        <v>42427.691469907404</v>
      </c>
      <c r="K2435" s="5">
        <v>1454016943</v>
      </c>
      <c r="L2435" s="11">
        <f>(Tabla1[[#This Row],[launched_at]]/86400)+25569+(-5/24)</f>
        <v>42397.691469907404</v>
      </c>
      <c r="M2435" s="5" t="b">
        <v>0</v>
      </c>
      <c r="N2435" s="5">
        <v>0</v>
      </c>
      <c r="O2435" s="5" t="b">
        <v>0</v>
      </c>
      <c r="P2435" s="5" t="s">
        <v>8284</v>
      </c>
      <c r="Q2435" s="7">
        <f>Tabla1[[#This Row],[pledged]]/Tabla1[[#This Row],[goal]]</f>
        <v>0</v>
      </c>
      <c r="S2435" s="8" t="s">
        <v>8336</v>
      </c>
      <c r="T2435" s="5" t="s">
        <v>8337</v>
      </c>
    </row>
    <row r="2436" spans="1:20" ht="33.75">
      <c r="A2436" s="5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11">
        <f>(Tabla1[[#This Row],[deadline]]/86400)+25569+(-5/24)</f>
        <v>42219.977708333332</v>
      </c>
      <c r="K2436" s="5">
        <v>1435206474</v>
      </c>
      <c r="L2436" s="11">
        <f>(Tabla1[[#This Row],[launched_at]]/86400)+25569+(-5/24)</f>
        <v>42179.977708333332</v>
      </c>
      <c r="M2436" s="5" t="b">
        <v>0</v>
      </c>
      <c r="N2436" s="5">
        <v>2</v>
      </c>
      <c r="O2436" s="5" t="b">
        <v>0</v>
      </c>
      <c r="P2436" s="5" t="s">
        <v>8284</v>
      </c>
      <c r="Q2436" s="7">
        <f>Tabla1[[#This Row],[pledged]]/Tabla1[[#This Row],[goal]]</f>
        <v>1.2999999999999999E-3</v>
      </c>
      <c r="S2436" s="8" t="s">
        <v>8336</v>
      </c>
      <c r="T2436" s="5" t="s">
        <v>8337</v>
      </c>
    </row>
    <row r="2437" spans="1:20" ht="33.75">
      <c r="A2437" s="5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11">
        <f>(Tabla1[[#This Row],[deadline]]/86400)+25569+(-5/24)</f>
        <v>42282.069282407407</v>
      </c>
      <c r="K2437" s="5">
        <v>1441435186</v>
      </c>
      <c r="L2437" s="11">
        <f>(Tabla1[[#This Row],[launched_at]]/86400)+25569+(-5/24)</f>
        <v>42252.069282407407</v>
      </c>
      <c r="M2437" s="5" t="b">
        <v>0</v>
      </c>
      <c r="N2437" s="5">
        <v>4</v>
      </c>
      <c r="O2437" s="5" t="b">
        <v>0</v>
      </c>
      <c r="P2437" s="5" t="s">
        <v>8284</v>
      </c>
      <c r="Q2437" s="7">
        <f>Tabla1[[#This Row],[pledged]]/Tabla1[[#This Row],[goal]]</f>
        <v>4.8960000000000002E-3</v>
      </c>
      <c r="S2437" s="8" t="s">
        <v>8336</v>
      </c>
      <c r="T2437" s="5" t="s">
        <v>8337</v>
      </c>
    </row>
    <row r="2438" spans="1:20" ht="33.75">
      <c r="A2438" s="5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11">
        <f>(Tabla1[[#This Row],[deadline]]/86400)+25569+(-5/24)</f>
        <v>42398.407060185178</v>
      </c>
      <c r="K2438" s="5">
        <v>1448894770</v>
      </c>
      <c r="L2438" s="11">
        <f>(Tabla1[[#This Row],[launched_at]]/86400)+25569+(-5/24)</f>
        <v>42338.407060185178</v>
      </c>
      <c r="M2438" s="5" t="b">
        <v>0</v>
      </c>
      <c r="N2438" s="5">
        <v>2</v>
      </c>
      <c r="O2438" s="5" t="b">
        <v>0</v>
      </c>
      <c r="P2438" s="5" t="s">
        <v>8284</v>
      </c>
      <c r="Q2438" s="7">
        <f>Tabla1[[#This Row],[pledged]]/Tabla1[[#This Row],[goal]]</f>
        <v>3.8461538461538462E-4</v>
      </c>
      <c r="S2438" s="8" t="s">
        <v>8336</v>
      </c>
      <c r="T2438" s="5" t="s">
        <v>8337</v>
      </c>
    </row>
    <row r="2439" spans="1:20" ht="22.5">
      <c r="A2439" s="5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11">
        <f>(Tabla1[[#This Row],[deadline]]/86400)+25569+(-5/24)</f>
        <v>42080.541666666664</v>
      </c>
      <c r="K2439" s="5">
        <v>1422400188</v>
      </c>
      <c r="L2439" s="11">
        <f>(Tabla1[[#This Row],[launched_at]]/86400)+25569+(-5/24)</f>
        <v>42031.756805555553</v>
      </c>
      <c r="M2439" s="5" t="b">
        <v>0</v>
      </c>
      <c r="N2439" s="5">
        <v>0</v>
      </c>
      <c r="O2439" s="5" t="b">
        <v>0</v>
      </c>
      <c r="P2439" s="5" t="s">
        <v>8284</v>
      </c>
      <c r="Q2439" s="7">
        <f>Tabla1[[#This Row],[pledged]]/Tabla1[[#This Row],[goal]]</f>
        <v>0</v>
      </c>
      <c r="S2439" s="8" t="s">
        <v>8336</v>
      </c>
      <c r="T2439" s="5" t="s">
        <v>8337</v>
      </c>
    </row>
    <row r="2440" spans="1:20" ht="33.75">
      <c r="A2440" s="5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11">
        <f>(Tabla1[[#This Row],[deadline]]/86400)+25569+(-5/24)</f>
        <v>42345.748402777775</v>
      </c>
      <c r="K2440" s="5">
        <v>1444341462</v>
      </c>
      <c r="L2440" s="11">
        <f>(Tabla1[[#This Row],[launched_at]]/86400)+25569+(-5/24)</f>
        <v>42285.706736111104</v>
      </c>
      <c r="M2440" s="5" t="b">
        <v>0</v>
      </c>
      <c r="N2440" s="5">
        <v>1</v>
      </c>
      <c r="O2440" s="5" t="b">
        <v>0</v>
      </c>
      <c r="P2440" s="5" t="s">
        <v>8284</v>
      </c>
      <c r="Q2440" s="7">
        <f>Tabla1[[#This Row],[pledged]]/Tabla1[[#This Row],[goal]]</f>
        <v>3.3333333333333335E-3</v>
      </c>
      <c r="S2440" s="8" t="s">
        <v>8336</v>
      </c>
      <c r="T2440" s="5" t="s">
        <v>8337</v>
      </c>
    </row>
    <row r="2441" spans="1:20" ht="33.75">
      <c r="A2441" s="5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11">
        <f>(Tabla1[[#This Row],[deadline]]/86400)+25569+(-5/24)</f>
        <v>42295.610289351847</v>
      </c>
      <c r="K2441" s="5">
        <v>1442605129</v>
      </c>
      <c r="L2441" s="11">
        <f>(Tabla1[[#This Row],[launched_at]]/86400)+25569+(-5/24)</f>
        <v>42265.610289351847</v>
      </c>
      <c r="M2441" s="5" t="b">
        <v>0</v>
      </c>
      <c r="N2441" s="5">
        <v>0</v>
      </c>
      <c r="O2441" s="5" t="b">
        <v>0</v>
      </c>
      <c r="P2441" s="5" t="s">
        <v>8284</v>
      </c>
      <c r="Q2441" s="7">
        <f>Tabla1[[#This Row],[pledged]]/Tabla1[[#This Row],[goal]]</f>
        <v>0</v>
      </c>
      <c r="S2441" s="8" t="s">
        <v>8336</v>
      </c>
      <c r="T2441" s="5" t="s">
        <v>8337</v>
      </c>
    </row>
    <row r="2442" spans="1:20" ht="22.5">
      <c r="A2442" s="5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11">
        <f>(Tabla1[[#This Row],[deadline]]/86400)+25569+(-5/24)</f>
        <v>42413.691122685188</v>
      </c>
      <c r="K2442" s="5">
        <v>1452807313</v>
      </c>
      <c r="L2442" s="11">
        <f>(Tabla1[[#This Row],[launched_at]]/86400)+25569+(-5/24)</f>
        <v>42383.691122685188</v>
      </c>
      <c r="M2442" s="5" t="b">
        <v>0</v>
      </c>
      <c r="N2442" s="5">
        <v>2</v>
      </c>
      <c r="O2442" s="5" t="b">
        <v>0</v>
      </c>
      <c r="P2442" s="5" t="s">
        <v>8284</v>
      </c>
      <c r="Q2442" s="7">
        <f>Tabla1[[#This Row],[pledged]]/Tabla1[[#This Row],[goal]]</f>
        <v>2E-3</v>
      </c>
      <c r="S2442" s="8" t="s">
        <v>8336</v>
      </c>
      <c r="T2442" s="5" t="s">
        <v>8337</v>
      </c>
    </row>
    <row r="2443" spans="1:20">
      <c r="A2443" s="5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11">
        <f>(Tabla1[[#This Row],[deadline]]/86400)+25569+(-5/24)</f>
        <v>42207.999305555553</v>
      </c>
      <c r="K2443" s="5">
        <v>1435806054</v>
      </c>
      <c r="L2443" s="11">
        <f>(Tabla1[[#This Row],[launched_at]]/86400)+25569+(-5/24)</f>
        <v>42186.917291666665</v>
      </c>
      <c r="M2443" s="5" t="b">
        <v>0</v>
      </c>
      <c r="N2443" s="5">
        <v>109</v>
      </c>
      <c r="O2443" s="5" t="b">
        <v>1</v>
      </c>
      <c r="P2443" s="5" t="s">
        <v>8298</v>
      </c>
      <c r="Q2443" s="7">
        <f>Tabla1[[#This Row],[pledged]]/Tabla1[[#This Row],[goal]]</f>
        <v>1.0788</v>
      </c>
      <c r="S2443" s="8" t="s">
        <v>8336</v>
      </c>
      <c r="T2443" s="5" t="s">
        <v>8352</v>
      </c>
    </row>
    <row r="2444" spans="1:20" ht="22.5">
      <c r="A2444" s="5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11">
        <f>(Tabla1[[#This Row],[deadline]]/86400)+25569+(-5/24)</f>
        <v>42082.416990740741</v>
      </c>
      <c r="K2444" s="5">
        <v>1424188828</v>
      </c>
      <c r="L2444" s="11">
        <f>(Tabla1[[#This Row],[launched_at]]/86400)+25569+(-5/24)</f>
        <v>42052.458657407406</v>
      </c>
      <c r="M2444" s="5" t="b">
        <v>0</v>
      </c>
      <c r="N2444" s="5">
        <v>372</v>
      </c>
      <c r="O2444" s="5" t="b">
        <v>1</v>
      </c>
      <c r="P2444" s="5" t="s">
        <v>8298</v>
      </c>
      <c r="Q2444" s="7">
        <f>Tabla1[[#This Row],[pledged]]/Tabla1[[#This Row],[goal]]</f>
        <v>1.2594166666666666</v>
      </c>
      <c r="S2444" s="8" t="s">
        <v>8336</v>
      </c>
      <c r="T2444" s="5" t="s">
        <v>8352</v>
      </c>
    </row>
    <row r="2445" spans="1:20" ht="33.75">
      <c r="A2445" s="5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11">
        <f>(Tabla1[[#This Row],[deadline]]/86400)+25569+(-5/24)</f>
        <v>41866.416921296295</v>
      </c>
      <c r="K2445" s="5">
        <v>1405522822</v>
      </c>
      <c r="L2445" s="11">
        <f>(Tabla1[[#This Row],[launched_at]]/86400)+25569+(-5/24)</f>
        <v>41836.416921296295</v>
      </c>
      <c r="M2445" s="5" t="b">
        <v>0</v>
      </c>
      <c r="N2445" s="5">
        <v>311</v>
      </c>
      <c r="O2445" s="5" t="b">
        <v>1</v>
      </c>
      <c r="P2445" s="5" t="s">
        <v>8298</v>
      </c>
      <c r="Q2445" s="7">
        <f>Tabla1[[#This Row],[pledged]]/Tabla1[[#This Row],[goal]]</f>
        <v>2.0251494999999999</v>
      </c>
      <c r="S2445" s="8" t="s">
        <v>8336</v>
      </c>
      <c r="T2445" s="5" t="s">
        <v>8352</v>
      </c>
    </row>
    <row r="2446" spans="1:20" ht="33.75">
      <c r="A2446" s="5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11">
        <f>(Tabla1[[#This Row],[deadline]]/86400)+25569+(-5/24)</f>
        <v>42515.54619212963</v>
      </c>
      <c r="K2446" s="5">
        <v>1461607591</v>
      </c>
      <c r="L2446" s="11">
        <f>(Tabla1[[#This Row],[launched_at]]/86400)+25569+(-5/24)</f>
        <v>42485.54619212963</v>
      </c>
      <c r="M2446" s="5" t="b">
        <v>0</v>
      </c>
      <c r="N2446" s="5">
        <v>61</v>
      </c>
      <c r="O2446" s="5" t="b">
        <v>1</v>
      </c>
      <c r="P2446" s="5" t="s">
        <v>8298</v>
      </c>
      <c r="Q2446" s="7">
        <f>Tabla1[[#This Row],[pledged]]/Tabla1[[#This Row],[goal]]</f>
        <v>1.0860000000000001</v>
      </c>
      <c r="S2446" s="8" t="s">
        <v>8336</v>
      </c>
      <c r="T2446" s="5" t="s">
        <v>8352</v>
      </c>
    </row>
    <row r="2447" spans="1:20" ht="45">
      <c r="A2447" s="5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11">
        <f>(Tabla1[[#This Row],[deadline]]/86400)+25569+(-5/24)</f>
        <v>42272.981724537036</v>
      </c>
      <c r="K2447" s="5">
        <v>1440650021</v>
      </c>
      <c r="L2447" s="11">
        <f>(Tabla1[[#This Row],[launched_at]]/86400)+25569+(-5/24)</f>
        <v>42242.981724537036</v>
      </c>
      <c r="M2447" s="5" t="b">
        <v>0</v>
      </c>
      <c r="N2447" s="5">
        <v>115</v>
      </c>
      <c r="O2447" s="5" t="b">
        <v>1</v>
      </c>
      <c r="P2447" s="5" t="s">
        <v>8298</v>
      </c>
      <c r="Q2447" s="7">
        <f>Tabla1[[#This Row],[pledged]]/Tabla1[[#This Row],[goal]]</f>
        <v>1.728</v>
      </c>
      <c r="S2447" s="8" t="s">
        <v>8336</v>
      </c>
      <c r="T2447" s="5" t="s">
        <v>8352</v>
      </c>
    </row>
    <row r="2448" spans="1:20" ht="33.75">
      <c r="A2448" s="5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11">
        <f>(Tabla1[[#This Row],[deadline]]/86400)+25569+(-5/24)</f>
        <v>42700.436006944445</v>
      </c>
      <c r="K2448" s="5">
        <v>1477578471</v>
      </c>
      <c r="L2448" s="11">
        <f>(Tabla1[[#This Row],[launched_at]]/86400)+25569+(-5/24)</f>
        <v>42670.394340277773</v>
      </c>
      <c r="M2448" s="5" t="b">
        <v>0</v>
      </c>
      <c r="N2448" s="5">
        <v>111</v>
      </c>
      <c r="O2448" s="5" t="b">
        <v>1</v>
      </c>
      <c r="P2448" s="5" t="s">
        <v>8298</v>
      </c>
      <c r="Q2448" s="7">
        <f>Tabla1[[#This Row],[pledged]]/Tabla1[[#This Row],[goal]]</f>
        <v>1.6798</v>
      </c>
      <c r="S2448" s="8" t="s">
        <v>8336</v>
      </c>
      <c r="T2448" s="5" t="s">
        <v>8352</v>
      </c>
    </row>
    <row r="2449" spans="1:20" ht="33.75">
      <c r="A2449" s="5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11">
        <f>(Tabla1[[#This Row],[deadline]]/86400)+25569+(-5/24)</f>
        <v>42685.958333333336</v>
      </c>
      <c r="K2449" s="5">
        <v>1476184593</v>
      </c>
      <c r="L2449" s="11">
        <f>(Tabla1[[#This Row],[launched_at]]/86400)+25569+(-5/24)</f>
        <v>42654.26149305555</v>
      </c>
      <c r="M2449" s="5" t="b">
        <v>0</v>
      </c>
      <c r="N2449" s="5">
        <v>337</v>
      </c>
      <c r="O2449" s="5" t="b">
        <v>1</v>
      </c>
      <c r="P2449" s="5" t="s">
        <v>8298</v>
      </c>
      <c r="Q2449" s="7">
        <f>Tabla1[[#This Row],[pledged]]/Tabla1[[#This Row],[goal]]</f>
        <v>4.2720000000000002</v>
      </c>
      <c r="S2449" s="8" t="s">
        <v>8336</v>
      </c>
      <c r="T2449" s="5" t="s">
        <v>8352</v>
      </c>
    </row>
    <row r="2450" spans="1:20" ht="33.75">
      <c r="A2450" s="5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11">
        <f>(Tabla1[[#This Row],[deadline]]/86400)+25569+(-5/24)</f>
        <v>42613.025000000001</v>
      </c>
      <c r="K2450" s="5">
        <v>1472110513</v>
      </c>
      <c r="L2450" s="11">
        <f>(Tabla1[[#This Row],[launched_at]]/86400)+25569+(-5/24)</f>
        <v>42607.107789351845</v>
      </c>
      <c r="M2450" s="5" t="b">
        <v>0</v>
      </c>
      <c r="N2450" s="5">
        <v>9</v>
      </c>
      <c r="O2450" s="5" t="b">
        <v>1</v>
      </c>
      <c r="P2450" s="5" t="s">
        <v>8298</v>
      </c>
      <c r="Q2450" s="7">
        <f>Tabla1[[#This Row],[pledged]]/Tabla1[[#This Row],[goal]]</f>
        <v>1.075</v>
      </c>
      <c r="S2450" s="8" t="s">
        <v>8336</v>
      </c>
      <c r="T2450" s="5" t="s">
        <v>8352</v>
      </c>
    </row>
    <row r="2451" spans="1:20" ht="33.75">
      <c r="A2451" s="5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11">
        <f>(Tabla1[[#This Row],[deadline]]/86400)+25569+(-5/24)</f>
        <v>41972.975868055553</v>
      </c>
      <c r="K2451" s="5">
        <v>1414725915</v>
      </c>
      <c r="L2451" s="11">
        <f>(Tabla1[[#This Row],[launched_at]]/86400)+25569+(-5/24)</f>
        <v>41942.934201388889</v>
      </c>
      <c r="M2451" s="5" t="b">
        <v>0</v>
      </c>
      <c r="N2451" s="5">
        <v>120</v>
      </c>
      <c r="O2451" s="5" t="b">
        <v>1</v>
      </c>
      <c r="P2451" s="5" t="s">
        <v>8298</v>
      </c>
      <c r="Q2451" s="7">
        <f>Tabla1[[#This Row],[pledged]]/Tabla1[[#This Row],[goal]]</f>
        <v>1.08</v>
      </c>
      <c r="S2451" s="8" t="s">
        <v>8336</v>
      </c>
      <c r="T2451" s="5" t="s">
        <v>8352</v>
      </c>
    </row>
    <row r="2452" spans="1:20" ht="33.75">
      <c r="A2452" s="5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11">
        <f>(Tabla1[[#This Row],[deadline]]/86400)+25569+(-5/24)</f>
        <v>41939.924305555549</v>
      </c>
      <c r="K2452" s="5">
        <v>1411177456</v>
      </c>
      <c r="L2452" s="11">
        <f>(Tabla1[[#This Row],[launched_at]]/86400)+25569+(-5/24)</f>
        <v>41901.864074074074</v>
      </c>
      <c r="M2452" s="5" t="b">
        <v>0</v>
      </c>
      <c r="N2452" s="5">
        <v>102</v>
      </c>
      <c r="O2452" s="5" t="b">
        <v>1</v>
      </c>
      <c r="P2452" s="5" t="s">
        <v>8298</v>
      </c>
      <c r="Q2452" s="7">
        <f>Tabla1[[#This Row],[pledged]]/Tabla1[[#This Row],[goal]]</f>
        <v>1.0153353333333335</v>
      </c>
      <c r="S2452" s="8" t="s">
        <v>8336</v>
      </c>
      <c r="T2452" s="5" t="s">
        <v>8352</v>
      </c>
    </row>
    <row r="2453" spans="1:20" ht="33.75">
      <c r="A2453" s="5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11">
        <f>(Tabla1[[#This Row],[deadline]]/86400)+25569+(-5/24)</f>
        <v>42799.700115740743</v>
      </c>
      <c r="K2453" s="5">
        <v>1487022490</v>
      </c>
      <c r="L2453" s="11">
        <f>(Tabla1[[#This Row],[launched_at]]/86400)+25569+(-5/24)</f>
        <v>42779.700115740743</v>
      </c>
      <c r="M2453" s="5" t="b">
        <v>0</v>
      </c>
      <c r="N2453" s="5">
        <v>186</v>
      </c>
      <c r="O2453" s="5" t="b">
        <v>1</v>
      </c>
      <c r="P2453" s="5" t="s">
        <v>8298</v>
      </c>
      <c r="Q2453" s="7">
        <f>Tabla1[[#This Row],[pledged]]/Tabla1[[#This Row],[goal]]</f>
        <v>1.1545000000000001</v>
      </c>
      <c r="S2453" s="8" t="s">
        <v>8336</v>
      </c>
      <c r="T2453" s="5" t="s">
        <v>8352</v>
      </c>
    </row>
    <row r="2454" spans="1:20" ht="33.75">
      <c r="A2454" s="5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11">
        <f>(Tabla1[[#This Row],[deadline]]/86400)+25569+(-5/24)</f>
        <v>42367.749999999993</v>
      </c>
      <c r="K2454" s="5">
        <v>1448914500</v>
      </c>
      <c r="L2454" s="11">
        <f>(Tabla1[[#This Row],[launched_at]]/86400)+25569+(-5/24)</f>
        <v>42338.635416666664</v>
      </c>
      <c r="M2454" s="5" t="b">
        <v>0</v>
      </c>
      <c r="N2454" s="5">
        <v>15</v>
      </c>
      <c r="O2454" s="5" t="b">
        <v>1</v>
      </c>
      <c r="P2454" s="5" t="s">
        <v>8298</v>
      </c>
      <c r="Q2454" s="7">
        <f>Tabla1[[#This Row],[pledged]]/Tabla1[[#This Row],[goal]]</f>
        <v>1.335</v>
      </c>
      <c r="S2454" s="8" t="s">
        <v>8336</v>
      </c>
      <c r="T2454" s="5" t="s">
        <v>8352</v>
      </c>
    </row>
    <row r="2455" spans="1:20" ht="33.75">
      <c r="A2455" s="5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11">
        <f>(Tabla1[[#This Row],[deadline]]/86400)+25569+(-5/24)</f>
        <v>42768.483900462961</v>
      </c>
      <c r="K2455" s="5">
        <v>1483461409</v>
      </c>
      <c r="L2455" s="11">
        <f>(Tabla1[[#This Row],[launched_at]]/86400)+25569+(-5/24)</f>
        <v>42738.483900462961</v>
      </c>
      <c r="M2455" s="5" t="b">
        <v>0</v>
      </c>
      <c r="N2455" s="5">
        <v>67</v>
      </c>
      <c r="O2455" s="5" t="b">
        <v>1</v>
      </c>
      <c r="P2455" s="5" t="s">
        <v>8298</v>
      </c>
      <c r="Q2455" s="7">
        <f>Tabla1[[#This Row],[pledged]]/Tabla1[[#This Row],[goal]]</f>
        <v>1.5469999999999999</v>
      </c>
      <c r="S2455" s="8" t="s">
        <v>8336</v>
      </c>
      <c r="T2455" s="5" t="s">
        <v>8352</v>
      </c>
    </row>
    <row r="2456" spans="1:20" ht="33.75">
      <c r="A2456" s="5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11">
        <f>(Tabla1[[#This Row],[deadline]]/86400)+25569+(-5/24)</f>
        <v>42804.993148148147</v>
      </c>
      <c r="K2456" s="5">
        <v>1486183808</v>
      </c>
      <c r="L2456" s="11">
        <f>(Tabla1[[#This Row],[launched_at]]/86400)+25569+(-5/24)</f>
        <v>42769.993148148147</v>
      </c>
      <c r="M2456" s="5" t="b">
        <v>0</v>
      </c>
      <c r="N2456" s="5">
        <v>130</v>
      </c>
      <c r="O2456" s="5" t="b">
        <v>1</v>
      </c>
      <c r="P2456" s="5" t="s">
        <v>8298</v>
      </c>
      <c r="Q2456" s="7">
        <f>Tabla1[[#This Row],[pledged]]/Tabla1[[#This Row],[goal]]</f>
        <v>1.0084571428571429</v>
      </c>
      <c r="S2456" s="8" t="s">
        <v>8336</v>
      </c>
      <c r="T2456" s="5" t="s">
        <v>8352</v>
      </c>
    </row>
    <row r="2457" spans="1:20" ht="33.75">
      <c r="A2457" s="5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11">
        <f>(Tabla1[[#This Row],[deadline]]/86400)+25569+(-5/24)</f>
        <v>42480.573495370372</v>
      </c>
      <c r="K2457" s="5">
        <v>1458758750</v>
      </c>
      <c r="L2457" s="11">
        <f>(Tabla1[[#This Row],[launched_at]]/86400)+25569+(-5/24)</f>
        <v>42452.573495370372</v>
      </c>
      <c r="M2457" s="5" t="b">
        <v>0</v>
      </c>
      <c r="N2457" s="5">
        <v>16</v>
      </c>
      <c r="O2457" s="5" t="b">
        <v>1</v>
      </c>
      <c r="P2457" s="5" t="s">
        <v>8298</v>
      </c>
      <c r="Q2457" s="7">
        <f>Tabla1[[#This Row],[pledged]]/Tabla1[[#This Row],[goal]]</f>
        <v>1.82</v>
      </c>
      <c r="S2457" s="8" t="s">
        <v>8336</v>
      </c>
      <c r="T2457" s="5" t="s">
        <v>8352</v>
      </c>
    </row>
    <row r="2458" spans="1:20" ht="33.75">
      <c r="A2458" s="5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11">
        <f>(Tabla1[[#This Row],[deadline]]/86400)+25569+(-5/24)</f>
        <v>42791.752766203703</v>
      </c>
      <c r="K2458" s="5">
        <v>1485471839</v>
      </c>
      <c r="L2458" s="11">
        <f>(Tabla1[[#This Row],[launched_at]]/86400)+25569+(-5/24)</f>
        <v>42761.752766203703</v>
      </c>
      <c r="M2458" s="5" t="b">
        <v>0</v>
      </c>
      <c r="N2458" s="5">
        <v>67</v>
      </c>
      <c r="O2458" s="5" t="b">
        <v>1</v>
      </c>
      <c r="P2458" s="5" t="s">
        <v>8298</v>
      </c>
      <c r="Q2458" s="7">
        <f>Tabla1[[#This Row],[pledged]]/Tabla1[[#This Row],[goal]]</f>
        <v>1.8086666666666666</v>
      </c>
      <c r="S2458" s="8" t="s">
        <v>8336</v>
      </c>
      <c r="T2458" s="5" t="s">
        <v>8352</v>
      </c>
    </row>
    <row r="2459" spans="1:20" ht="22.5">
      <c r="A2459" s="5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11">
        <f>(Tabla1[[#This Row],[deadline]]/86400)+25569+(-5/24)</f>
        <v>42453.352500000001</v>
      </c>
      <c r="K2459" s="5">
        <v>1456237656</v>
      </c>
      <c r="L2459" s="11">
        <f>(Tabla1[[#This Row],[launched_at]]/86400)+25569+(-5/24)</f>
        <v>42423.394166666665</v>
      </c>
      <c r="M2459" s="5" t="b">
        <v>0</v>
      </c>
      <c r="N2459" s="5">
        <v>124</v>
      </c>
      <c r="O2459" s="5" t="b">
        <v>1</v>
      </c>
      <c r="P2459" s="5" t="s">
        <v>8298</v>
      </c>
      <c r="Q2459" s="7">
        <f>Tabla1[[#This Row],[pledged]]/Tabla1[[#This Row],[goal]]</f>
        <v>1.0230434782608695</v>
      </c>
      <c r="S2459" s="8" t="s">
        <v>8336</v>
      </c>
      <c r="T2459" s="5" t="s">
        <v>8352</v>
      </c>
    </row>
    <row r="2460" spans="1:20" ht="33.75">
      <c r="A2460" s="5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11">
        <f>(Tabla1[[#This Row],[deadline]]/86400)+25569+(-5/24)</f>
        <v>42530.583333333336</v>
      </c>
      <c r="K2460" s="5">
        <v>1462481718</v>
      </c>
      <c r="L2460" s="11">
        <f>(Tabla1[[#This Row],[launched_at]]/86400)+25569+(-5/24)</f>
        <v>42495.663402777776</v>
      </c>
      <c r="M2460" s="5" t="b">
        <v>0</v>
      </c>
      <c r="N2460" s="5">
        <v>80</v>
      </c>
      <c r="O2460" s="5" t="b">
        <v>1</v>
      </c>
      <c r="P2460" s="5" t="s">
        <v>8298</v>
      </c>
      <c r="Q2460" s="7">
        <f>Tabla1[[#This Row],[pledged]]/Tabla1[[#This Row],[goal]]</f>
        <v>1.1017999999999999</v>
      </c>
      <c r="S2460" s="8" t="s">
        <v>8336</v>
      </c>
      <c r="T2460" s="5" t="s">
        <v>8352</v>
      </c>
    </row>
    <row r="2461" spans="1:20" ht="33.75">
      <c r="A2461" s="5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11">
        <f>(Tabla1[[#This Row],[deadline]]/86400)+25569+(-5/24)</f>
        <v>42452.387557870366</v>
      </c>
      <c r="K2461" s="5">
        <v>1454858285</v>
      </c>
      <c r="L2461" s="11">
        <f>(Tabla1[[#This Row],[launched_at]]/86400)+25569+(-5/24)</f>
        <v>42407.429224537038</v>
      </c>
      <c r="M2461" s="5" t="b">
        <v>0</v>
      </c>
      <c r="N2461" s="5">
        <v>282</v>
      </c>
      <c r="O2461" s="5" t="b">
        <v>1</v>
      </c>
      <c r="P2461" s="5" t="s">
        <v>8298</v>
      </c>
      <c r="Q2461" s="7">
        <f>Tabla1[[#This Row],[pledged]]/Tabla1[[#This Row],[goal]]</f>
        <v>1.0225</v>
      </c>
      <c r="S2461" s="8" t="s">
        <v>8336</v>
      </c>
      <c r="T2461" s="5" t="s">
        <v>8352</v>
      </c>
    </row>
    <row r="2462" spans="1:20" ht="33.75">
      <c r="A2462" s="5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11">
        <f>(Tabla1[[#This Row],[deadline]]/86400)+25569+(-5/24)</f>
        <v>42737.970138888886</v>
      </c>
      <c r="K2462" s="5">
        <v>1480480167</v>
      </c>
      <c r="L2462" s="11">
        <f>(Tabla1[[#This Row],[launched_at]]/86400)+25569+(-5/24)</f>
        <v>42703.978784722225</v>
      </c>
      <c r="M2462" s="5" t="b">
        <v>0</v>
      </c>
      <c r="N2462" s="5">
        <v>68</v>
      </c>
      <c r="O2462" s="5" t="b">
        <v>1</v>
      </c>
      <c r="P2462" s="5" t="s">
        <v>8298</v>
      </c>
      <c r="Q2462" s="7">
        <f>Tabla1[[#This Row],[pledged]]/Tabla1[[#This Row],[goal]]</f>
        <v>1.0078823529411765</v>
      </c>
      <c r="S2462" s="8" t="s">
        <v>8336</v>
      </c>
      <c r="T2462" s="5" t="s">
        <v>8352</v>
      </c>
    </row>
    <row r="2463" spans="1:20" ht="33.75">
      <c r="A2463" s="5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11">
        <f>(Tabla1[[#This Row],[deadline]]/86400)+25569+(-5/24)</f>
        <v>40816.916666666664</v>
      </c>
      <c r="K2463" s="5">
        <v>1314577097</v>
      </c>
      <c r="L2463" s="11">
        <f>(Tabla1[[#This Row],[launched_at]]/86400)+25569+(-5/24)</f>
        <v>40783.804363425923</v>
      </c>
      <c r="M2463" s="5" t="b">
        <v>0</v>
      </c>
      <c r="N2463" s="5">
        <v>86</v>
      </c>
      <c r="O2463" s="5" t="b">
        <v>1</v>
      </c>
      <c r="P2463" s="5" t="s">
        <v>8279</v>
      </c>
      <c r="Q2463" s="7">
        <f>Tabla1[[#This Row],[pledged]]/Tabla1[[#This Row],[goal]]</f>
        <v>1.038</v>
      </c>
      <c r="S2463" s="8" t="s">
        <v>8325</v>
      </c>
      <c r="T2463" s="5" t="s">
        <v>8329</v>
      </c>
    </row>
    <row r="2464" spans="1:20" ht="33.75">
      <c r="A2464" s="5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11">
        <f>(Tabla1[[#This Row],[deadline]]/86400)+25569+(-5/24)</f>
        <v>41108.977962962963</v>
      </c>
      <c r="K2464" s="5">
        <v>1340944096</v>
      </c>
      <c r="L2464" s="11">
        <f>(Tabla1[[#This Row],[launched_at]]/86400)+25569+(-5/24)</f>
        <v>41088.977962962963</v>
      </c>
      <c r="M2464" s="5" t="b">
        <v>0</v>
      </c>
      <c r="N2464" s="5">
        <v>115</v>
      </c>
      <c r="O2464" s="5" t="b">
        <v>1</v>
      </c>
      <c r="P2464" s="5" t="s">
        <v>8279</v>
      </c>
      <c r="Q2464" s="7">
        <f>Tabla1[[#This Row],[pledged]]/Tabla1[[#This Row],[goal]]</f>
        <v>1.1070833333333334</v>
      </c>
      <c r="S2464" s="8" t="s">
        <v>8325</v>
      </c>
      <c r="T2464" s="5" t="s">
        <v>8329</v>
      </c>
    </row>
    <row r="2465" spans="1:20">
      <c r="A2465" s="5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11">
        <f>(Tabla1[[#This Row],[deadline]]/86400)+25569+(-5/24)</f>
        <v>41380.583333333328</v>
      </c>
      <c r="K2465" s="5">
        <v>1362710425</v>
      </c>
      <c r="L2465" s="11">
        <f>(Tabla1[[#This Row],[launched_at]]/86400)+25569+(-5/24)</f>
        <v>41340.903067129628</v>
      </c>
      <c r="M2465" s="5" t="b">
        <v>0</v>
      </c>
      <c r="N2465" s="5">
        <v>75</v>
      </c>
      <c r="O2465" s="5" t="b">
        <v>1</v>
      </c>
      <c r="P2465" s="5" t="s">
        <v>8279</v>
      </c>
      <c r="Q2465" s="7">
        <f>Tabla1[[#This Row],[pledged]]/Tabla1[[#This Row],[goal]]</f>
        <v>1.1625000000000001</v>
      </c>
      <c r="S2465" s="8" t="s">
        <v>8325</v>
      </c>
      <c r="T2465" s="5" t="s">
        <v>8329</v>
      </c>
    </row>
    <row r="2466" spans="1:20" ht="22.5">
      <c r="A2466" s="5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11">
        <f>(Tabla1[[#This Row],[deadline]]/86400)+25569+(-5/24)</f>
        <v>42277.603472222218</v>
      </c>
      <c r="K2466" s="5">
        <v>1441143397</v>
      </c>
      <c r="L2466" s="11">
        <f>(Tabla1[[#This Row],[launched_at]]/86400)+25569+(-5/24)</f>
        <v>42248.692094907405</v>
      </c>
      <c r="M2466" s="5" t="b">
        <v>0</v>
      </c>
      <c r="N2466" s="5">
        <v>43</v>
      </c>
      <c r="O2466" s="5" t="b">
        <v>1</v>
      </c>
      <c r="P2466" s="5" t="s">
        <v>8279</v>
      </c>
      <c r="Q2466" s="7">
        <f>Tabla1[[#This Row],[pledged]]/Tabla1[[#This Row],[goal]]</f>
        <v>1.111</v>
      </c>
      <c r="S2466" s="8" t="s">
        <v>8325</v>
      </c>
      <c r="T2466" s="5" t="s">
        <v>8329</v>
      </c>
    </row>
    <row r="2467" spans="1:20" ht="22.5">
      <c r="A2467" s="5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11">
        <f>(Tabla1[[#This Row],[deadline]]/86400)+25569+(-5/24)</f>
        <v>41175.510972222219</v>
      </c>
      <c r="K2467" s="5">
        <v>1345828548</v>
      </c>
      <c r="L2467" s="11">
        <f>(Tabla1[[#This Row],[launched_at]]/86400)+25569+(-5/24)</f>
        <v>41145.510972222219</v>
      </c>
      <c r="M2467" s="5" t="b">
        <v>0</v>
      </c>
      <c r="N2467" s="5">
        <v>48</v>
      </c>
      <c r="O2467" s="5" t="b">
        <v>1</v>
      </c>
      <c r="P2467" s="5" t="s">
        <v>8279</v>
      </c>
      <c r="Q2467" s="7">
        <f>Tabla1[[#This Row],[pledged]]/Tabla1[[#This Row],[goal]]</f>
        <v>1.8014285714285714</v>
      </c>
      <c r="S2467" s="8" t="s">
        <v>8325</v>
      </c>
      <c r="T2467" s="5" t="s">
        <v>8329</v>
      </c>
    </row>
    <row r="2468" spans="1:20" ht="33.75">
      <c r="A2468" s="5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11">
        <f>(Tabla1[[#This Row],[deadline]]/86400)+25569+(-5/24)</f>
        <v>41402.894131944442</v>
      </c>
      <c r="K2468" s="5">
        <v>1365474453</v>
      </c>
      <c r="L2468" s="11">
        <f>(Tabla1[[#This Row],[launched_at]]/86400)+25569+(-5/24)</f>
        <v>41372.894131944442</v>
      </c>
      <c r="M2468" s="5" t="b">
        <v>0</v>
      </c>
      <c r="N2468" s="5">
        <v>52</v>
      </c>
      <c r="O2468" s="5" t="b">
        <v>1</v>
      </c>
      <c r="P2468" s="5" t="s">
        <v>8279</v>
      </c>
      <c r="Q2468" s="7">
        <f>Tabla1[[#This Row],[pledged]]/Tabla1[[#This Row],[goal]]</f>
        <v>1</v>
      </c>
      <c r="S2468" s="8" t="s">
        <v>8325</v>
      </c>
      <c r="T2468" s="5" t="s">
        <v>8329</v>
      </c>
    </row>
    <row r="2469" spans="1:20" ht="22.5">
      <c r="A2469" s="5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11">
        <f>(Tabla1[[#This Row],[deadline]]/86400)+25569+(-5/24)</f>
        <v>41039.5</v>
      </c>
      <c r="K2469" s="5">
        <v>1335473931</v>
      </c>
      <c r="L2469" s="11">
        <f>(Tabla1[[#This Row],[launched_at]]/86400)+25569+(-5/24)</f>
        <v>41025.665868055556</v>
      </c>
      <c r="M2469" s="5" t="b">
        <v>0</v>
      </c>
      <c r="N2469" s="5">
        <v>43</v>
      </c>
      <c r="O2469" s="5" t="b">
        <v>1</v>
      </c>
      <c r="P2469" s="5" t="s">
        <v>8279</v>
      </c>
      <c r="Q2469" s="7">
        <f>Tabla1[[#This Row],[pledged]]/Tabla1[[#This Row],[goal]]</f>
        <v>1.1850000000000001</v>
      </c>
      <c r="S2469" s="8" t="s">
        <v>8325</v>
      </c>
      <c r="T2469" s="5" t="s">
        <v>8329</v>
      </c>
    </row>
    <row r="2470" spans="1:20" ht="22.5">
      <c r="A2470" s="5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11">
        <f>(Tabla1[[#This Row],[deadline]]/86400)+25569+(-5/24)</f>
        <v>41210</v>
      </c>
      <c r="K2470" s="5">
        <v>1348285321</v>
      </c>
      <c r="L2470" s="11">
        <f>(Tabla1[[#This Row],[launched_at]]/86400)+25569+(-5/24)</f>
        <v>41173.945844907408</v>
      </c>
      <c r="M2470" s="5" t="b">
        <v>0</v>
      </c>
      <c r="N2470" s="5">
        <v>58</v>
      </c>
      <c r="O2470" s="5" t="b">
        <v>1</v>
      </c>
      <c r="P2470" s="5" t="s">
        <v>8279</v>
      </c>
      <c r="Q2470" s="7">
        <f>Tabla1[[#This Row],[pledged]]/Tabla1[[#This Row],[goal]]</f>
        <v>1.0721700000000001</v>
      </c>
      <c r="S2470" s="8" t="s">
        <v>8325</v>
      </c>
      <c r="T2470" s="5" t="s">
        <v>8329</v>
      </c>
    </row>
    <row r="2471" spans="1:20" ht="33.75">
      <c r="A2471" s="5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11">
        <f>(Tabla1[[#This Row],[deadline]]/86400)+25569+(-5/24)</f>
        <v>40582.221400462957</v>
      </c>
      <c r="K2471" s="5">
        <v>1295000329</v>
      </c>
      <c r="L2471" s="11">
        <f>(Tabla1[[#This Row],[launched_at]]/86400)+25569+(-5/24)</f>
        <v>40557.221400462957</v>
      </c>
      <c r="M2471" s="5" t="b">
        <v>0</v>
      </c>
      <c r="N2471" s="5">
        <v>47</v>
      </c>
      <c r="O2471" s="5" t="b">
        <v>1</v>
      </c>
      <c r="P2471" s="5" t="s">
        <v>8279</v>
      </c>
      <c r="Q2471" s="7">
        <f>Tabla1[[#This Row],[pledged]]/Tabla1[[#This Row],[goal]]</f>
        <v>1.1366666666666667</v>
      </c>
      <c r="S2471" s="8" t="s">
        <v>8325</v>
      </c>
      <c r="T2471" s="5" t="s">
        <v>8329</v>
      </c>
    </row>
    <row r="2472" spans="1:20" ht="22.5">
      <c r="A2472" s="5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11">
        <f>(Tabla1[[#This Row],[deadline]]/86400)+25569+(-5/24)</f>
        <v>41052.866377314815</v>
      </c>
      <c r="K2472" s="5">
        <v>1335232055</v>
      </c>
      <c r="L2472" s="11">
        <f>(Tabla1[[#This Row],[launched_at]]/86400)+25569+(-5/24)</f>
        <v>41022.866377314815</v>
      </c>
      <c r="M2472" s="5" t="b">
        <v>0</v>
      </c>
      <c r="N2472" s="5">
        <v>36</v>
      </c>
      <c r="O2472" s="5" t="b">
        <v>1</v>
      </c>
      <c r="P2472" s="5" t="s">
        <v>8279</v>
      </c>
      <c r="Q2472" s="7">
        <f>Tabla1[[#This Row],[pledged]]/Tabla1[[#This Row],[goal]]</f>
        <v>1.0316400000000001</v>
      </c>
      <c r="S2472" s="8" t="s">
        <v>8325</v>
      </c>
      <c r="T2472" s="5" t="s">
        <v>8329</v>
      </c>
    </row>
    <row r="2473" spans="1:20" ht="33.75">
      <c r="A2473" s="5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11">
        <f>(Tabla1[[#This Row],[deadline]]/86400)+25569+(-5/24)</f>
        <v>40933.784629629627</v>
      </c>
      <c r="K2473" s="5">
        <v>1324079392</v>
      </c>
      <c r="L2473" s="11">
        <f>(Tabla1[[#This Row],[launched_at]]/86400)+25569+(-5/24)</f>
        <v>40893.784629629627</v>
      </c>
      <c r="M2473" s="5" t="b">
        <v>0</v>
      </c>
      <c r="N2473" s="5">
        <v>17</v>
      </c>
      <c r="O2473" s="5" t="b">
        <v>1</v>
      </c>
      <c r="P2473" s="5" t="s">
        <v>8279</v>
      </c>
      <c r="Q2473" s="7">
        <f>Tabla1[[#This Row],[pledged]]/Tabla1[[#This Row],[goal]]</f>
        <v>1.28</v>
      </c>
      <c r="S2473" s="8" t="s">
        <v>8325</v>
      </c>
      <c r="T2473" s="5" t="s">
        <v>8329</v>
      </c>
    </row>
    <row r="2474" spans="1:20" ht="33.75">
      <c r="A2474" s="5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11">
        <f>(Tabla1[[#This Row],[deadline]]/86400)+25569+(-5/24)</f>
        <v>40424.835416666661</v>
      </c>
      <c r="K2474" s="5">
        <v>1277433980</v>
      </c>
      <c r="L2474" s="11">
        <f>(Tabla1[[#This Row],[launched_at]]/86400)+25569+(-5/24)</f>
        <v>40353.907175925924</v>
      </c>
      <c r="M2474" s="5" t="b">
        <v>0</v>
      </c>
      <c r="N2474" s="5">
        <v>104</v>
      </c>
      <c r="O2474" s="5" t="b">
        <v>1</v>
      </c>
      <c r="P2474" s="5" t="s">
        <v>8279</v>
      </c>
      <c r="Q2474" s="7">
        <f>Tabla1[[#This Row],[pledged]]/Tabla1[[#This Row],[goal]]</f>
        <v>1.3576026666666667</v>
      </c>
      <c r="S2474" s="8" t="s">
        <v>8325</v>
      </c>
      <c r="T2474" s="5" t="s">
        <v>8329</v>
      </c>
    </row>
    <row r="2475" spans="1:20" ht="33.75">
      <c r="A2475" s="5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11">
        <f>(Tabla1[[#This Row],[deadline]]/86400)+25569+(-5/24)</f>
        <v>41223.581817129627</v>
      </c>
      <c r="K2475" s="5">
        <v>1349978269</v>
      </c>
      <c r="L2475" s="11">
        <f>(Tabla1[[#This Row],[launched_at]]/86400)+25569+(-5/24)</f>
        <v>41193.540150462963</v>
      </c>
      <c r="M2475" s="5" t="b">
        <v>0</v>
      </c>
      <c r="N2475" s="5">
        <v>47</v>
      </c>
      <c r="O2475" s="5" t="b">
        <v>1</v>
      </c>
      <c r="P2475" s="5" t="s">
        <v>8279</v>
      </c>
      <c r="Q2475" s="7">
        <f>Tabla1[[#This Row],[pledged]]/Tabla1[[#This Row],[goal]]</f>
        <v>1</v>
      </c>
      <c r="S2475" s="8" t="s">
        <v>8325</v>
      </c>
      <c r="T2475" s="5" t="s">
        <v>8329</v>
      </c>
    </row>
    <row r="2476" spans="1:20" ht="33.75">
      <c r="A2476" s="5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11">
        <f>(Tabla1[[#This Row],[deadline]]/86400)+25569+(-5/24)</f>
        <v>40461.80296296296</v>
      </c>
      <c r="K2476" s="5">
        <v>1282868176</v>
      </c>
      <c r="L2476" s="11">
        <f>(Tabla1[[#This Row],[launched_at]]/86400)+25569+(-5/24)</f>
        <v>40416.80296296296</v>
      </c>
      <c r="M2476" s="5" t="b">
        <v>0</v>
      </c>
      <c r="N2476" s="5">
        <v>38</v>
      </c>
      <c r="O2476" s="5" t="b">
        <v>1</v>
      </c>
      <c r="P2476" s="5" t="s">
        <v>8279</v>
      </c>
      <c r="Q2476" s="7">
        <f>Tabla1[[#This Row],[pledged]]/Tabla1[[#This Row],[goal]]</f>
        <v>1.0000360000000001</v>
      </c>
      <c r="S2476" s="8" t="s">
        <v>8325</v>
      </c>
      <c r="T2476" s="5" t="s">
        <v>8329</v>
      </c>
    </row>
    <row r="2477" spans="1:20" ht="22.5">
      <c r="A2477" s="5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11">
        <f>(Tabla1[[#This Row],[deadline]]/86400)+25569+(-5/24)</f>
        <v>40369.708333333328</v>
      </c>
      <c r="K2477" s="5">
        <v>1273647255</v>
      </c>
      <c r="L2477" s="11">
        <f>(Tabla1[[#This Row],[launched_at]]/86400)+25569+(-5/24)</f>
        <v>40310.079340277771</v>
      </c>
      <c r="M2477" s="5" t="b">
        <v>0</v>
      </c>
      <c r="N2477" s="5">
        <v>81</v>
      </c>
      <c r="O2477" s="5" t="b">
        <v>1</v>
      </c>
      <c r="P2477" s="5" t="s">
        <v>8279</v>
      </c>
      <c r="Q2477" s="7">
        <f>Tabla1[[#This Row],[pledged]]/Tabla1[[#This Row],[goal]]</f>
        <v>1.0471999999999999</v>
      </c>
      <c r="S2477" s="8" t="s">
        <v>8325</v>
      </c>
      <c r="T2477" s="5" t="s">
        <v>8329</v>
      </c>
    </row>
    <row r="2478" spans="1:20" ht="22.5">
      <c r="A2478" s="5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11">
        <f>(Tabla1[[#This Row],[deadline]]/86400)+25569+(-5/24)</f>
        <v>41946.161689814813</v>
      </c>
      <c r="K2478" s="5">
        <v>1412149970</v>
      </c>
      <c r="L2478" s="11">
        <f>(Tabla1[[#This Row],[launched_at]]/86400)+25569+(-5/24)</f>
        <v>41913.120023148142</v>
      </c>
      <c r="M2478" s="5" t="b">
        <v>0</v>
      </c>
      <c r="N2478" s="5">
        <v>55</v>
      </c>
      <c r="O2478" s="5" t="b">
        <v>1</v>
      </c>
      <c r="P2478" s="5" t="s">
        <v>8279</v>
      </c>
      <c r="Q2478" s="7">
        <f>Tabla1[[#This Row],[pledged]]/Tabla1[[#This Row],[goal]]</f>
        <v>1.050225</v>
      </c>
      <c r="S2478" s="8" t="s">
        <v>8325</v>
      </c>
      <c r="T2478" s="5" t="s">
        <v>8329</v>
      </c>
    </row>
    <row r="2479" spans="1:20" ht="22.5">
      <c r="A2479" s="5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11">
        <f>(Tabla1[[#This Row],[deadline]]/86400)+25569+(-5/24)</f>
        <v>41133.483159722222</v>
      </c>
      <c r="K2479" s="5">
        <v>1340901345</v>
      </c>
      <c r="L2479" s="11">
        <f>(Tabla1[[#This Row],[launched_at]]/86400)+25569+(-5/24)</f>
        <v>41088.483159722222</v>
      </c>
      <c r="M2479" s="5" t="b">
        <v>0</v>
      </c>
      <c r="N2479" s="5">
        <v>41</v>
      </c>
      <c r="O2479" s="5" t="b">
        <v>1</v>
      </c>
      <c r="P2479" s="5" t="s">
        <v>8279</v>
      </c>
      <c r="Q2479" s="7">
        <f>Tabla1[[#This Row],[pledged]]/Tabla1[[#This Row],[goal]]</f>
        <v>1.7133333333333334</v>
      </c>
      <c r="S2479" s="8" t="s">
        <v>8325</v>
      </c>
      <c r="T2479" s="5" t="s">
        <v>8329</v>
      </c>
    </row>
    <row r="2480" spans="1:20" ht="33.75">
      <c r="A2480" s="5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11">
        <f>(Tabla1[[#This Row],[deadline]]/86400)+25569+(-5/24)</f>
        <v>41287.742048611108</v>
      </c>
      <c r="K2480" s="5">
        <v>1355525313</v>
      </c>
      <c r="L2480" s="11">
        <f>(Tabla1[[#This Row],[launched_at]]/86400)+25569+(-5/24)</f>
        <v>41257.742048611108</v>
      </c>
      <c r="M2480" s="5" t="b">
        <v>0</v>
      </c>
      <c r="N2480" s="5">
        <v>79</v>
      </c>
      <c r="O2480" s="5" t="b">
        <v>1</v>
      </c>
      <c r="P2480" s="5" t="s">
        <v>8279</v>
      </c>
      <c r="Q2480" s="7">
        <f>Tabla1[[#This Row],[pledged]]/Tabla1[[#This Row],[goal]]</f>
        <v>1.2749999999999999</v>
      </c>
      <c r="S2480" s="8" t="s">
        <v>8325</v>
      </c>
      <c r="T2480" s="5" t="s">
        <v>8329</v>
      </c>
    </row>
    <row r="2481" spans="1:20" ht="22.5">
      <c r="A2481" s="5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11">
        <f>(Tabla1[[#This Row],[deadline]]/86400)+25569+(-5/24)</f>
        <v>41117.875</v>
      </c>
      <c r="K2481" s="5">
        <v>1342545994</v>
      </c>
      <c r="L2481" s="11">
        <f>(Tabla1[[#This Row],[launched_at]]/86400)+25569+(-5/24)</f>
        <v>41107.518449074072</v>
      </c>
      <c r="M2481" s="5" t="b">
        <v>0</v>
      </c>
      <c r="N2481" s="5">
        <v>16</v>
      </c>
      <c r="O2481" s="5" t="b">
        <v>1</v>
      </c>
      <c r="P2481" s="5" t="s">
        <v>8279</v>
      </c>
      <c r="Q2481" s="7">
        <f>Tabla1[[#This Row],[pledged]]/Tabla1[[#This Row],[goal]]</f>
        <v>1.3344333333333334</v>
      </c>
      <c r="S2481" s="8" t="s">
        <v>8325</v>
      </c>
      <c r="T2481" s="5" t="s">
        <v>8329</v>
      </c>
    </row>
    <row r="2482" spans="1:20" ht="33.75">
      <c r="A2482" s="5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11">
        <f>(Tabla1[[#This Row],[deadline]]/86400)+25569+(-5/24)</f>
        <v>42287.727824074071</v>
      </c>
      <c r="K2482" s="5">
        <v>1439332084</v>
      </c>
      <c r="L2482" s="11">
        <f>(Tabla1[[#This Row],[launched_at]]/86400)+25569+(-5/24)</f>
        <v>42227.727824074071</v>
      </c>
      <c r="M2482" s="5" t="b">
        <v>0</v>
      </c>
      <c r="N2482" s="5">
        <v>8</v>
      </c>
      <c r="O2482" s="5" t="b">
        <v>1</v>
      </c>
      <c r="P2482" s="5" t="s">
        <v>8279</v>
      </c>
      <c r="Q2482" s="7">
        <f>Tabla1[[#This Row],[pledged]]/Tabla1[[#This Row],[goal]]</f>
        <v>1</v>
      </c>
      <c r="S2482" s="8" t="s">
        <v>8325</v>
      </c>
      <c r="T2482" s="5" t="s">
        <v>8329</v>
      </c>
    </row>
    <row r="2483" spans="1:20" ht="33.75">
      <c r="A2483" s="5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11">
        <f>(Tabla1[[#This Row],[deadline]]/86400)+25569+(-5/24)</f>
        <v>41029.437592592592</v>
      </c>
      <c r="K2483" s="5">
        <v>1333207808</v>
      </c>
      <c r="L2483" s="11">
        <f>(Tabla1[[#This Row],[launched_at]]/86400)+25569+(-5/24)</f>
        <v>40999.437592592592</v>
      </c>
      <c r="M2483" s="5" t="b">
        <v>0</v>
      </c>
      <c r="N2483" s="5">
        <v>95</v>
      </c>
      <c r="O2483" s="5" t="b">
        <v>1</v>
      </c>
      <c r="P2483" s="5" t="s">
        <v>8279</v>
      </c>
      <c r="Q2483" s="7">
        <f>Tabla1[[#This Row],[pledged]]/Tabla1[[#This Row],[goal]]</f>
        <v>1.1291099999999998</v>
      </c>
      <c r="S2483" s="8" t="s">
        <v>8325</v>
      </c>
      <c r="T2483" s="5" t="s">
        <v>8329</v>
      </c>
    </row>
    <row r="2484" spans="1:20" ht="33.75">
      <c r="A2484" s="5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11">
        <f>(Tabla1[[#This Row],[deadline]]/86400)+25569+(-5/24)</f>
        <v>40756.573877314811</v>
      </c>
      <c r="K2484" s="5">
        <v>1308336383</v>
      </c>
      <c r="L2484" s="11">
        <f>(Tabla1[[#This Row],[launched_at]]/86400)+25569+(-5/24)</f>
        <v>40711.573877314811</v>
      </c>
      <c r="M2484" s="5" t="b">
        <v>0</v>
      </c>
      <c r="N2484" s="5">
        <v>25</v>
      </c>
      <c r="O2484" s="5" t="b">
        <v>1</v>
      </c>
      <c r="P2484" s="5" t="s">
        <v>8279</v>
      </c>
      <c r="Q2484" s="7">
        <f>Tabla1[[#This Row],[pledged]]/Tabla1[[#This Row],[goal]]</f>
        <v>1.0009999999999999</v>
      </c>
      <c r="S2484" s="8" t="s">
        <v>8325</v>
      </c>
      <c r="T2484" s="5" t="s">
        <v>8329</v>
      </c>
    </row>
    <row r="2485" spans="1:20" ht="22.5">
      <c r="A2485" s="5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11">
        <f>(Tabla1[[#This Row],[deadline]]/86400)+25569+(-5/24)</f>
        <v>41030.500034722216</v>
      </c>
      <c r="K2485" s="5">
        <v>1330711203</v>
      </c>
      <c r="L2485" s="11">
        <f>(Tabla1[[#This Row],[launched_at]]/86400)+25569+(-5/24)</f>
        <v>40970.541701388887</v>
      </c>
      <c r="M2485" s="5" t="b">
        <v>0</v>
      </c>
      <c r="N2485" s="5">
        <v>19</v>
      </c>
      <c r="O2485" s="5" t="b">
        <v>1</v>
      </c>
      <c r="P2485" s="5" t="s">
        <v>8279</v>
      </c>
      <c r="Q2485" s="7">
        <f>Tabla1[[#This Row],[pledged]]/Tabla1[[#This Row],[goal]]</f>
        <v>1.1372727272727272</v>
      </c>
      <c r="S2485" s="8" t="s">
        <v>8325</v>
      </c>
      <c r="T2485" s="5" t="s">
        <v>8329</v>
      </c>
    </row>
    <row r="2486" spans="1:20" ht="33.75">
      <c r="A2486" s="5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11">
        <f>(Tabla1[[#This Row],[deadline]]/86400)+25569+(-5/24)</f>
        <v>40801.708368055552</v>
      </c>
      <c r="K2486" s="5">
        <v>1313532003</v>
      </c>
      <c r="L2486" s="11">
        <f>(Tabla1[[#This Row],[launched_at]]/86400)+25569+(-5/24)</f>
        <v>40771.708368055552</v>
      </c>
      <c r="M2486" s="5" t="b">
        <v>0</v>
      </c>
      <c r="N2486" s="5">
        <v>90</v>
      </c>
      <c r="O2486" s="5" t="b">
        <v>1</v>
      </c>
      <c r="P2486" s="5" t="s">
        <v>8279</v>
      </c>
      <c r="Q2486" s="7">
        <f>Tabla1[[#This Row],[pledged]]/Tabla1[[#This Row],[goal]]</f>
        <v>1.1931742857142855</v>
      </c>
      <c r="S2486" s="8" t="s">
        <v>8325</v>
      </c>
      <c r="T2486" s="5" t="s">
        <v>8329</v>
      </c>
    </row>
    <row r="2487" spans="1:20" ht="33.75">
      <c r="A2487" s="5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11">
        <f>(Tabla1[[#This Row],[deadline]]/86400)+25569+(-5/24)</f>
        <v>40828.790266203701</v>
      </c>
      <c r="K2487" s="5">
        <v>1315439879</v>
      </c>
      <c r="L2487" s="11">
        <f>(Tabla1[[#This Row],[launched_at]]/86400)+25569+(-5/24)</f>
        <v>40793.790266203701</v>
      </c>
      <c r="M2487" s="5" t="b">
        <v>0</v>
      </c>
      <c r="N2487" s="5">
        <v>41</v>
      </c>
      <c r="O2487" s="5" t="b">
        <v>1</v>
      </c>
      <c r="P2487" s="5" t="s">
        <v>8279</v>
      </c>
      <c r="Q2487" s="7">
        <f>Tabla1[[#This Row],[pledged]]/Tabla1[[#This Row],[goal]]</f>
        <v>1.0325</v>
      </c>
      <c r="S2487" s="8" t="s">
        <v>8325</v>
      </c>
      <c r="T2487" s="5" t="s">
        <v>8329</v>
      </c>
    </row>
    <row r="2488" spans="1:20" ht="33.75">
      <c r="A2488" s="5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11">
        <f>(Tabla1[[#This Row],[deadline]]/86400)+25569+(-5/24)</f>
        <v>41021.499722222223</v>
      </c>
      <c r="K2488" s="5">
        <v>1332521976</v>
      </c>
      <c r="L2488" s="11">
        <f>(Tabla1[[#This Row],[launched_at]]/86400)+25569+(-5/24)</f>
        <v>40991.499722222223</v>
      </c>
      <c r="M2488" s="5" t="b">
        <v>0</v>
      </c>
      <c r="N2488" s="5">
        <v>30</v>
      </c>
      <c r="O2488" s="5" t="b">
        <v>1</v>
      </c>
      <c r="P2488" s="5" t="s">
        <v>8279</v>
      </c>
      <c r="Q2488" s="7">
        <f>Tabla1[[#This Row],[pledged]]/Tabla1[[#This Row],[goal]]</f>
        <v>2.6566666666666667</v>
      </c>
      <c r="S2488" s="8" t="s">
        <v>8325</v>
      </c>
      <c r="T2488" s="5" t="s">
        <v>8329</v>
      </c>
    </row>
    <row r="2489" spans="1:20" ht="22.5">
      <c r="A2489" s="5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11">
        <f>(Tabla1[[#This Row],[deadline]]/86400)+25569+(-5/24)</f>
        <v>41055.874965277777</v>
      </c>
      <c r="K2489" s="5">
        <v>1335491997</v>
      </c>
      <c r="L2489" s="11">
        <f>(Tabla1[[#This Row],[launched_at]]/86400)+25569+(-5/24)</f>
        <v>41025.874965277777</v>
      </c>
      <c r="M2489" s="5" t="b">
        <v>0</v>
      </c>
      <c r="N2489" s="5">
        <v>38</v>
      </c>
      <c r="O2489" s="5" t="b">
        <v>1</v>
      </c>
      <c r="P2489" s="5" t="s">
        <v>8279</v>
      </c>
      <c r="Q2489" s="7">
        <f>Tabla1[[#This Row],[pledged]]/Tabla1[[#This Row],[goal]]</f>
        <v>1.0005066666666667</v>
      </c>
      <c r="S2489" s="8" t="s">
        <v>8325</v>
      </c>
      <c r="T2489" s="5" t="s">
        <v>8329</v>
      </c>
    </row>
    <row r="2490" spans="1:20" ht="33.75">
      <c r="A2490" s="5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11">
        <f>(Tabla1[[#This Row],[deadline]]/86400)+25569+(-5/24)</f>
        <v>40863.466527777775</v>
      </c>
      <c r="K2490" s="5">
        <v>1318864308</v>
      </c>
      <c r="L2490" s="11">
        <f>(Tabla1[[#This Row],[launched_at]]/86400)+25569+(-5/24)</f>
        <v>40833.424861111111</v>
      </c>
      <c r="M2490" s="5" t="b">
        <v>0</v>
      </c>
      <c r="N2490" s="5">
        <v>65</v>
      </c>
      <c r="O2490" s="5" t="b">
        <v>1</v>
      </c>
      <c r="P2490" s="5" t="s">
        <v>8279</v>
      </c>
      <c r="Q2490" s="7">
        <f>Tabla1[[#This Row],[pledged]]/Tabla1[[#This Row],[goal]]</f>
        <v>1.0669999999999999</v>
      </c>
      <c r="S2490" s="8" t="s">
        <v>8325</v>
      </c>
      <c r="T2490" s="5" t="s">
        <v>8329</v>
      </c>
    </row>
    <row r="2491" spans="1:20" ht="33.75">
      <c r="A2491" s="5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11">
        <f>(Tabla1[[#This Row],[deadline]]/86400)+25569+(-5/24)</f>
        <v>41403.481932870367</v>
      </c>
      <c r="K2491" s="5">
        <v>1365525239</v>
      </c>
      <c r="L2491" s="11">
        <f>(Tabla1[[#This Row],[launched_at]]/86400)+25569+(-5/24)</f>
        <v>41373.481932870367</v>
      </c>
      <c r="M2491" s="5" t="b">
        <v>0</v>
      </c>
      <c r="N2491" s="5">
        <v>75</v>
      </c>
      <c r="O2491" s="5" t="b">
        <v>1</v>
      </c>
      <c r="P2491" s="5" t="s">
        <v>8279</v>
      </c>
      <c r="Q2491" s="7">
        <f>Tabla1[[#This Row],[pledged]]/Tabla1[[#This Row],[goal]]</f>
        <v>1.3367142857142857</v>
      </c>
      <c r="S2491" s="8" t="s">
        <v>8325</v>
      </c>
      <c r="T2491" s="5" t="s">
        <v>8329</v>
      </c>
    </row>
    <row r="2492" spans="1:20" ht="33.75">
      <c r="A2492" s="5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11">
        <f>(Tabla1[[#This Row],[deadline]]/86400)+25569+(-5/24)</f>
        <v>41083.01939814815</v>
      </c>
      <c r="K2492" s="5">
        <v>1335245276</v>
      </c>
      <c r="L2492" s="11">
        <f>(Tabla1[[#This Row],[launched_at]]/86400)+25569+(-5/24)</f>
        <v>41023.01939814815</v>
      </c>
      <c r="M2492" s="5" t="b">
        <v>0</v>
      </c>
      <c r="N2492" s="5">
        <v>16</v>
      </c>
      <c r="O2492" s="5" t="b">
        <v>1</v>
      </c>
      <c r="P2492" s="5" t="s">
        <v>8279</v>
      </c>
      <c r="Q2492" s="7">
        <f>Tabla1[[#This Row],[pledged]]/Tabla1[[#This Row],[goal]]</f>
        <v>1.214</v>
      </c>
      <c r="S2492" s="8" t="s">
        <v>8325</v>
      </c>
      <c r="T2492" s="5" t="s">
        <v>8329</v>
      </c>
    </row>
    <row r="2493" spans="1:20" ht="33.75">
      <c r="A2493" s="5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11">
        <f>(Tabla1[[#This Row],[deadline]]/86400)+25569+(-5/24)</f>
        <v>40558.868750000001</v>
      </c>
      <c r="K2493" s="5">
        <v>1293739714</v>
      </c>
      <c r="L2493" s="11">
        <f>(Tabla1[[#This Row],[launched_at]]/86400)+25569+(-5/24)</f>
        <v>40542.630949074075</v>
      </c>
      <c r="M2493" s="5" t="b">
        <v>0</v>
      </c>
      <c r="N2493" s="5">
        <v>10</v>
      </c>
      <c r="O2493" s="5" t="b">
        <v>1</v>
      </c>
      <c r="P2493" s="5" t="s">
        <v>8279</v>
      </c>
      <c r="Q2493" s="7">
        <f>Tabla1[[#This Row],[pledged]]/Tabla1[[#This Row],[goal]]</f>
        <v>1.032</v>
      </c>
      <c r="S2493" s="8" t="s">
        <v>8325</v>
      </c>
      <c r="T2493" s="5" t="s">
        <v>8329</v>
      </c>
    </row>
    <row r="2494" spans="1:20" ht="22.5">
      <c r="A2494" s="5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11">
        <f>(Tabla1[[#This Row],[deadline]]/86400)+25569+(-5/24)</f>
        <v>41076.207638888889</v>
      </c>
      <c r="K2494" s="5">
        <v>1335397188</v>
      </c>
      <c r="L2494" s="11">
        <f>(Tabla1[[#This Row],[launched_at]]/86400)+25569+(-5/24)</f>
        <v>41024.777638888889</v>
      </c>
      <c r="M2494" s="5" t="b">
        <v>0</v>
      </c>
      <c r="N2494" s="5">
        <v>27</v>
      </c>
      <c r="O2494" s="5" t="b">
        <v>1</v>
      </c>
      <c r="P2494" s="5" t="s">
        <v>8279</v>
      </c>
      <c r="Q2494" s="7">
        <f>Tabla1[[#This Row],[pledged]]/Tabla1[[#This Row],[goal]]</f>
        <v>1.25</v>
      </c>
      <c r="S2494" s="8" t="s">
        <v>8325</v>
      </c>
      <c r="T2494" s="5" t="s">
        <v>8329</v>
      </c>
    </row>
    <row r="2495" spans="1:20" ht="33.75">
      <c r="A2495" s="5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11">
        <f>(Tabla1[[#This Row],[deadline]]/86400)+25569+(-5/24)</f>
        <v>41392.959953703699</v>
      </c>
      <c r="K2495" s="5">
        <v>1363320140</v>
      </c>
      <c r="L2495" s="11">
        <f>(Tabla1[[#This Row],[launched_at]]/86400)+25569+(-5/24)</f>
        <v>41347.959953703699</v>
      </c>
      <c r="M2495" s="5" t="b">
        <v>0</v>
      </c>
      <c r="N2495" s="5">
        <v>259</v>
      </c>
      <c r="O2495" s="5" t="b">
        <v>1</v>
      </c>
      <c r="P2495" s="5" t="s">
        <v>8279</v>
      </c>
      <c r="Q2495" s="7">
        <f>Tabla1[[#This Row],[pledged]]/Tabla1[[#This Row],[goal]]</f>
        <v>1.2869999999999999</v>
      </c>
      <c r="S2495" s="8" t="s">
        <v>8325</v>
      </c>
      <c r="T2495" s="5" t="s">
        <v>8329</v>
      </c>
    </row>
    <row r="2496" spans="1:20" ht="33.75">
      <c r="A2496" s="5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11">
        <f>(Tabla1[[#This Row],[deadline]]/86400)+25569+(-5/24)</f>
        <v>41052.436851851853</v>
      </c>
      <c r="K2496" s="5">
        <v>1335194944</v>
      </c>
      <c r="L2496" s="11">
        <f>(Tabla1[[#This Row],[launched_at]]/86400)+25569+(-5/24)</f>
        <v>41022.436851851853</v>
      </c>
      <c r="M2496" s="5" t="b">
        <v>0</v>
      </c>
      <c r="N2496" s="5">
        <v>39</v>
      </c>
      <c r="O2496" s="5" t="b">
        <v>1</v>
      </c>
      <c r="P2496" s="5" t="s">
        <v>8279</v>
      </c>
      <c r="Q2496" s="7">
        <f>Tabla1[[#This Row],[pledged]]/Tabla1[[#This Row],[goal]]</f>
        <v>1.0100533333333332</v>
      </c>
      <c r="S2496" s="8" t="s">
        <v>8325</v>
      </c>
      <c r="T2496" s="5" t="s">
        <v>8329</v>
      </c>
    </row>
    <row r="2497" spans="1:20" ht="33.75">
      <c r="A2497" s="5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11">
        <f>(Tabla1[[#This Row],[deadline]]/86400)+25569+(-5/24)</f>
        <v>41066.738136574073</v>
      </c>
      <c r="K2497" s="5">
        <v>1336430575</v>
      </c>
      <c r="L2497" s="11">
        <f>(Tabla1[[#This Row],[launched_at]]/86400)+25569+(-5/24)</f>
        <v>41036.738136574073</v>
      </c>
      <c r="M2497" s="5" t="b">
        <v>0</v>
      </c>
      <c r="N2497" s="5">
        <v>42</v>
      </c>
      <c r="O2497" s="5" t="b">
        <v>1</v>
      </c>
      <c r="P2497" s="5" t="s">
        <v>8279</v>
      </c>
      <c r="Q2497" s="7">
        <f>Tabla1[[#This Row],[pledged]]/Tabla1[[#This Row],[goal]]</f>
        <v>1.2753666666666665</v>
      </c>
      <c r="S2497" s="8" t="s">
        <v>8325</v>
      </c>
      <c r="T2497" s="5" t="s">
        <v>8329</v>
      </c>
    </row>
    <row r="2498" spans="1:20" ht="22.5">
      <c r="A2498" s="5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11">
        <f>(Tabla1[[#This Row],[deadline]]/86400)+25569+(-5/24)</f>
        <v>41362.746435185181</v>
      </c>
      <c r="K2498" s="5">
        <v>1361577292</v>
      </c>
      <c r="L2498" s="11">
        <f>(Tabla1[[#This Row],[launched_at]]/86400)+25569+(-5/24)</f>
        <v>41327.788101851846</v>
      </c>
      <c r="M2498" s="5" t="b">
        <v>0</v>
      </c>
      <c r="N2498" s="5">
        <v>10</v>
      </c>
      <c r="O2498" s="5" t="b">
        <v>1</v>
      </c>
      <c r="P2498" s="5" t="s">
        <v>8279</v>
      </c>
      <c r="Q2498" s="7">
        <f>Tabla1[[#This Row],[pledged]]/Tabla1[[#This Row],[goal]]</f>
        <v>1</v>
      </c>
      <c r="S2498" s="8" t="s">
        <v>8325</v>
      </c>
      <c r="T2498" s="5" t="s">
        <v>8329</v>
      </c>
    </row>
    <row r="2499" spans="1:20" ht="33.75">
      <c r="A2499" s="5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11">
        <f>(Tabla1[[#This Row],[deadline]]/86400)+25569+(-5/24)</f>
        <v>40760.670578703699</v>
      </c>
      <c r="K2499" s="5">
        <v>1309986338</v>
      </c>
      <c r="L2499" s="11">
        <f>(Tabla1[[#This Row],[launched_at]]/86400)+25569+(-5/24)</f>
        <v>40730.670578703699</v>
      </c>
      <c r="M2499" s="5" t="b">
        <v>0</v>
      </c>
      <c r="N2499" s="5">
        <v>56</v>
      </c>
      <c r="O2499" s="5" t="b">
        <v>1</v>
      </c>
      <c r="P2499" s="5" t="s">
        <v>8279</v>
      </c>
      <c r="Q2499" s="7">
        <f>Tabla1[[#This Row],[pledged]]/Tabla1[[#This Row],[goal]]</f>
        <v>1.127715</v>
      </c>
      <c r="S2499" s="8" t="s">
        <v>8325</v>
      </c>
      <c r="T2499" s="5" t="s">
        <v>8329</v>
      </c>
    </row>
    <row r="2500" spans="1:20" ht="33.75">
      <c r="A2500" s="5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11">
        <f>(Tabla1[[#This Row],[deadline]]/86400)+25569+(-5/24)</f>
        <v>42031.759108796294</v>
      </c>
      <c r="K2500" s="5">
        <v>1421190787</v>
      </c>
      <c r="L2500" s="11">
        <f>(Tabla1[[#This Row],[launched_at]]/86400)+25569+(-5/24)</f>
        <v>42017.759108796294</v>
      </c>
      <c r="M2500" s="5" t="b">
        <v>0</v>
      </c>
      <c r="N2500" s="5">
        <v>20</v>
      </c>
      <c r="O2500" s="5" t="b">
        <v>1</v>
      </c>
      <c r="P2500" s="5" t="s">
        <v>8279</v>
      </c>
      <c r="Q2500" s="7">
        <f>Tabla1[[#This Row],[pledged]]/Tabla1[[#This Row],[goal]]</f>
        <v>1.056</v>
      </c>
      <c r="S2500" s="8" t="s">
        <v>8325</v>
      </c>
      <c r="T2500" s="5" t="s">
        <v>8329</v>
      </c>
    </row>
    <row r="2501" spans="1:20" ht="33.75">
      <c r="A2501" s="5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11">
        <f>(Tabla1[[#This Row],[deadline]]/86400)+25569+(-5/24)</f>
        <v>41274.541666666664</v>
      </c>
      <c r="K2501" s="5">
        <v>1352820837</v>
      </c>
      <c r="L2501" s="11">
        <f>(Tabla1[[#This Row],[launched_at]]/86400)+25569+(-5/24)</f>
        <v>41226.440243055556</v>
      </c>
      <c r="M2501" s="5" t="b">
        <v>0</v>
      </c>
      <c r="N2501" s="5">
        <v>170</v>
      </c>
      <c r="O2501" s="5" t="b">
        <v>1</v>
      </c>
      <c r="P2501" s="5" t="s">
        <v>8279</v>
      </c>
      <c r="Q2501" s="7">
        <f>Tabla1[[#This Row],[pledged]]/Tabla1[[#This Row],[goal]]</f>
        <v>2.0262500000000001</v>
      </c>
      <c r="S2501" s="8" t="s">
        <v>8325</v>
      </c>
      <c r="T2501" s="5" t="s">
        <v>8329</v>
      </c>
    </row>
    <row r="2502" spans="1:20" ht="33.75">
      <c r="A2502" s="5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11">
        <f>(Tabla1[[#This Row],[deadline]]/86400)+25569+(-5/24)</f>
        <v>41083.564525462956</v>
      </c>
      <c r="K2502" s="5">
        <v>1337884375</v>
      </c>
      <c r="L2502" s="11">
        <f>(Tabla1[[#This Row],[launched_at]]/86400)+25569+(-5/24)</f>
        <v>41053.564525462956</v>
      </c>
      <c r="M2502" s="5" t="b">
        <v>0</v>
      </c>
      <c r="N2502" s="5">
        <v>29</v>
      </c>
      <c r="O2502" s="5" t="b">
        <v>1</v>
      </c>
      <c r="P2502" s="5" t="s">
        <v>8279</v>
      </c>
      <c r="Q2502" s="7">
        <f>Tabla1[[#This Row],[pledged]]/Tabla1[[#This Row],[goal]]</f>
        <v>1.1333333333333333</v>
      </c>
      <c r="S2502" s="8" t="s">
        <v>8325</v>
      </c>
      <c r="T2502" s="5" t="s">
        <v>8329</v>
      </c>
    </row>
    <row r="2503" spans="1:20" ht="33.75">
      <c r="A2503" s="5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11">
        <f>(Tabla1[[#This Row],[deadline]]/86400)+25569+(-5/24)</f>
        <v>42274.568333333336</v>
      </c>
      <c r="K2503" s="5">
        <v>1440787104</v>
      </c>
      <c r="L2503" s="11">
        <f>(Tabla1[[#This Row],[launched_at]]/86400)+25569+(-5/24)</f>
        <v>42244.568333333336</v>
      </c>
      <c r="M2503" s="5" t="b">
        <v>0</v>
      </c>
      <c r="N2503" s="5">
        <v>7</v>
      </c>
      <c r="O2503" s="5" t="b">
        <v>0</v>
      </c>
      <c r="P2503" s="5" t="s">
        <v>8299</v>
      </c>
      <c r="Q2503" s="7">
        <f>Tabla1[[#This Row],[pledged]]/Tabla1[[#This Row],[goal]]</f>
        <v>2.5545454545454545E-2</v>
      </c>
      <c r="S2503" s="8" t="s">
        <v>8336</v>
      </c>
      <c r="T2503" s="5" t="s">
        <v>8353</v>
      </c>
    </row>
    <row r="2504" spans="1:20" ht="33.75">
      <c r="A2504" s="5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11">
        <f>(Tabla1[[#This Row],[deadline]]/86400)+25569+(-5/24)</f>
        <v>41903.617106481477</v>
      </c>
      <c r="K2504" s="5">
        <v>1407440918</v>
      </c>
      <c r="L2504" s="11">
        <f>(Tabla1[[#This Row],[launched_at]]/86400)+25569+(-5/24)</f>
        <v>41858.617106481477</v>
      </c>
      <c r="M2504" s="5" t="b">
        <v>0</v>
      </c>
      <c r="N2504" s="5">
        <v>5</v>
      </c>
      <c r="O2504" s="5" t="b">
        <v>0</v>
      </c>
      <c r="P2504" s="5" t="s">
        <v>8299</v>
      </c>
      <c r="Q2504" s="7">
        <f>Tabla1[[#This Row],[pledged]]/Tabla1[[#This Row],[goal]]</f>
        <v>7.8181818181818181E-4</v>
      </c>
      <c r="S2504" s="8" t="s">
        <v>8336</v>
      </c>
      <c r="T2504" s="5" t="s">
        <v>8353</v>
      </c>
    </row>
    <row r="2505" spans="1:20" ht="33.75">
      <c r="A2505" s="5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11">
        <f>(Tabla1[[#This Row],[deadline]]/86400)+25569+(-5/24)</f>
        <v>42528.67083333333</v>
      </c>
      <c r="K2505" s="5">
        <v>1462743308</v>
      </c>
      <c r="L2505" s="11">
        <f>(Tabla1[[#This Row],[launched_at]]/86400)+25569+(-5/24)</f>
        <v>42498.691064814811</v>
      </c>
      <c r="M2505" s="5" t="b">
        <v>0</v>
      </c>
      <c r="N2505" s="5">
        <v>0</v>
      </c>
      <c r="O2505" s="5" t="b">
        <v>0</v>
      </c>
      <c r="P2505" s="5" t="s">
        <v>8299</v>
      </c>
      <c r="Q2505" s="7">
        <f>Tabla1[[#This Row],[pledged]]/Tabla1[[#This Row],[goal]]</f>
        <v>0</v>
      </c>
      <c r="S2505" s="8" t="s">
        <v>8336</v>
      </c>
      <c r="T2505" s="5" t="s">
        <v>8353</v>
      </c>
    </row>
    <row r="2506" spans="1:20" ht="22.5">
      <c r="A2506" s="5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11">
        <f>(Tabla1[[#This Row],[deadline]]/86400)+25569+(-5/24)</f>
        <v>41957.848773148151</v>
      </c>
      <c r="K2506" s="5">
        <v>1413418934</v>
      </c>
      <c r="L2506" s="11">
        <f>(Tabla1[[#This Row],[launched_at]]/86400)+25569+(-5/24)</f>
        <v>41927.807106481479</v>
      </c>
      <c r="M2506" s="5" t="b">
        <v>0</v>
      </c>
      <c r="N2506" s="5">
        <v>0</v>
      </c>
      <c r="O2506" s="5" t="b">
        <v>0</v>
      </c>
      <c r="P2506" s="5" t="s">
        <v>8299</v>
      </c>
      <c r="Q2506" s="7">
        <f>Tabla1[[#This Row],[pledged]]/Tabla1[[#This Row],[goal]]</f>
        <v>0</v>
      </c>
      <c r="S2506" s="8" t="s">
        <v>8336</v>
      </c>
      <c r="T2506" s="5" t="s">
        <v>8353</v>
      </c>
    </row>
    <row r="2507" spans="1:20" ht="45">
      <c r="A2507" s="5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11">
        <f>(Tabla1[[#This Row],[deadline]]/86400)+25569+(-5/24)</f>
        <v>42076.80574074074</v>
      </c>
      <c r="K2507" s="5">
        <v>1423704016</v>
      </c>
      <c r="L2507" s="11">
        <f>(Tabla1[[#This Row],[launched_at]]/86400)+25569+(-5/24)</f>
        <v>42046.847407407404</v>
      </c>
      <c r="M2507" s="5" t="b">
        <v>0</v>
      </c>
      <c r="N2507" s="5">
        <v>0</v>
      </c>
      <c r="O2507" s="5" t="b">
        <v>0</v>
      </c>
      <c r="P2507" s="5" t="s">
        <v>8299</v>
      </c>
      <c r="Q2507" s="7">
        <f>Tabla1[[#This Row],[pledged]]/Tabla1[[#This Row],[goal]]</f>
        <v>0</v>
      </c>
      <c r="S2507" s="8" t="s">
        <v>8336</v>
      </c>
      <c r="T2507" s="5" t="s">
        <v>8353</v>
      </c>
    </row>
    <row r="2508" spans="1:20" ht="33.75">
      <c r="A2508" s="5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11">
        <f>(Tabla1[[#This Row],[deadline]]/86400)+25569+(-5/24)</f>
        <v>42280.666666666664</v>
      </c>
      <c r="K2508" s="5">
        <v>1441955269</v>
      </c>
      <c r="L2508" s="11">
        <f>(Tabla1[[#This Row],[launched_at]]/86400)+25569+(-5/24)</f>
        <v>42258.088761574072</v>
      </c>
      <c r="M2508" s="5" t="b">
        <v>0</v>
      </c>
      <c r="N2508" s="5">
        <v>2</v>
      </c>
      <c r="O2508" s="5" t="b">
        <v>0</v>
      </c>
      <c r="P2508" s="5" t="s">
        <v>8299</v>
      </c>
      <c r="Q2508" s="7">
        <f>Tabla1[[#This Row],[pledged]]/Tabla1[[#This Row],[goal]]</f>
        <v>6.0000000000000001E-3</v>
      </c>
      <c r="S2508" s="8" t="s">
        <v>8336</v>
      </c>
      <c r="T2508" s="5" t="s">
        <v>8353</v>
      </c>
    </row>
    <row r="2509" spans="1:20">
      <c r="A2509" s="5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11">
        <f>(Tabla1[[#This Row],[deadline]]/86400)+25569+(-5/24)</f>
        <v>42134.864629629628</v>
      </c>
      <c r="K2509" s="5">
        <v>1428716704</v>
      </c>
      <c r="L2509" s="11">
        <f>(Tabla1[[#This Row],[launched_at]]/86400)+25569+(-5/24)</f>
        <v>42104.864629629628</v>
      </c>
      <c r="M2509" s="5" t="b">
        <v>0</v>
      </c>
      <c r="N2509" s="5">
        <v>0</v>
      </c>
      <c r="O2509" s="5" t="b">
        <v>0</v>
      </c>
      <c r="P2509" s="5" t="s">
        <v>8299</v>
      </c>
      <c r="Q2509" s="7">
        <f>Tabla1[[#This Row],[pledged]]/Tabla1[[#This Row],[goal]]</f>
        <v>0</v>
      </c>
      <c r="S2509" s="8" t="s">
        <v>8336</v>
      </c>
      <c r="T2509" s="5" t="s">
        <v>8353</v>
      </c>
    </row>
    <row r="2510" spans="1:20" ht="33.75">
      <c r="A2510" s="5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11">
        <f>(Tabla1[[#This Row],[deadline]]/86400)+25569+(-5/24)</f>
        <v>41865.743449074071</v>
      </c>
      <c r="K2510" s="5">
        <v>1405464634</v>
      </c>
      <c r="L2510" s="11">
        <f>(Tabla1[[#This Row],[launched_at]]/86400)+25569+(-5/24)</f>
        <v>41835.743449074071</v>
      </c>
      <c r="M2510" s="5" t="b">
        <v>0</v>
      </c>
      <c r="N2510" s="5">
        <v>0</v>
      </c>
      <c r="O2510" s="5" t="b">
        <v>0</v>
      </c>
      <c r="P2510" s="5" t="s">
        <v>8299</v>
      </c>
      <c r="Q2510" s="7">
        <f>Tabla1[[#This Row],[pledged]]/Tabla1[[#This Row],[goal]]</f>
        <v>0</v>
      </c>
      <c r="S2510" s="8" t="s">
        <v>8336</v>
      </c>
      <c r="T2510" s="5" t="s">
        <v>8353</v>
      </c>
    </row>
    <row r="2511" spans="1:20" ht="33.75">
      <c r="A2511" s="5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11">
        <f>(Tabla1[[#This Row],[deadline]]/86400)+25569+(-5/24)</f>
        <v>42114.559594907405</v>
      </c>
      <c r="K2511" s="5">
        <v>1424719549</v>
      </c>
      <c r="L2511" s="11">
        <f>(Tabla1[[#This Row],[launched_at]]/86400)+25569+(-5/24)</f>
        <v>42058.601261574069</v>
      </c>
      <c r="M2511" s="5" t="b">
        <v>0</v>
      </c>
      <c r="N2511" s="5">
        <v>28</v>
      </c>
      <c r="O2511" s="5" t="b">
        <v>0</v>
      </c>
      <c r="P2511" s="5" t="s">
        <v>8299</v>
      </c>
      <c r="Q2511" s="7">
        <f>Tabla1[[#This Row],[pledged]]/Tabla1[[#This Row],[goal]]</f>
        <v>1.0526315789473684E-2</v>
      </c>
      <c r="S2511" s="8" t="s">
        <v>8336</v>
      </c>
      <c r="T2511" s="5" t="s">
        <v>8353</v>
      </c>
    </row>
    <row r="2512" spans="1:20" ht="33.75">
      <c r="A2512" s="5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11">
        <f>(Tabla1[[#This Row],[deadline]]/86400)+25569+(-5/24)</f>
        <v>42138.789027777777</v>
      </c>
      <c r="K2512" s="5">
        <v>1426463772</v>
      </c>
      <c r="L2512" s="11">
        <f>(Tabla1[[#This Row],[launched_at]]/86400)+25569+(-5/24)</f>
        <v>42078.789027777777</v>
      </c>
      <c r="M2512" s="5" t="b">
        <v>0</v>
      </c>
      <c r="N2512" s="5">
        <v>2</v>
      </c>
      <c r="O2512" s="5" t="b">
        <v>0</v>
      </c>
      <c r="P2512" s="5" t="s">
        <v>8299</v>
      </c>
      <c r="Q2512" s="7">
        <f>Tabla1[[#This Row],[pledged]]/Tabla1[[#This Row],[goal]]</f>
        <v>1.5E-3</v>
      </c>
      <c r="S2512" s="8" t="s">
        <v>8336</v>
      </c>
      <c r="T2512" s="5" t="s">
        <v>8353</v>
      </c>
    </row>
    <row r="2513" spans="1:20" ht="33.75">
      <c r="A2513" s="5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11">
        <f>(Tabla1[[#This Row],[deadline]]/86400)+25569+(-5/24)</f>
        <v>42401.238576388881</v>
      </c>
      <c r="K2513" s="5">
        <v>1451731413</v>
      </c>
      <c r="L2513" s="11">
        <f>(Tabla1[[#This Row],[launched_at]]/86400)+25569+(-5/24)</f>
        <v>42371.238576388881</v>
      </c>
      <c r="M2513" s="5" t="b">
        <v>0</v>
      </c>
      <c r="N2513" s="5">
        <v>0</v>
      </c>
      <c r="O2513" s="5" t="b">
        <v>0</v>
      </c>
      <c r="P2513" s="5" t="s">
        <v>8299</v>
      </c>
      <c r="Q2513" s="7">
        <f>Tabla1[[#This Row],[pledged]]/Tabla1[[#This Row],[goal]]</f>
        <v>0</v>
      </c>
      <c r="S2513" s="8" t="s">
        <v>8336</v>
      </c>
      <c r="T2513" s="5" t="s">
        <v>8353</v>
      </c>
    </row>
    <row r="2514" spans="1:20" ht="22.5">
      <c r="A2514" s="5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11">
        <f>(Tabla1[[#This Row],[deadline]]/86400)+25569+(-5/24)</f>
        <v>41986.668530092589</v>
      </c>
      <c r="K2514" s="5">
        <v>1417208561</v>
      </c>
      <c r="L2514" s="11">
        <f>(Tabla1[[#This Row],[launched_at]]/86400)+25569+(-5/24)</f>
        <v>41971.668530092589</v>
      </c>
      <c r="M2514" s="5" t="b">
        <v>0</v>
      </c>
      <c r="N2514" s="5">
        <v>0</v>
      </c>
      <c r="O2514" s="5" t="b">
        <v>0</v>
      </c>
      <c r="P2514" s="5" t="s">
        <v>8299</v>
      </c>
      <c r="Q2514" s="7">
        <f>Tabla1[[#This Row],[pledged]]/Tabla1[[#This Row],[goal]]</f>
        <v>0</v>
      </c>
      <c r="S2514" s="8" t="s">
        <v>8336</v>
      </c>
      <c r="T2514" s="5" t="s">
        <v>8353</v>
      </c>
    </row>
    <row r="2515" spans="1:20" ht="33.75">
      <c r="A2515" s="5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11">
        <f>(Tabla1[[#This Row],[deadline]]/86400)+25569+(-5/24)</f>
        <v>42791.798483796294</v>
      </c>
      <c r="K2515" s="5">
        <v>1482883789</v>
      </c>
      <c r="L2515" s="11">
        <f>(Tabla1[[#This Row],[launched_at]]/86400)+25569+(-5/24)</f>
        <v>42731.798483796294</v>
      </c>
      <c r="M2515" s="5" t="b">
        <v>0</v>
      </c>
      <c r="N2515" s="5">
        <v>0</v>
      </c>
      <c r="O2515" s="5" t="b">
        <v>0</v>
      </c>
      <c r="P2515" s="5" t="s">
        <v>8299</v>
      </c>
      <c r="Q2515" s="7">
        <f>Tabla1[[#This Row],[pledged]]/Tabla1[[#This Row],[goal]]</f>
        <v>0</v>
      </c>
      <c r="S2515" s="8" t="s">
        <v>8336</v>
      </c>
      <c r="T2515" s="5" t="s">
        <v>8353</v>
      </c>
    </row>
    <row r="2516" spans="1:20" ht="33.75">
      <c r="A2516" s="5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11">
        <f>(Tabla1[[#This Row],[deadline]]/86400)+25569+(-5/24)</f>
        <v>41871.181446759256</v>
      </c>
      <c r="K2516" s="5">
        <v>1407057677</v>
      </c>
      <c r="L2516" s="11">
        <f>(Tabla1[[#This Row],[launched_at]]/86400)+25569+(-5/24)</f>
        <v>41854.181446759256</v>
      </c>
      <c r="M2516" s="5" t="b">
        <v>0</v>
      </c>
      <c r="N2516" s="5">
        <v>4</v>
      </c>
      <c r="O2516" s="5" t="b">
        <v>0</v>
      </c>
      <c r="P2516" s="5" t="s">
        <v>8299</v>
      </c>
      <c r="Q2516" s="7">
        <f>Tabla1[[#This Row],[pledged]]/Tabla1[[#This Row],[goal]]</f>
        <v>1.7500000000000002E-2</v>
      </c>
      <c r="S2516" s="8" t="s">
        <v>8336</v>
      </c>
      <c r="T2516" s="5" t="s">
        <v>8353</v>
      </c>
    </row>
    <row r="2517" spans="1:20" ht="33.75">
      <c r="A2517" s="5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11">
        <f>(Tabla1[[#This Row],[deadline]]/86400)+25569+(-5/24)</f>
        <v>42057.63140046296</v>
      </c>
      <c r="K2517" s="5">
        <v>1422043753</v>
      </c>
      <c r="L2517" s="11">
        <f>(Tabla1[[#This Row],[launched_at]]/86400)+25569+(-5/24)</f>
        <v>42027.63140046296</v>
      </c>
      <c r="M2517" s="5" t="b">
        <v>0</v>
      </c>
      <c r="N2517" s="5">
        <v>12</v>
      </c>
      <c r="O2517" s="5" t="b">
        <v>0</v>
      </c>
      <c r="P2517" s="5" t="s">
        <v>8299</v>
      </c>
      <c r="Q2517" s="7">
        <f>Tabla1[[#This Row],[pledged]]/Tabla1[[#This Row],[goal]]</f>
        <v>0.186</v>
      </c>
      <c r="S2517" s="8" t="s">
        <v>8336</v>
      </c>
      <c r="T2517" s="5" t="s">
        <v>8353</v>
      </c>
    </row>
    <row r="2518" spans="1:20" ht="33.75">
      <c r="A2518" s="5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11">
        <f>(Tabla1[[#This Row],[deadline]]/86400)+25569+(-5/24)</f>
        <v>41972.486712962964</v>
      </c>
      <c r="K2518" s="5">
        <v>1414683652</v>
      </c>
      <c r="L2518" s="11">
        <f>(Tabla1[[#This Row],[launched_at]]/86400)+25569+(-5/24)</f>
        <v>41942.445046296292</v>
      </c>
      <c r="M2518" s="5" t="b">
        <v>0</v>
      </c>
      <c r="N2518" s="5">
        <v>0</v>
      </c>
      <c r="O2518" s="5" t="b">
        <v>0</v>
      </c>
      <c r="P2518" s="5" t="s">
        <v>8299</v>
      </c>
      <c r="Q2518" s="7">
        <f>Tabla1[[#This Row],[pledged]]/Tabla1[[#This Row],[goal]]</f>
        <v>0</v>
      </c>
      <c r="S2518" s="8" t="s">
        <v>8336</v>
      </c>
      <c r="T2518" s="5" t="s">
        <v>8353</v>
      </c>
    </row>
    <row r="2519" spans="1:20" ht="33.75">
      <c r="A2519" s="5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11">
        <f>(Tabla1[[#This Row],[deadline]]/86400)+25569+(-5/24)</f>
        <v>42082.552430555552</v>
      </c>
      <c r="K2519" s="5">
        <v>1424200530</v>
      </c>
      <c r="L2519" s="11">
        <f>(Tabla1[[#This Row],[launched_at]]/86400)+25569+(-5/24)</f>
        <v>42052.594097222223</v>
      </c>
      <c r="M2519" s="5" t="b">
        <v>0</v>
      </c>
      <c r="N2519" s="5">
        <v>33</v>
      </c>
      <c r="O2519" s="5" t="b">
        <v>0</v>
      </c>
      <c r="P2519" s="5" t="s">
        <v>8299</v>
      </c>
      <c r="Q2519" s="7">
        <f>Tabla1[[#This Row],[pledged]]/Tabla1[[#This Row],[goal]]</f>
        <v>9.8166666666666666E-2</v>
      </c>
      <c r="S2519" s="8" t="s">
        <v>8336</v>
      </c>
      <c r="T2519" s="5" t="s">
        <v>8353</v>
      </c>
    </row>
    <row r="2520" spans="1:20" ht="33.75">
      <c r="A2520" s="5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11">
        <f>(Tabla1[[#This Row],[deadline]]/86400)+25569+(-5/24)</f>
        <v>41956.51421296296</v>
      </c>
      <c r="K2520" s="5">
        <v>1413303628</v>
      </c>
      <c r="L2520" s="11">
        <f>(Tabla1[[#This Row],[launched_at]]/86400)+25569+(-5/24)</f>
        <v>41926.472546296296</v>
      </c>
      <c r="M2520" s="5" t="b">
        <v>0</v>
      </c>
      <c r="N2520" s="5">
        <v>0</v>
      </c>
      <c r="O2520" s="5" t="b">
        <v>0</v>
      </c>
      <c r="P2520" s="5" t="s">
        <v>8299</v>
      </c>
      <c r="Q2520" s="7">
        <f>Tabla1[[#This Row],[pledged]]/Tabla1[[#This Row],[goal]]</f>
        <v>0</v>
      </c>
      <c r="S2520" s="8" t="s">
        <v>8336</v>
      </c>
      <c r="T2520" s="5" t="s">
        <v>8353</v>
      </c>
    </row>
    <row r="2521" spans="1:20" ht="22.5">
      <c r="A2521" s="5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11">
        <f>(Tabla1[[#This Row],[deadline]]/86400)+25569+(-5/24)</f>
        <v>41838.946805555555</v>
      </c>
      <c r="K2521" s="5">
        <v>1403149404</v>
      </c>
      <c r="L2521" s="11">
        <f>(Tabla1[[#This Row],[launched_at]]/86400)+25569+(-5/24)</f>
        <v>41808.946805555555</v>
      </c>
      <c r="M2521" s="5" t="b">
        <v>0</v>
      </c>
      <c r="N2521" s="5">
        <v>4</v>
      </c>
      <c r="O2521" s="5" t="b">
        <v>0</v>
      </c>
      <c r="P2521" s="5" t="s">
        <v>8299</v>
      </c>
      <c r="Q2521" s="7">
        <f>Tabla1[[#This Row],[pledged]]/Tabla1[[#This Row],[goal]]</f>
        <v>4.3333333333333331E-4</v>
      </c>
      <c r="S2521" s="8" t="s">
        <v>8336</v>
      </c>
      <c r="T2521" s="5" t="s">
        <v>8353</v>
      </c>
    </row>
    <row r="2522" spans="1:20" ht="33.75">
      <c r="A2522" s="5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11">
        <f>(Tabla1[[#This Row],[deadline]]/86400)+25569+(-5/24)</f>
        <v>42658.597916666666</v>
      </c>
      <c r="K2522" s="5">
        <v>1472567085</v>
      </c>
      <c r="L2522" s="11">
        <f>(Tabla1[[#This Row],[launched_at]]/86400)+25569+(-5/24)</f>
        <v>42612.392187500001</v>
      </c>
      <c r="M2522" s="5" t="b">
        <v>0</v>
      </c>
      <c r="N2522" s="5">
        <v>0</v>
      </c>
      <c r="O2522" s="5" t="b">
        <v>0</v>
      </c>
      <c r="P2522" s="5" t="s">
        <v>8299</v>
      </c>
      <c r="Q2522" s="7">
        <f>Tabla1[[#This Row],[pledged]]/Tabla1[[#This Row],[goal]]</f>
        <v>0</v>
      </c>
      <c r="S2522" s="8" t="s">
        <v>8336</v>
      </c>
      <c r="T2522" s="5" t="s">
        <v>8353</v>
      </c>
    </row>
    <row r="2523" spans="1:20" ht="33.75">
      <c r="A2523" s="5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11">
        <f>(Tabla1[[#This Row],[deadline]]/86400)+25569+(-5/24)</f>
        <v>42290.75950231481</v>
      </c>
      <c r="K2523" s="5">
        <v>1442963621</v>
      </c>
      <c r="L2523" s="11">
        <f>(Tabla1[[#This Row],[launched_at]]/86400)+25569+(-5/24)</f>
        <v>42269.75950231481</v>
      </c>
      <c r="M2523" s="5" t="b">
        <v>0</v>
      </c>
      <c r="N2523" s="5">
        <v>132</v>
      </c>
      <c r="O2523" s="5" t="b">
        <v>1</v>
      </c>
      <c r="P2523" s="5" t="s">
        <v>8300</v>
      </c>
      <c r="Q2523" s="7">
        <f>Tabla1[[#This Row],[pledged]]/Tabla1[[#This Row],[goal]]</f>
        <v>1.0948792000000001</v>
      </c>
      <c r="S2523" s="8" t="s">
        <v>8325</v>
      </c>
      <c r="T2523" s="5" t="s">
        <v>8354</v>
      </c>
    </row>
    <row r="2524" spans="1:20" ht="33.75">
      <c r="A2524" s="5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11">
        <f>(Tabla1[[#This Row],[deadline]]/86400)+25569+(-5/24)</f>
        <v>42482.411111111105</v>
      </c>
      <c r="K2524" s="5">
        <v>1459431960</v>
      </c>
      <c r="L2524" s="11">
        <f>(Tabla1[[#This Row],[launched_at]]/86400)+25569+(-5/24)</f>
        <v>42460.365277777775</v>
      </c>
      <c r="M2524" s="5" t="b">
        <v>0</v>
      </c>
      <c r="N2524" s="5">
        <v>27</v>
      </c>
      <c r="O2524" s="5" t="b">
        <v>1</v>
      </c>
      <c r="P2524" s="5" t="s">
        <v>8300</v>
      </c>
      <c r="Q2524" s="7">
        <f>Tabla1[[#This Row],[pledged]]/Tabla1[[#This Row],[goal]]</f>
        <v>1</v>
      </c>
      <c r="S2524" s="8" t="s">
        <v>8325</v>
      </c>
      <c r="T2524" s="5" t="s">
        <v>8354</v>
      </c>
    </row>
    <row r="2525" spans="1:20" ht="33.75">
      <c r="A2525" s="5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11">
        <f>(Tabla1[[#This Row],[deadline]]/86400)+25569+(-5/24)</f>
        <v>41960.808935185181</v>
      </c>
      <c r="K2525" s="5">
        <v>1413674692</v>
      </c>
      <c r="L2525" s="11">
        <f>(Tabla1[[#This Row],[launched_at]]/86400)+25569+(-5/24)</f>
        <v>41930.767268518517</v>
      </c>
      <c r="M2525" s="5" t="b">
        <v>0</v>
      </c>
      <c r="N2525" s="5">
        <v>26</v>
      </c>
      <c r="O2525" s="5" t="b">
        <v>1</v>
      </c>
      <c r="P2525" s="5" t="s">
        <v>8300</v>
      </c>
      <c r="Q2525" s="7">
        <f>Tabla1[[#This Row],[pledged]]/Tabla1[[#This Row],[goal]]</f>
        <v>1.5644444444444445</v>
      </c>
      <c r="S2525" s="8" t="s">
        <v>8325</v>
      </c>
      <c r="T2525" s="5" t="s">
        <v>8354</v>
      </c>
    </row>
    <row r="2526" spans="1:20" ht="22.5">
      <c r="A2526" s="5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11">
        <f>(Tabla1[[#This Row],[deadline]]/86400)+25569+(-5/24)</f>
        <v>41993.979166666664</v>
      </c>
      <c r="K2526" s="5">
        <v>1416338557</v>
      </c>
      <c r="L2526" s="11">
        <f>(Tabla1[[#This Row],[launched_at]]/86400)+25569+(-5/24)</f>
        <v>41961.599039351851</v>
      </c>
      <c r="M2526" s="5" t="b">
        <v>0</v>
      </c>
      <c r="N2526" s="5">
        <v>43</v>
      </c>
      <c r="O2526" s="5" t="b">
        <v>1</v>
      </c>
      <c r="P2526" s="5" t="s">
        <v>8300</v>
      </c>
      <c r="Q2526" s="7">
        <f>Tabla1[[#This Row],[pledged]]/Tabla1[[#This Row],[goal]]</f>
        <v>1.016</v>
      </c>
      <c r="S2526" s="8" t="s">
        <v>8325</v>
      </c>
      <c r="T2526" s="5" t="s">
        <v>8354</v>
      </c>
    </row>
    <row r="2527" spans="1:20" ht="22.5">
      <c r="A2527" s="5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11">
        <f>(Tabla1[[#This Row],[deadline]]/86400)+25569+(-5/24)</f>
        <v>41088.636238425919</v>
      </c>
      <c r="K2527" s="5">
        <v>1338322571</v>
      </c>
      <c r="L2527" s="11">
        <f>(Tabla1[[#This Row],[launched_at]]/86400)+25569+(-5/24)</f>
        <v>41058.636238425919</v>
      </c>
      <c r="M2527" s="5" t="b">
        <v>0</v>
      </c>
      <c r="N2527" s="5">
        <v>80</v>
      </c>
      <c r="O2527" s="5" t="b">
        <v>1</v>
      </c>
      <c r="P2527" s="5" t="s">
        <v>8300</v>
      </c>
      <c r="Q2527" s="7">
        <f>Tabla1[[#This Row],[pledged]]/Tabla1[[#This Row],[goal]]</f>
        <v>1.00325</v>
      </c>
      <c r="S2527" s="8" t="s">
        <v>8325</v>
      </c>
      <c r="T2527" s="5" t="s">
        <v>8354</v>
      </c>
    </row>
    <row r="2528" spans="1:20" ht="33.75">
      <c r="A2528" s="5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11">
        <f>(Tabla1[[#This Row],[deadline]]/86400)+25569+(-5/24)</f>
        <v>41980.999305555553</v>
      </c>
      <c r="K2528" s="5">
        <v>1415585474</v>
      </c>
      <c r="L2528" s="11">
        <f>(Tabla1[[#This Row],[launched_at]]/86400)+25569+(-5/24)</f>
        <v>41952.882800925923</v>
      </c>
      <c r="M2528" s="5" t="b">
        <v>0</v>
      </c>
      <c r="N2528" s="5">
        <v>33</v>
      </c>
      <c r="O2528" s="5" t="b">
        <v>1</v>
      </c>
      <c r="P2528" s="5" t="s">
        <v>8300</v>
      </c>
      <c r="Q2528" s="7">
        <f>Tabla1[[#This Row],[pledged]]/Tabla1[[#This Row],[goal]]</f>
        <v>1.1294999999999999</v>
      </c>
      <c r="S2528" s="8" t="s">
        <v>8325</v>
      </c>
      <c r="T2528" s="5" t="s">
        <v>8354</v>
      </c>
    </row>
    <row r="2529" spans="1:20" ht="22.5">
      <c r="A2529" s="5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11">
        <f>(Tabla1[[#This Row],[deadline]]/86400)+25569+(-5/24)</f>
        <v>41564.957638888889</v>
      </c>
      <c r="K2529" s="5">
        <v>1380477691</v>
      </c>
      <c r="L2529" s="11">
        <f>(Tabla1[[#This Row],[launched_at]]/86400)+25569+(-5/24)</f>
        <v>41546.542719907404</v>
      </c>
      <c r="M2529" s="5" t="b">
        <v>0</v>
      </c>
      <c r="N2529" s="5">
        <v>71</v>
      </c>
      <c r="O2529" s="5" t="b">
        <v>1</v>
      </c>
      <c r="P2529" s="5" t="s">
        <v>8300</v>
      </c>
      <c r="Q2529" s="7">
        <f>Tabla1[[#This Row],[pledged]]/Tabla1[[#This Row],[goal]]</f>
        <v>1.02125</v>
      </c>
      <c r="S2529" s="8" t="s">
        <v>8325</v>
      </c>
      <c r="T2529" s="5" t="s">
        <v>8354</v>
      </c>
    </row>
    <row r="2530" spans="1:20" ht="33.75">
      <c r="A2530" s="5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11">
        <f>(Tabla1[[#This Row],[deadline]]/86400)+25569+(-5/24)</f>
        <v>42236.249999999993</v>
      </c>
      <c r="K2530" s="5">
        <v>1438459303</v>
      </c>
      <c r="L2530" s="11">
        <f>(Tabla1[[#This Row],[launched_at]]/86400)+25569+(-5/24)</f>
        <v>42217.626192129632</v>
      </c>
      <c r="M2530" s="5" t="b">
        <v>0</v>
      </c>
      <c r="N2530" s="5">
        <v>81</v>
      </c>
      <c r="O2530" s="5" t="b">
        <v>1</v>
      </c>
      <c r="P2530" s="5" t="s">
        <v>8300</v>
      </c>
      <c r="Q2530" s="7">
        <f>Tabla1[[#This Row],[pledged]]/Tabla1[[#This Row],[goal]]</f>
        <v>1.0724974999999999</v>
      </c>
      <c r="S2530" s="8" t="s">
        <v>8325</v>
      </c>
      <c r="T2530" s="5" t="s">
        <v>8354</v>
      </c>
    </row>
    <row r="2531" spans="1:20">
      <c r="A2531" s="5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11">
        <f>(Tabla1[[#This Row],[deadline]]/86400)+25569+(-5/24)</f>
        <v>40992.830729166664</v>
      </c>
      <c r="K2531" s="5">
        <v>1328752575</v>
      </c>
      <c r="L2531" s="11">
        <f>(Tabla1[[#This Row],[launched_at]]/86400)+25569+(-5/24)</f>
        <v>40947.872395833328</v>
      </c>
      <c r="M2531" s="5" t="b">
        <v>0</v>
      </c>
      <c r="N2531" s="5">
        <v>76</v>
      </c>
      <c r="O2531" s="5" t="b">
        <v>1</v>
      </c>
      <c r="P2531" s="5" t="s">
        <v>8300</v>
      </c>
      <c r="Q2531" s="7">
        <f>Tabla1[[#This Row],[pledged]]/Tabla1[[#This Row],[goal]]</f>
        <v>1.0428333333333333</v>
      </c>
      <c r="S2531" s="8" t="s">
        <v>8325</v>
      </c>
      <c r="T2531" s="5" t="s">
        <v>8354</v>
      </c>
    </row>
    <row r="2532" spans="1:20" ht="33.75">
      <c r="A2532" s="5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11">
        <f>(Tabla1[[#This Row],[deadline]]/86400)+25569+(-5/24)</f>
        <v>42113.993055555555</v>
      </c>
      <c r="K2532" s="5">
        <v>1426711505</v>
      </c>
      <c r="L2532" s="11">
        <f>(Tabla1[[#This Row],[launched_at]]/86400)+25569+(-5/24)</f>
        <v>42081.656307870369</v>
      </c>
      <c r="M2532" s="5" t="b">
        <v>0</v>
      </c>
      <c r="N2532" s="5">
        <v>48</v>
      </c>
      <c r="O2532" s="5" t="b">
        <v>1</v>
      </c>
      <c r="P2532" s="5" t="s">
        <v>8300</v>
      </c>
      <c r="Q2532" s="7">
        <f>Tabla1[[#This Row],[pledged]]/Tabla1[[#This Row],[goal]]</f>
        <v>1</v>
      </c>
      <c r="S2532" s="8" t="s">
        <v>8325</v>
      </c>
      <c r="T2532" s="5" t="s">
        <v>8354</v>
      </c>
    </row>
    <row r="2533" spans="1:20" ht="33.75">
      <c r="A2533" s="5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11">
        <f>(Tabla1[[#This Row],[deadline]]/86400)+25569+(-5/24)</f>
        <v>42230.957638888889</v>
      </c>
      <c r="K2533" s="5">
        <v>1437668354</v>
      </c>
      <c r="L2533" s="11">
        <f>(Tabla1[[#This Row],[launched_at]]/86400)+25569+(-5/24)</f>
        <v>42208.471689814811</v>
      </c>
      <c r="M2533" s="5" t="b">
        <v>0</v>
      </c>
      <c r="N2533" s="5">
        <v>61</v>
      </c>
      <c r="O2533" s="5" t="b">
        <v>1</v>
      </c>
      <c r="P2533" s="5" t="s">
        <v>8300</v>
      </c>
      <c r="Q2533" s="7">
        <f>Tabla1[[#This Row],[pledged]]/Tabla1[[#This Row],[goal]]</f>
        <v>1.004</v>
      </c>
      <c r="S2533" s="8" t="s">
        <v>8325</v>
      </c>
      <c r="T2533" s="5" t="s">
        <v>8354</v>
      </c>
    </row>
    <row r="2534" spans="1:20" ht="33.75">
      <c r="A2534" s="5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11">
        <f>(Tabla1[[#This Row],[deadline]]/86400)+25569+(-5/24)</f>
        <v>41137.640810185185</v>
      </c>
      <c r="K2534" s="5">
        <v>1342556566</v>
      </c>
      <c r="L2534" s="11">
        <f>(Tabla1[[#This Row],[launched_at]]/86400)+25569+(-5/24)</f>
        <v>41107.640810185185</v>
      </c>
      <c r="M2534" s="5" t="b">
        <v>0</v>
      </c>
      <c r="N2534" s="5">
        <v>60</v>
      </c>
      <c r="O2534" s="5" t="b">
        <v>1</v>
      </c>
      <c r="P2534" s="5" t="s">
        <v>8300</v>
      </c>
      <c r="Q2534" s="7">
        <f>Tabla1[[#This Row],[pledged]]/Tabla1[[#This Row],[goal]]</f>
        <v>1.26125</v>
      </c>
      <c r="S2534" s="8" t="s">
        <v>8325</v>
      </c>
      <c r="T2534" s="5" t="s">
        <v>8354</v>
      </c>
    </row>
    <row r="2535" spans="1:20" ht="33.75">
      <c r="A2535" s="5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11">
        <f>(Tabla1[[#This Row],[deadline]]/86400)+25569+(-5/24)</f>
        <v>41334.542453703703</v>
      </c>
      <c r="K2535" s="5">
        <v>1359568911</v>
      </c>
      <c r="L2535" s="11">
        <f>(Tabla1[[#This Row],[launched_at]]/86400)+25569+(-5/24)</f>
        <v>41304.542951388888</v>
      </c>
      <c r="M2535" s="5" t="b">
        <v>0</v>
      </c>
      <c r="N2535" s="5">
        <v>136</v>
      </c>
      <c r="O2535" s="5" t="b">
        <v>1</v>
      </c>
      <c r="P2535" s="5" t="s">
        <v>8300</v>
      </c>
      <c r="Q2535" s="7">
        <f>Tabla1[[#This Row],[pledged]]/Tabla1[[#This Row],[goal]]</f>
        <v>1.1066666666666667</v>
      </c>
      <c r="S2535" s="8" t="s">
        <v>8325</v>
      </c>
      <c r="T2535" s="5" t="s">
        <v>8354</v>
      </c>
    </row>
    <row r="2536" spans="1:20" ht="33.75">
      <c r="A2536" s="5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11">
        <f>(Tabla1[[#This Row],[deadline]]/86400)+25569+(-5/24)</f>
        <v>40179.041666666664</v>
      </c>
      <c r="K2536" s="5">
        <v>1257871712</v>
      </c>
      <c r="L2536" s="11">
        <f>(Tabla1[[#This Row],[launched_at]]/86400)+25569+(-5/24)</f>
        <v>40127.492037037031</v>
      </c>
      <c r="M2536" s="5" t="b">
        <v>0</v>
      </c>
      <c r="N2536" s="5">
        <v>14</v>
      </c>
      <c r="O2536" s="5" t="b">
        <v>1</v>
      </c>
      <c r="P2536" s="5" t="s">
        <v>8300</v>
      </c>
      <c r="Q2536" s="7">
        <f>Tabla1[[#This Row],[pledged]]/Tabla1[[#This Row],[goal]]</f>
        <v>1.05</v>
      </c>
      <c r="S2536" s="8" t="s">
        <v>8325</v>
      </c>
      <c r="T2536" s="5" t="s">
        <v>8354</v>
      </c>
    </row>
    <row r="2537" spans="1:20">
      <c r="A2537" s="5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11">
        <f>(Tabla1[[#This Row],[deadline]]/86400)+25569+(-5/24)</f>
        <v>41974.624363425923</v>
      </c>
      <c r="K2537" s="5">
        <v>1414781945</v>
      </c>
      <c r="L2537" s="11">
        <f>(Tabla1[[#This Row],[launched_at]]/86400)+25569+(-5/24)</f>
        <v>41943.582696759258</v>
      </c>
      <c r="M2537" s="5" t="b">
        <v>0</v>
      </c>
      <c r="N2537" s="5">
        <v>78</v>
      </c>
      <c r="O2537" s="5" t="b">
        <v>1</v>
      </c>
      <c r="P2537" s="5" t="s">
        <v>8300</v>
      </c>
      <c r="Q2537" s="7">
        <f>Tabla1[[#This Row],[pledged]]/Tabla1[[#This Row],[goal]]</f>
        <v>1.03775</v>
      </c>
      <c r="S2537" s="8" t="s">
        <v>8325</v>
      </c>
      <c r="T2537" s="5" t="s">
        <v>8354</v>
      </c>
    </row>
    <row r="2538" spans="1:20" ht="33.75">
      <c r="A2538" s="5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11">
        <f>(Tabla1[[#This Row],[deadline]]/86400)+25569+(-5/24)</f>
        <v>41484.89775462963</v>
      </c>
      <c r="K2538" s="5">
        <v>1373337166</v>
      </c>
      <c r="L2538" s="11">
        <f>(Tabla1[[#This Row],[launched_at]]/86400)+25569+(-5/24)</f>
        <v>41463.89775462963</v>
      </c>
      <c r="M2538" s="5" t="b">
        <v>0</v>
      </c>
      <c r="N2538" s="5">
        <v>4</v>
      </c>
      <c r="O2538" s="5" t="b">
        <v>1</v>
      </c>
      <c r="P2538" s="5" t="s">
        <v>8300</v>
      </c>
      <c r="Q2538" s="7">
        <f>Tabla1[[#This Row],[pledged]]/Tabla1[[#This Row],[goal]]</f>
        <v>1.1599999999999999</v>
      </c>
      <c r="S2538" s="8" t="s">
        <v>8325</v>
      </c>
      <c r="T2538" s="5" t="s">
        <v>8354</v>
      </c>
    </row>
    <row r="2539" spans="1:20" ht="33.75">
      <c r="A2539" s="5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11">
        <f>(Tabla1[[#This Row],[deadline]]/86400)+25569+(-5/24)</f>
        <v>40756.440451388888</v>
      </c>
      <c r="K2539" s="5">
        <v>1307028855</v>
      </c>
      <c r="L2539" s="11">
        <f>(Tabla1[[#This Row],[launched_at]]/86400)+25569+(-5/24)</f>
        <v>40696.440451388888</v>
      </c>
      <c r="M2539" s="5" t="b">
        <v>0</v>
      </c>
      <c r="N2539" s="5">
        <v>11</v>
      </c>
      <c r="O2539" s="5" t="b">
        <v>1</v>
      </c>
      <c r="P2539" s="5" t="s">
        <v>8300</v>
      </c>
      <c r="Q2539" s="7">
        <f>Tabla1[[#This Row],[pledged]]/Tabla1[[#This Row],[goal]]</f>
        <v>1.1000000000000001</v>
      </c>
      <c r="S2539" s="8" t="s">
        <v>8325</v>
      </c>
      <c r="T2539" s="5" t="s">
        <v>8354</v>
      </c>
    </row>
    <row r="2540" spans="1:20" ht="22.5">
      <c r="A2540" s="5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11">
        <f>(Tabla1[[#This Row],[deadline]]/86400)+25569+(-5/24)</f>
        <v>41328.999305555553</v>
      </c>
      <c r="K2540" s="5">
        <v>1359029661</v>
      </c>
      <c r="L2540" s="11">
        <f>(Tabla1[[#This Row],[launched_at]]/86400)+25569+(-5/24)</f>
        <v>41298.301631944443</v>
      </c>
      <c r="M2540" s="5" t="b">
        <v>0</v>
      </c>
      <c r="N2540" s="5">
        <v>185</v>
      </c>
      <c r="O2540" s="5" t="b">
        <v>1</v>
      </c>
      <c r="P2540" s="5" t="s">
        <v>8300</v>
      </c>
      <c r="Q2540" s="7">
        <f>Tabla1[[#This Row],[pledged]]/Tabla1[[#This Row],[goal]]</f>
        <v>1.130176111111111</v>
      </c>
      <c r="S2540" s="8" t="s">
        <v>8325</v>
      </c>
      <c r="T2540" s="5" t="s">
        <v>8354</v>
      </c>
    </row>
    <row r="2541" spans="1:20" ht="33.75">
      <c r="A2541" s="5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11">
        <f>(Tabla1[[#This Row],[deadline]]/86400)+25569+(-5/24)</f>
        <v>42037.693888888891</v>
      </c>
      <c r="K2541" s="5">
        <v>1417729152</v>
      </c>
      <c r="L2541" s="11">
        <f>(Tabla1[[#This Row],[launched_at]]/86400)+25569+(-5/24)</f>
        <v>41977.693888888891</v>
      </c>
      <c r="M2541" s="5" t="b">
        <v>0</v>
      </c>
      <c r="N2541" s="5">
        <v>59</v>
      </c>
      <c r="O2541" s="5" t="b">
        <v>1</v>
      </c>
      <c r="P2541" s="5" t="s">
        <v>8300</v>
      </c>
      <c r="Q2541" s="7">
        <f>Tabla1[[#This Row],[pledged]]/Tabla1[[#This Row],[goal]]</f>
        <v>1.0024999999999999</v>
      </c>
      <c r="S2541" s="8" t="s">
        <v>8325</v>
      </c>
      <c r="T2541" s="5" t="s">
        <v>8354</v>
      </c>
    </row>
    <row r="2542" spans="1:20" ht="33.75">
      <c r="A2542" s="5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11">
        <f>(Tabla1[[#This Row],[deadline]]/86400)+25569+(-5/24)</f>
        <v>40845.466678240737</v>
      </c>
      <c r="K2542" s="5">
        <v>1314720721</v>
      </c>
      <c r="L2542" s="11">
        <f>(Tabla1[[#This Row],[launched_at]]/86400)+25569+(-5/24)</f>
        <v>40785.466678240737</v>
      </c>
      <c r="M2542" s="5" t="b">
        <v>0</v>
      </c>
      <c r="N2542" s="5">
        <v>27</v>
      </c>
      <c r="O2542" s="5" t="b">
        <v>1</v>
      </c>
      <c r="P2542" s="5" t="s">
        <v>8300</v>
      </c>
      <c r="Q2542" s="7">
        <f>Tabla1[[#This Row],[pledged]]/Tabla1[[#This Row],[goal]]</f>
        <v>1.034</v>
      </c>
      <c r="S2542" s="8" t="s">
        <v>8325</v>
      </c>
      <c r="T2542" s="5" t="s">
        <v>8354</v>
      </c>
    </row>
    <row r="2543" spans="1:20" ht="33.75">
      <c r="A2543" s="5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11">
        <f>(Tabla1[[#This Row],[deadline]]/86400)+25569+(-5/24)</f>
        <v>41543.240949074076</v>
      </c>
      <c r="K2543" s="5">
        <v>1375008418</v>
      </c>
      <c r="L2543" s="11">
        <f>(Tabla1[[#This Row],[launched_at]]/86400)+25569+(-5/24)</f>
        <v>41483.240949074076</v>
      </c>
      <c r="M2543" s="5" t="b">
        <v>0</v>
      </c>
      <c r="N2543" s="5">
        <v>63</v>
      </c>
      <c r="O2543" s="5" t="b">
        <v>1</v>
      </c>
      <c r="P2543" s="5" t="s">
        <v>8300</v>
      </c>
      <c r="Q2543" s="7">
        <f>Tabla1[[#This Row],[pledged]]/Tabla1[[#This Row],[goal]]</f>
        <v>1.0702857142857143</v>
      </c>
      <c r="S2543" s="8" t="s">
        <v>8325</v>
      </c>
      <c r="T2543" s="5" t="s">
        <v>8354</v>
      </c>
    </row>
    <row r="2544" spans="1:20" ht="33.75">
      <c r="A2544" s="5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11">
        <f>(Tabla1[[#This Row],[deadline]]/86400)+25569+(-5/24)</f>
        <v>41547.957638888889</v>
      </c>
      <c r="K2544" s="5">
        <v>1377252857</v>
      </c>
      <c r="L2544" s="11">
        <f>(Tabla1[[#This Row],[launched_at]]/86400)+25569+(-5/24)</f>
        <v>41509.218252314815</v>
      </c>
      <c r="M2544" s="5" t="b">
        <v>0</v>
      </c>
      <c r="N2544" s="5">
        <v>13</v>
      </c>
      <c r="O2544" s="5" t="b">
        <v>1</v>
      </c>
      <c r="P2544" s="5" t="s">
        <v>8300</v>
      </c>
      <c r="Q2544" s="7">
        <f>Tabla1[[#This Row],[pledged]]/Tabla1[[#This Row],[goal]]</f>
        <v>1.0357142857142858</v>
      </c>
      <c r="S2544" s="8" t="s">
        <v>8325</v>
      </c>
      <c r="T2544" s="5" t="s">
        <v>8354</v>
      </c>
    </row>
    <row r="2545" spans="1:20" ht="33.75">
      <c r="A2545" s="5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11">
        <f>(Tabla1[[#This Row],[deadline]]/86400)+25569+(-5/24)</f>
        <v>40544.916666666664</v>
      </c>
      <c r="K2545" s="5">
        <v>1291257298</v>
      </c>
      <c r="L2545" s="11">
        <f>(Tabla1[[#This Row],[launched_at]]/86400)+25569+(-5/24)</f>
        <v>40513.899282407401</v>
      </c>
      <c r="M2545" s="5" t="b">
        <v>0</v>
      </c>
      <c r="N2545" s="5">
        <v>13</v>
      </c>
      <c r="O2545" s="5" t="b">
        <v>1</v>
      </c>
      <c r="P2545" s="5" t="s">
        <v>8300</v>
      </c>
      <c r="Q2545" s="7">
        <f>Tabla1[[#This Row],[pledged]]/Tabla1[[#This Row],[goal]]</f>
        <v>1.5640000000000001</v>
      </c>
      <c r="S2545" s="8" t="s">
        <v>8325</v>
      </c>
      <c r="T2545" s="5" t="s">
        <v>8354</v>
      </c>
    </row>
    <row r="2546" spans="1:20" ht="22.5">
      <c r="A2546" s="5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11">
        <f>(Tabla1[[#This Row],[deadline]]/86400)+25569+(-5/24)</f>
        <v>41098.3121412037</v>
      </c>
      <c r="K2546" s="5">
        <v>1339158569</v>
      </c>
      <c r="L2546" s="11">
        <f>(Tabla1[[#This Row],[launched_at]]/86400)+25569+(-5/24)</f>
        <v>41068.3121412037</v>
      </c>
      <c r="M2546" s="5" t="b">
        <v>0</v>
      </c>
      <c r="N2546" s="5">
        <v>57</v>
      </c>
      <c r="O2546" s="5" t="b">
        <v>1</v>
      </c>
      <c r="P2546" s="5" t="s">
        <v>8300</v>
      </c>
      <c r="Q2546" s="7">
        <f>Tabla1[[#This Row],[pledged]]/Tabla1[[#This Row],[goal]]</f>
        <v>1.0082</v>
      </c>
      <c r="S2546" s="8" t="s">
        <v>8325</v>
      </c>
      <c r="T2546" s="5" t="s">
        <v>8354</v>
      </c>
    </row>
    <row r="2547" spans="1:20" ht="33.75">
      <c r="A2547" s="5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11">
        <f>(Tabla1[[#This Row],[deadline]]/86400)+25569+(-5/24)</f>
        <v>42061.812499999993</v>
      </c>
      <c r="K2547" s="5">
        <v>1421983138</v>
      </c>
      <c r="L2547" s="11">
        <f>(Tabla1[[#This Row],[launched_at]]/86400)+25569+(-5/24)</f>
        <v>42026.929837962962</v>
      </c>
      <c r="M2547" s="5" t="b">
        <v>0</v>
      </c>
      <c r="N2547" s="5">
        <v>61</v>
      </c>
      <c r="O2547" s="5" t="b">
        <v>1</v>
      </c>
      <c r="P2547" s="5" t="s">
        <v>8300</v>
      </c>
      <c r="Q2547" s="7">
        <f>Tabla1[[#This Row],[pledged]]/Tabla1[[#This Row],[goal]]</f>
        <v>1.9530000000000001</v>
      </c>
      <c r="S2547" s="8" t="s">
        <v>8325</v>
      </c>
      <c r="T2547" s="5" t="s">
        <v>8354</v>
      </c>
    </row>
    <row r="2548" spans="1:20" ht="22.5">
      <c r="A2548" s="5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11">
        <f>(Tabla1[[#This Row],[deadline]]/86400)+25569+(-5/24)</f>
        <v>41552</v>
      </c>
      <c r="K2548" s="5">
        <v>1378586179</v>
      </c>
      <c r="L2548" s="11">
        <f>(Tabla1[[#This Row],[launched_at]]/86400)+25569+(-5/24)</f>
        <v>41524.650219907409</v>
      </c>
      <c r="M2548" s="5" t="b">
        <v>0</v>
      </c>
      <c r="N2548" s="5">
        <v>65</v>
      </c>
      <c r="O2548" s="5" t="b">
        <v>1</v>
      </c>
      <c r="P2548" s="5" t="s">
        <v>8300</v>
      </c>
      <c r="Q2548" s="7">
        <f>Tabla1[[#This Row],[pledged]]/Tabla1[[#This Row],[goal]]</f>
        <v>1.1171428571428572</v>
      </c>
      <c r="S2548" s="8" t="s">
        <v>8325</v>
      </c>
      <c r="T2548" s="5" t="s">
        <v>8354</v>
      </c>
    </row>
    <row r="2549" spans="1:20" ht="33.75">
      <c r="A2549" s="5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11">
        <f>(Tabla1[[#This Row],[deadline]]/86400)+25569+(-5/24)</f>
        <v>41003.523182870369</v>
      </c>
      <c r="K2549" s="5">
        <v>1330972403</v>
      </c>
      <c r="L2549" s="11">
        <f>(Tabla1[[#This Row],[launched_at]]/86400)+25569+(-5/24)</f>
        <v>40973.564849537033</v>
      </c>
      <c r="M2549" s="5" t="b">
        <v>0</v>
      </c>
      <c r="N2549" s="5">
        <v>134</v>
      </c>
      <c r="O2549" s="5" t="b">
        <v>1</v>
      </c>
      <c r="P2549" s="5" t="s">
        <v>8300</v>
      </c>
      <c r="Q2549" s="7">
        <f>Tabla1[[#This Row],[pledged]]/Tabla1[[#This Row],[goal]]</f>
        <v>1.1985454545454546</v>
      </c>
      <c r="S2549" s="8" t="s">
        <v>8325</v>
      </c>
      <c r="T2549" s="5" t="s">
        <v>8354</v>
      </c>
    </row>
    <row r="2550" spans="1:20" ht="33.75">
      <c r="A2550" s="5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11">
        <f>(Tabla1[[#This Row],[deadline]]/86400)+25569+(-5/24)</f>
        <v>42642.977083333331</v>
      </c>
      <c r="K2550" s="5">
        <v>1473087637</v>
      </c>
      <c r="L2550" s="11">
        <f>(Tabla1[[#This Row],[launched_at]]/86400)+25569+(-5/24)</f>
        <v>42618.417094907403</v>
      </c>
      <c r="M2550" s="5" t="b">
        <v>0</v>
      </c>
      <c r="N2550" s="5">
        <v>37</v>
      </c>
      <c r="O2550" s="5" t="b">
        <v>1</v>
      </c>
      <c r="P2550" s="5" t="s">
        <v>8300</v>
      </c>
      <c r="Q2550" s="7">
        <f>Tabla1[[#This Row],[pledged]]/Tabla1[[#This Row],[goal]]</f>
        <v>1.0185</v>
      </c>
      <c r="S2550" s="8" t="s">
        <v>8325</v>
      </c>
      <c r="T2550" s="5" t="s">
        <v>8354</v>
      </c>
    </row>
    <row r="2551" spans="1:20" ht="33.75">
      <c r="A2551" s="5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11">
        <f>(Tabla1[[#This Row],[deadline]]/86400)+25569+(-5/24)</f>
        <v>41425.5</v>
      </c>
      <c r="K2551" s="5">
        <v>1366999870</v>
      </c>
      <c r="L2551" s="11">
        <f>(Tabla1[[#This Row],[launched_at]]/86400)+25569+(-5/24)</f>
        <v>41390.549421296295</v>
      </c>
      <c r="M2551" s="5" t="b">
        <v>0</v>
      </c>
      <c r="N2551" s="5">
        <v>37</v>
      </c>
      <c r="O2551" s="5" t="b">
        <v>1</v>
      </c>
      <c r="P2551" s="5" t="s">
        <v>8300</v>
      </c>
      <c r="Q2551" s="7">
        <f>Tabla1[[#This Row],[pledged]]/Tabla1[[#This Row],[goal]]</f>
        <v>1.0280254777070064</v>
      </c>
      <c r="S2551" s="8" t="s">
        <v>8325</v>
      </c>
      <c r="T2551" s="5" t="s">
        <v>8354</v>
      </c>
    </row>
    <row r="2552" spans="1:20" ht="33.75">
      <c r="A2552" s="5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11">
        <f>(Tabla1[[#This Row],[deadline]]/86400)+25569+(-5/24)</f>
        <v>42284.957638888889</v>
      </c>
      <c r="K2552" s="5">
        <v>1439392406</v>
      </c>
      <c r="L2552" s="11">
        <f>(Tabla1[[#This Row],[launched_at]]/86400)+25569+(-5/24)</f>
        <v>42228.425995370366</v>
      </c>
      <c r="M2552" s="5" t="b">
        <v>0</v>
      </c>
      <c r="N2552" s="5">
        <v>150</v>
      </c>
      <c r="O2552" s="5" t="b">
        <v>1</v>
      </c>
      <c r="P2552" s="5" t="s">
        <v>8300</v>
      </c>
      <c r="Q2552" s="7">
        <f>Tabla1[[#This Row],[pledged]]/Tabla1[[#This Row],[goal]]</f>
        <v>1.0084615384615385</v>
      </c>
      <c r="S2552" s="8" t="s">
        <v>8325</v>
      </c>
      <c r="T2552" s="5" t="s">
        <v>8354</v>
      </c>
    </row>
    <row r="2553" spans="1:20" ht="33.75">
      <c r="A2553" s="5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11">
        <f>(Tabla1[[#This Row],[deadline]]/86400)+25569+(-5/24)</f>
        <v>40989.658333333333</v>
      </c>
      <c r="K2553" s="5">
        <v>1329890585</v>
      </c>
      <c r="L2553" s="11">
        <f>(Tabla1[[#This Row],[launched_at]]/86400)+25569+(-5/24)</f>
        <v>40961.043807870366</v>
      </c>
      <c r="M2553" s="5" t="b">
        <v>0</v>
      </c>
      <c r="N2553" s="5">
        <v>56</v>
      </c>
      <c r="O2553" s="5" t="b">
        <v>1</v>
      </c>
      <c r="P2553" s="5" t="s">
        <v>8300</v>
      </c>
      <c r="Q2553" s="7">
        <f>Tabla1[[#This Row],[pledged]]/Tabla1[[#This Row],[goal]]</f>
        <v>1.0273469387755103</v>
      </c>
      <c r="S2553" s="8" t="s">
        <v>8325</v>
      </c>
      <c r="T2553" s="5" t="s">
        <v>8354</v>
      </c>
    </row>
    <row r="2554" spans="1:20" ht="33.75">
      <c r="A2554" s="5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11">
        <f>(Tabla1[[#This Row],[deadline]]/86400)+25569+(-5/24)</f>
        <v>42799.601631944439</v>
      </c>
      <c r="K2554" s="5">
        <v>1486149981</v>
      </c>
      <c r="L2554" s="11">
        <f>(Tabla1[[#This Row],[launched_at]]/86400)+25569+(-5/24)</f>
        <v>42769.601631944439</v>
      </c>
      <c r="M2554" s="5" t="b">
        <v>0</v>
      </c>
      <c r="N2554" s="5">
        <v>18</v>
      </c>
      <c r="O2554" s="5" t="b">
        <v>1</v>
      </c>
      <c r="P2554" s="5" t="s">
        <v>8300</v>
      </c>
      <c r="Q2554" s="7">
        <f>Tabla1[[#This Row],[pledged]]/Tabla1[[#This Row],[goal]]</f>
        <v>1.0649999999999999</v>
      </c>
      <c r="S2554" s="8" t="s">
        <v>8325</v>
      </c>
      <c r="T2554" s="5" t="s">
        <v>8354</v>
      </c>
    </row>
    <row r="2555" spans="1:20" ht="33.75">
      <c r="A2555" s="5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11">
        <f>(Tabla1[[#This Row],[deadline]]/86400)+25569+(-5/24)</f>
        <v>41172.990821759253</v>
      </c>
      <c r="K2555" s="5">
        <v>1343018807</v>
      </c>
      <c r="L2555" s="11">
        <f>(Tabla1[[#This Row],[launched_at]]/86400)+25569+(-5/24)</f>
        <v>41112.990821759253</v>
      </c>
      <c r="M2555" s="5" t="b">
        <v>0</v>
      </c>
      <c r="N2555" s="5">
        <v>60</v>
      </c>
      <c r="O2555" s="5" t="b">
        <v>1</v>
      </c>
      <c r="P2555" s="5" t="s">
        <v>8300</v>
      </c>
      <c r="Q2555" s="7">
        <f>Tabla1[[#This Row],[pledged]]/Tabla1[[#This Row],[goal]]</f>
        <v>1.5553333333333332</v>
      </c>
      <c r="S2555" s="8" t="s">
        <v>8325</v>
      </c>
      <c r="T2555" s="5" t="s">
        <v>8354</v>
      </c>
    </row>
    <row r="2556" spans="1:20" ht="33.75">
      <c r="A2556" s="5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11">
        <f>(Tabla1[[#This Row],[deadline]]/86400)+25569+(-5/24)</f>
        <v>42155.957638888889</v>
      </c>
      <c r="K2556" s="5">
        <v>1430445163</v>
      </c>
      <c r="L2556" s="11">
        <f>(Tabla1[[#This Row],[launched_at]]/86400)+25569+(-5/24)</f>
        <v>42124.869942129626</v>
      </c>
      <c r="M2556" s="5" t="b">
        <v>0</v>
      </c>
      <c r="N2556" s="5">
        <v>67</v>
      </c>
      <c r="O2556" s="5" t="b">
        <v>1</v>
      </c>
      <c r="P2556" s="5" t="s">
        <v>8300</v>
      </c>
      <c r="Q2556" s="7">
        <f>Tabla1[[#This Row],[pledged]]/Tabla1[[#This Row],[goal]]</f>
        <v>1.228</v>
      </c>
      <c r="S2556" s="8" t="s">
        <v>8325</v>
      </c>
      <c r="T2556" s="5" t="s">
        <v>8354</v>
      </c>
    </row>
    <row r="2557" spans="1:20" ht="33.75">
      <c r="A2557" s="5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11">
        <f>(Tabla1[[#This Row],[deadline]]/86400)+25569+(-5/24)</f>
        <v>41057.44667824074</v>
      </c>
      <c r="K2557" s="5">
        <v>1335541393</v>
      </c>
      <c r="L2557" s="11">
        <f>(Tabla1[[#This Row],[launched_at]]/86400)+25569+(-5/24)</f>
        <v>41026.44667824074</v>
      </c>
      <c r="M2557" s="5" t="b">
        <v>0</v>
      </c>
      <c r="N2557" s="5">
        <v>35</v>
      </c>
      <c r="O2557" s="5" t="b">
        <v>1</v>
      </c>
      <c r="P2557" s="5" t="s">
        <v>8300</v>
      </c>
      <c r="Q2557" s="7">
        <f>Tabla1[[#This Row],[pledged]]/Tabla1[[#This Row],[goal]]</f>
        <v>1.0734999999999999</v>
      </c>
      <c r="S2557" s="8" t="s">
        <v>8325</v>
      </c>
      <c r="T2557" s="5" t="s">
        <v>8354</v>
      </c>
    </row>
    <row r="2558" spans="1:20" ht="33.75">
      <c r="A2558" s="5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11">
        <f>(Tabla1[[#This Row],[deadline]]/86400)+25569+(-5/24)</f>
        <v>41267.783067129625</v>
      </c>
      <c r="K2558" s="5">
        <v>1352504857</v>
      </c>
      <c r="L2558" s="11">
        <f>(Tabla1[[#This Row],[launched_at]]/86400)+25569+(-5/24)</f>
        <v>41222.783067129625</v>
      </c>
      <c r="M2558" s="5" t="b">
        <v>0</v>
      </c>
      <c r="N2558" s="5">
        <v>34</v>
      </c>
      <c r="O2558" s="5" t="b">
        <v>1</v>
      </c>
      <c r="P2558" s="5" t="s">
        <v>8300</v>
      </c>
      <c r="Q2558" s="7">
        <f>Tabla1[[#This Row],[pledged]]/Tabla1[[#This Row],[goal]]</f>
        <v>1.0550335570469798</v>
      </c>
      <c r="S2558" s="8" t="s">
        <v>8325</v>
      </c>
      <c r="T2558" s="5" t="s">
        <v>8354</v>
      </c>
    </row>
    <row r="2559" spans="1:20" ht="22.5">
      <c r="A2559" s="5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11">
        <f>(Tabla1[[#This Row],[deadline]]/86400)+25569+(-5/24)</f>
        <v>41774.536874999998</v>
      </c>
      <c r="K2559" s="5">
        <v>1397584386</v>
      </c>
      <c r="L2559" s="11">
        <f>(Tabla1[[#This Row],[launched_at]]/86400)+25569+(-5/24)</f>
        <v>41744.536874999998</v>
      </c>
      <c r="M2559" s="5" t="b">
        <v>0</v>
      </c>
      <c r="N2559" s="5">
        <v>36</v>
      </c>
      <c r="O2559" s="5" t="b">
        <v>1</v>
      </c>
      <c r="P2559" s="5" t="s">
        <v>8300</v>
      </c>
      <c r="Q2559" s="7">
        <f>Tabla1[[#This Row],[pledged]]/Tabla1[[#This Row],[goal]]</f>
        <v>1.1844444444444444</v>
      </c>
      <c r="S2559" s="8" t="s">
        <v>8325</v>
      </c>
      <c r="T2559" s="5" t="s">
        <v>8354</v>
      </c>
    </row>
    <row r="2560" spans="1:20" ht="22.5">
      <c r="A2560" s="5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11">
        <f>(Tabla1[[#This Row],[deadline]]/86400)+25569+(-5/24)</f>
        <v>42125.374305555553</v>
      </c>
      <c r="K2560" s="5">
        <v>1427747906</v>
      </c>
      <c r="L2560" s="11">
        <f>(Tabla1[[#This Row],[launched_at]]/86400)+25569+(-5/24)</f>
        <v>42093.651689814811</v>
      </c>
      <c r="M2560" s="5" t="b">
        <v>0</v>
      </c>
      <c r="N2560" s="5">
        <v>18</v>
      </c>
      <c r="O2560" s="5" t="b">
        <v>1</v>
      </c>
      <c r="P2560" s="5" t="s">
        <v>8300</v>
      </c>
      <c r="Q2560" s="7">
        <f>Tabla1[[#This Row],[pledged]]/Tabla1[[#This Row],[goal]]</f>
        <v>1.0888</v>
      </c>
      <c r="S2560" s="8" t="s">
        <v>8325</v>
      </c>
      <c r="T2560" s="5" t="s">
        <v>8354</v>
      </c>
    </row>
    <row r="2561" spans="1:20" ht="33.75">
      <c r="A2561" s="5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11">
        <f>(Tabla1[[#This Row],[deadline]]/86400)+25569+(-5/24)</f>
        <v>40862.609027777777</v>
      </c>
      <c r="K2561" s="5">
        <v>1318539484</v>
      </c>
      <c r="L2561" s="11">
        <f>(Tabla1[[#This Row],[launched_at]]/86400)+25569+(-5/24)</f>
        <v>40829.665324074071</v>
      </c>
      <c r="M2561" s="5" t="b">
        <v>0</v>
      </c>
      <c r="N2561" s="5">
        <v>25</v>
      </c>
      <c r="O2561" s="5" t="b">
        <v>1</v>
      </c>
      <c r="P2561" s="5" t="s">
        <v>8300</v>
      </c>
      <c r="Q2561" s="7">
        <f>Tabla1[[#This Row],[pledged]]/Tabla1[[#This Row],[goal]]</f>
        <v>1.1125</v>
      </c>
      <c r="S2561" s="8" t="s">
        <v>8325</v>
      </c>
      <c r="T2561" s="5" t="s">
        <v>8354</v>
      </c>
    </row>
    <row r="2562" spans="1:20" ht="33.75">
      <c r="A2562" s="5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11">
        <f>(Tabla1[[#This Row],[deadline]]/86400)+25569+(-5/24)</f>
        <v>42069.742754629631</v>
      </c>
      <c r="K2562" s="5">
        <v>1423090174</v>
      </c>
      <c r="L2562" s="11">
        <f>(Tabla1[[#This Row],[launched_at]]/86400)+25569+(-5/24)</f>
        <v>42039.742754629631</v>
      </c>
      <c r="M2562" s="5" t="b">
        <v>0</v>
      </c>
      <c r="N2562" s="5">
        <v>21</v>
      </c>
      <c r="O2562" s="5" t="b">
        <v>1</v>
      </c>
      <c r="P2562" s="5" t="s">
        <v>8300</v>
      </c>
      <c r="Q2562" s="7">
        <f>Tabla1[[#This Row],[pledged]]/Tabla1[[#This Row],[goal]]</f>
        <v>1.0009999999999999</v>
      </c>
      <c r="S2562" s="8" t="s">
        <v>8325</v>
      </c>
      <c r="T2562" s="5" t="s">
        <v>8354</v>
      </c>
    </row>
    <row r="2563" spans="1:20" ht="33.75">
      <c r="A2563" s="5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11">
        <f>(Tabla1[[#This Row],[deadline]]/86400)+25569+(-5/24)</f>
        <v>42290.320474537039</v>
      </c>
      <c r="K2563" s="5">
        <v>1442148089</v>
      </c>
      <c r="L2563" s="11">
        <f>(Tabla1[[#This Row],[launched_at]]/86400)+25569+(-5/24)</f>
        <v>42260.320474537039</v>
      </c>
      <c r="M2563" s="5" t="b">
        <v>0</v>
      </c>
      <c r="N2563" s="5">
        <v>0</v>
      </c>
      <c r="O2563" s="5" t="b">
        <v>0</v>
      </c>
      <c r="P2563" s="5" t="s">
        <v>8284</v>
      </c>
      <c r="Q2563" s="7">
        <f>Tabla1[[#This Row],[pledged]]/Tabla1[[#This Row],[goal]]</f>
        <v>0</v>
      </c>
      <c r="S2563" s="8" t="s">
        <v>8336</v>
      </c>
      <c r="T2563" s="5" t="s">
        <v>8337</v>
      </c>
    </row>
    <row r="2564" spans="1:20" ht="33.75">
      <c r="A2564" s="5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11">
        <f>(Tabla1[[#This Row],[deadline]]/86400)+25569+(-5/24)</f>
        <v>42654.316423611112</v>
      </c>
      <c r="K2564" s="5">
        <v>1471005339</v>
      </c>
      <c r="L2564" s="11">
        <f>(Tabla1[[#This Row],[launched_at]]/86400)+25569+(-5/24)</f>
        <v>42594.316423611112</v>
      </c>
      <c r="M2564" s="5" t="b">
        <v>0</v>
      </c>
      <c r="N2564" s="5">
        <v>3</v>
      </c>
      <c r="O2564" s="5" t="b">
        <v>0</v>
      </c>
      <c r="P2564" s="5" t="s">
        <v>8284</v>
      </c>
      <c r="Q2564" s="7">
        <f>Tabla1[[#This Row],[pledged]]/Tabla1[[#This Row],[goal]]</f>
        <v>7.4999999999999997E-3</v>
      </c>
      <c r="S2564" s="8" t="s">
        <v>8336</v>
      </c>
      <c r="T2564" s="5" t="s">
        <v>8337</v>
      </c>
    </row>
    <row r="2565" spans="1:20" ht="22.5">
      <c r="A2565" s="5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11">
        <f>(Tabla1[[#This Row],[deadline]]/86400)+25569+(-5/24)</f>
        <v>42214.931145833332</v>
      </c>
      <c r="K2565" s="5">
        <v>1433042451</v>
      </c>
      <c r="L2565" s="11">
        <f>(Tabla1[[#This Row],[launched_at]]/86400)+25569+(-5/24)</f>
        <v>42154.931145833332</v>
      </c>
      <c r="M2565" s="5" t="b">
        <v>0</v>
      </c>
      <c r="N2565" s="5">
        <v>0</v>
      </c>
      <c r="O2565" s="5" t="b">
        <v>0</v>
      </c>
      <c r="P2565" s="5" t="s">
        <v>8284</v>
      </c>
      <c r="Q2565" s="7">
        <f>Tabla1[[#This Row],[pledged]]/Tabla1[[#This Row],[goal]]</f>
        <v>0</v>
      </c>
      <c r="S2565" s="8" t="s">
        <v>8336</v>
      </c>
      <c r="T2565" s="5" t="s">
        <v>8337</v>
      </c>
    </row>
    <row r="2566" spans="1:20" ht="33.75">
      <c r="A2566" s="5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11">
        <f>(Tabla1[[#This Row],[deadline]]/86400)+25569+(-5/24)</f>
        <v>41851.83216435185</v>
      </c>
      <c r="K2566" s="5">
        <v>1404262699</v>
      </c>
      <c r="L2566" s="11">
        <f>(Tabla1[[#This Row],[launched_at]]/86400)+25569+(-5/24)</f>
        <v>41821.83216435185</v>
      </c>
      <c r="M2566" s="5" t="b">
        <v>0</v>
      </c>
      <c r="N2566" s="5">
        <v>0</v>
      </c>
      <c r="O2566" s="5" t="b">
        <v>0</v>
      </c>
      <c r="P2566" s="5" t="s">
        <v>8284</v>
      </c>
      <c r="Q2566" s="7">
        <f>Tabla1[[#This Row],[pledged]]/Tabla1[[#This Row],[goal]]</f>
        <v>0</v>
      </c>
      <c r="S2566" s="8" t="s">
        <v>8336</v>
      </c>
      <c r="T2566" s="5" t="s">
        <v>8337</v>
      </c>
    </row>
    <row r="2567" spans="1:20" ht="33.75">
      <c r="A2567" s="5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11">
        <f>(Tabla1[[#This Row],[deadline]]/86400)+25569+(-5/24)</f>
        <v>42499.659722222219</v>
      </c>
      <c r="K2567" s="5">
        <v>1457710589</v>
      </c>
      <c r="L2567" s="11">
        <f>(Tabla1[[#This Row],[launched_at]]/86400)+25569+(-5/24)</f>
        <v>42440.442002314812</v>
      </c>
      <c r="M2567" s="5" t="b">
        <v>0</v>
      </c>
      <c r="N2567" s="5">
        <v>1</v>
      </c>
      <c r="O2567" s="5" t="b">
        <v>0</v>
      </c>
      <c r="P2567" s="5" t="s">
        <v>8284</v>
      </c>
      <c r="Q2567" s="7">
        <f>Tabla1[[#This Row],[pledged]]/Tabla1[[#This Row],[goal]]</f>
        <v>0.01</v>
      </c>
      <c r="S2567" s="8" t="s">
        <v>8336</v>
      </c>
      <c r="T2567" s="5" t="s">
        <v>8337</v>
      </c>
    </row>
    <row r="2568" spans="1:20" ht="33.75">
      <c r="A2568" s="5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11">
        <f>(Tabla1[[#This Row],[deadline]]/86400)+25569+(-5/24)</f>
        <v>41872.772546296292</v>
      </c>
      <c r="K2568" s="5">
        <v>1406071948</v>
      </c>
      <c r="L2568" s="11">
        <f>(Tabla1[[#This Row],[launched_at]]/86400)+25569+(-5/24)</f>
        <v>41842.772546296292</v>
      </c>
      <c r="M2568" s="5" t="b">
        <v>0</v>
      </c>
      <c r="N2568" s="5">
        <v>0</v>
      </c>
      <c r="O2568" s="5" t="b">
        <v>0</v>
      </c>
      <c r="P2568" s="5" t="s">
        <v>8284</v>
      </c>
      <c r="Q2568" s="7">
        <f>Tabla1[[#This Row],[pledged]]/Tabla1[[#This Row],[goal]]</f>
        <v>0</v>
      </c>
      <c r="S2568" s="8" t="s">
        <v>8336</v>
      </c>
      <c r="T2568" s="5" t="s">
        <v>8337</v>
      </c>
    </row>
    <row r="2569" spans="1:20" ht="33.75">
      <c r="A2569" s="5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11">
        <f>(Tabla1[[#This Row],[deadline]]/86400)+25569+(-5/24)</f>
        <v>42117.670578703699</v>
      </c>
      <c r="K2569" s="5">
        <v>1427231138</v>
      </c>
      <c r="L2569" s="11">
        <f>(Tabla1[[#This Row],[launched_at]]/86400)+25569+(-5/24)</f>
        <v>42087.670578703699</v>
      </c>
      <c r="M2569" s="5" t="b">
        <v>0</v>
      </c>
      <c r="N2569" s="5">
        <v>2</v>
      </c>
      <c r="O2569" s="5" t="b">
        <v>0</v>
      </c>
      <c r="P2569" s="5" t="s">
        <v>8284</v>
      </c>
      <c r="Q2569" s="7">
        <f>Tabla1[[#This Row],[pledged]]/Tabla1[[#This Row],[goal]]</f>
        <v>2.6666666666666666E-3</v>
      </c>
      <c r="S2569" s="8" t="s">
        <v>8336</v>
      </c>
      <c r="T2569" s="5" t="s">
        <v>8337</v>
      </c>
    </row>
    <row r="2570" spans="1:20" ht="33.75">
      <c r="A2570" s="5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11">
        <f>(Tabla1[[#This Row],[deadline]]/86400)+25569+(-5/24)</f>
        <v>42614.45826388889</v>
      </c>
      <c r="K2570" s="5">
        <v>1470153594</v>
      </c>
      <c r="L2570" s="11">
        <f>(Tabla1[[#This Row],[launched_at]]/86400)+25569+(-5/24)</f>
        <v>42584.45826388889</v>
      </c>
      <c r="M2570" s="5" t="b">
        <v>0</v>
      </c>
      <c r="N2570" s="5">
        <v>1</v>
      </c>
      <c r="O2570" s="5" t="b">
        <v>0</v>
      </c>
      <c r="P2570" s="5" t="s">
        <v>8284</v>
      </c>
      <c r="Q2570" s="7">
        <f>Tabla1[[#This Row],[pledged]]/Tabla1[[#This Row],[goal]]</f>
        <v>5.0000000000000001E-3</v>
      </c>
      <c r="S2570" s="8" t="s">
        <v>8336</v>
      </c>
      <c r="T2570" s="5" t="s">
        <v>8337</v>
      </c>
    </row>
    <row r="2571" spans="1:20" ht="22.5">
      <c r="A2571" s="5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11">
        <f>(Tabla1[[#This Row],[deadline]]/86400)+25569+(-5/24)</f>
        <v>42263.897129629629</v>
      </c>
      <c r="K2571" s="5">
        <v>1439865112</v>
      </c>
      <c r="L2571" s="11">
        <f>(Tabla1[[#This Row],[launched_at]]/86400)+25569+(-5/24)</f>
        <v>42233.897129629629</v>
      </c>
      <c r="M2571" s="5" t="b">
        <v>0</v>
      </c>
      <c r="N2571" s="5">
        <v>2</v>
      </c>
      <c r="O2571" s="5" t="b">
        <v>0</v>
      </c>
      <c r="P2571" s="5" t="s">
        <v>8284</v>
      </c>
      <c r="Q2571" s="7">
        <f>Tabla1[[#This Row],[pledged]]/Tabla1[[#This Row],[goal]]</f>
        <v>2.2307692307692306E-2</v>
      </c>
      <c r="S2571" s="8" t="s">
        <v>8336</v>
      </c>
      <c r="T2571" s="5" t="s">
        <v>8337</v>
      </c>
    </row>
    <row r="2572" spans="1:20" ht="33.75">
      <c r="A2572" s="5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11">
        <f>(Tabla1[[#This Row],[deadline]]/86400)+25569+(-5/24)</f>
        <v>42774.694849537038</v>
      </c>
      <c r="K2572" s="5">
        <v>1483998035</v>
      </c>
      <c r="L2572" s="11">
        <f>(Tabla1[[#This Row],[launched_at]]/86400)+25569+(-5/24)</f>
        <v>42744.694849537038</v>
      </c>
      <c r="M2572" s="5" t="b">
        <v>0</v>
      </c>
      <c r="N2572" s="5">
        <v>2</v>
      </c>
      <c r="O2572" s="5" t="b">
        <v>0</v>
      </c>
      <c r="P2572" s="5" t="s">
        <v>8284</v>
      </c>
      <c r="Q2572" s="7">
        <f>Tabla1[[#This Row],[pledged]]/Tabla1[[#This Row],[goal]]</f>
        <v>8.4285714285714294E-3</v>
      </c>
      <c r="S2572" s="8" t="s">
        <v>8336</v>
      </c>
      <c r="T2572" s="5" t="s">
        <v>8337</v>
      </c>
    </row>
    <row r="2573" spans="1:20" ht="33.75">
      <c r="A2573" s="5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11">
        <f>(Tabla1[[#This Row],[deadline]]/86400)+25569+(-5/24)</f>
        <v>42509.133344907408</v>
      </c>
      <c r="K2573" s="5">
        <v>1458461521</v>
      </c>
      <c r="L2573" s="11">
        <f>(Tabla1[[#This Row],[launched_at]]/86400)+25569+(-5/24)</f>
        <v>42449.133344907408</v>
      </c>
      <c r="M2573" s="5" t="b">
        <v>0</v>
      </c>
      <c r="N2573" s="5">
        <v>4</v>
      </c>
      <c r="O2573" s="5" t="b">
        <v>0</v>
      </c>
      <c r="P2573" s="5" t="s">
        <v>8284</v>
      </c>
      <c r="Q2573" s="7">
        <f>Tabla1[[#This Row],[pledged]]/Tabla1[[#This Row],[goal]]</f>
        <v>2.5000000000000001E-3</v>
      </c>
      <c r="S2573" s="8" t="s">
        <v>8336</v>
      </c>
      <c r="T2573" s="5" t="s">
        <v>8337</v>
      </c>
    </row>
    <row r="2574" spans="1:20" ht="22.5">
      <c r="A2574" s="5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11">
        <f>(Tabla1[[#This Row],[deadline]]/86400)+25569+(-5/24)</f>
        <v>42106.911076388882</v>
      </c>
      <c r="K2574" s="5">
        <v>1426301517</v>
      </c>
      <c r="L2574" s="11">
        <f>(Tabla1[[#This Row],[launched_at]]/86400)+25569+(-5/24)</f>
        <v>42076.911076388882</v>
      </c>
      <c r="M2574" s="5" t="b">
        <v>0</v>
      </c>
      <c r="N2574" s="5">
        <v>0</v>
      </c>
      <c r="O2574" s="5" t="b">
        <v>0</v>
      </c>
      <c r="P2574" s="5" t="s">
        <v>8284</v>
      </c>
      <c r="Q2574" s="7">
        <f>Tabla1[[#This Row],[pledged]]/Tabla1[[#This Row],[goal]]</f>
        <v>0</v>
      </c>
      <c r="S2574" s="8" t="s">
        <v>8336</v>
      </c>
      <c r="T2574" s="5" t="s">
        <v>8337</v>
      </c>
    </row>
    <row r="2575" spans="1:20" ht="33.75">
      <c r="A2575" s="5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11">
        <f>(Tabla1[[#This Row],[deadline]]/86400)+25569+(-5/24)</f>
        <v>41874.383668981478</v>
      </c>
      <c r="K2575" s="5">
        <v>1404915149</v>
      </c>
      <c r="L2575" s="11">
        <f>(Tabla1[[#This Row],[launched_at]]/86400)+25569+(-5/24)</f>
        <v>41829.383668981478</v>
      </c>
      <c r="M2575" s="5" t="b">
        <v>0</v>
      </c>
      <c r="N2575" s="5">
        <v>0</v>
      </c>
      <c r="O2575" s="5" t="b">
        <v>0</v>
      </c>
      <c r="P2575" s="5" t="s">
        <v>8284</v>
      </c>
      <c r="Q2575" s="7">
        <f>Tabla1[[#This Row],[pledged]]/Tabla1[[#This Row],[goal]]</f>
        <v>0</v>
      </c>
      <c r="S2575" s="8" t="s">
        <v>8336</v>
      </c>
      <c r="T2575" s="5" t="s">
        <v>8337</v>
      </c>
    </row>
    <row r="2576" spans="1:20" ht="33.75">
      <c r="A2576" s="5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11">
        <f>(Tabla1[[#This Row],[deadline]]/86400)+25569+(-5/24)</f>
        <v>42508.617418981477</v>
      </c>
      <c r="K2576" s="5">
        <v>1461786545</v>
      </c>
      <c r="L2576" s="11">
        <f>(Tabla1[[#This Row],[launched_at]]/86400)+25569+(-5/24)</f>
        <v>42487.617418981477</v>
      </c>
      <c r="M2576" s="5" t="b">
        <v>0</v>
      </c>
      <c r="N2576" s="5">
        <v>0</v>
      </c>
      <c r="O2576" s="5" t="b">
        <v>0</v>
      </c>
      <c r="P2576" s="5" t="s">
        <v>8284</v>
      </c>
      <c r="Q2576" s="7">
        <f>Tabla1[[#This Row],[pledged]]/Tabla1[[#This Row],[goal]]</f>
        <v>0</v>
      </c>
      <c r="S2576" s="8" t="s">
        <v>8336</v>
      </c>
      <c r="T2576" s="5" t="s">
        <v>8337</v>
      </c>
    </row>
    <row r="2577" spans="1:20" ht="33.75">
      <c r="A2577" s="5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11">
        <f>(Tabla1[[#This Row],[deadline]]/86400)+25569+(-5/24)</f>
        <v>42015.900393518517</v>
      </c>
      <c r="K2577" s="5">
        <v>1418438194</v>
      </c>
      <c r="L2577" s="11">
        <f>(Tabla1[[#This Row],[launched_at]]/86400)+25569+(-5/24)</f>
        <v>41985.900393518517</v>
      </c>
      <c r="M2577" s="5" t="b">
        <v>0</v>
      </c>
      <c r="N2577" s="5">
        <v>0</v>
      </c>
      <c r="O2577" s="5" t="b">
        <v>0</v>
      </c>
      <c r="P2577" s="5" t="s">
        <v>8284</v>
      </c>
      <c r="Q2577" s="7">
        <f>Tabla1[[#This Row],[pledged]]/Tabla1[[#This Row],[goal]]</f>
        <v>0</v>
      </c>
      <c r="S2577" s="8" t="s">
        <v>8336</v>
      </c>
      <c r="T2577" s="5" t="s">
        <v>8337</v>
      </c>
    </row>
    <row r="2578" spans="1:20" ht="22.5">
      <c r="A2578" s="5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11">
        <f>(Tabla1[[#This Row],[deadline]]/86400)+25569+(-5/24)</f>
        <v>42104.759803240733</v>
      </c>
      <c r="K2578" s="5">
        <v>1424823247</v>
      </c>
      <c r="L2578" s="11">
        <f>(Tabla1[[#This Row],[launched_at]]/86400)+25569+(-5/24)</f>
        <v>42059.801469907405</v>
      </c>
      <c r="M2578" s="5" t="b">
        <v>0</v>
      </c>
      <c r="N2578" s="5">
        <v>0</v>
      </c>
      <c r="O2578" s="5" t="b">
        <v>0</v>
      </c>
      <c r="P2578" s="5" t="s">
        <v>8284</v>
      </c>
      <c r="Q2578" s="7">
        <f>Tabla1[[#This Row],[pledged]]/Tabla1[[#This Row],[goal]]</f>
        <v>0</v>
      </c>
      <c r="S2578" s="8" t="s">
        <v>8336</v>
      </c>
      <c r="T2578" s="5" t="s">
        <v>8337</v>
      </c>
    </row>
    <row r="2579" spans="1:20" ht="33.75">
      <c r="A2579" s="5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11">
        <f>(Tabla1[[#This Row],[deadline]]/86400)+25569+(-5/24)</f>
        <v>41855.612233796295</v>
      </c>
      <c r="K2579" s="5">
        <v>1405021297</v>
      </c>
      <c r="L2579" s="11">
        <f>(Tabla1[[#This Row],[launched_at]]/86400)+25569+(-5/24)</f>
        <v>41830.612233796295</v>
      </c>
      <c r="M2579" s="5" t="b">
        <v>0</v>
      </c>
      <c r="N2579" s="5">
        <v>0</v>
      </c>
      <c r="O2579" s="5" t="b">
        <v>0</v>
      </c>
      <c r="P2579" s="5" t="s">
        <v>8284</v>
      </c>
      <c r="Q2579" s="7">
        <f>Tabla1[[#This Row],[pledged]]/Tabla1[[#This Row],[goal]]</f>
        <v>0</v>
      </c>
      <c r="S2579" s="8" t="s">
        <v>8336</v>
      </c>
      <c r="T2579" s="5" t="s">
        <v>8337</v>
      </c>
    </row>
    <row r="2580" spans="1:20" ht="33.75">
      <c r="A2580" s="5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11">
        <f>(Tabla1[[#This Row],[deadline]]/86400)+25569+(-5/24)</f>
        <v>42286.499999999993</v>
      </c>
      <c r="K2580" s="5">
        <v>1440203579</v>
      </c>
      <c r="L2580" s="11">
        <f>(Tabla1[[#This Row],[launched_at]]/86400)+25569+(-5/24)</f>
        <v>42237.814571759256</v>
      </c>
      <c r="M2580" s="5" t="b">
        <v>0</v>
      </c>
      <c r="N2580" s="5">
        <v>0</v>
      </c>
      <c r="O2580" s="5" t="b">
        <v>0</v>
      </c>
      <c r="P2580" s="5" t="s">
        <v>8284</v>
      </c>
      <c r="Q2580" s="7">
        <f>Tabla1[[#This Row],[pledged]]/Tabla1[[#This Row],[goal]]</f>
        <v>0</v>
      </c>
      <c r="S2580" s="8" t="s">
        <v>8336</v>
      </c>
      <c r="T2580" s="5" t="s">
        <v>8337</v>
      </c>
    </row>
    <row r="2581" spans="1:20" ht="33.75">
      <c r="A2581" s="5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11">
        <f>(Tabla1[[#This Row],[deadline]]/86400)+25569+(-5/24)</f>
        <v>41897.621562499997</v>
      </c>
      <c r="K2581" s="5">
        <v>1405626903</v>
      </c>
      <c r="L2581" s="11">
        <f>(Tabla1[[#This Row],[launched_at]]/86400)+25569+(-5/24)</f>
        <v>41837.621562499997</v>
      </c>
      <c r="M2581" s="5" t="b">
        <v>0</v>
      </c>
      <c r="N2581" s="5">
        <v>12</v>
      </c>
      <c r="O2581" s="5" t="b">
        <v>0</v>
      </c>
      <c r="P2581" s="5" t="s">
        <v>8284</v>
      </c>
      <c r="Q2581" s="7">
        <f>Tabla1[[#This Row],[pledged]]/Tabla1[[#This Row],[goal]]</f>
        <v>1.3849999999999999E-3</v>
      </c>
      <c r="S2581" s="8" t="s">
        <v>8336</v>
      </c>
      <c r="T2581" s="5" t="s">
        <v>8337</v>
      </c>
    </row>
    <row r="2582" spans="1:20" ht="33.75">
      <c r="A2582" s="5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11">
        <f>(Tabla1[[#This Row],[deadline]]/86400)+25569+(-5/24)</f>
        <v>42139.916666666664</v>
      </c>
      <c r="K2582" s="5">
        <v>1429170603</v>
      </c>
      <c r="L2582" s="11">
        <f>(Tabla1[[#This Row],[launched_at]]/86400)+25569+(-5/24)</f>
        <v>42110.118090277778</v>
      </c>
      <c r="M2582" s="5" t="b">
        <v>0</v>
      </c>
      <c r="N2582" s="5">
        <v>2</v>
      </c>
      <c r="O2582" s="5" t="b">
        <v>0</v>
      </c>
      <c r="P2582" s="5" t="s">
        <v>8284</v>
      </c>
      <c r="Q2582" s="7">
        <f>Tabla1[[#This Row],[pledged]]/Tabla1[[#This Row],[goal]]</f>
        <v>6.0000000000000001E-3</v>
      </c>
      <c r="S2582" s="8" t="s">
        <v>8336</v>
      </c>
      <c r="T2582" s="5" t="s">
        <v>8337</v>
      </c>
    </row>
    <row r="2583" spans="1:20" ht="22.5">
      <c r="A2583" s="5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11">
        <f>(Tabla1[[#This Row],[deadline]]/86400)+25569+(-5/24)</f>
        <v>42324.461782407401</v>
      </c>
      <c r="K2583" s="5">
        <v>1445094298</v>
      </c>
      <c r="L2583" s="11">
        <f>(Tabla1[[#This Row],[launched_at]]/86400)+25569+(-5/24)</f>
        <v>42294.420115740737</v>
      </c>
      <c r="M2583" s="5" t="b">
        <v>0</v>
      </c>
      <c r="N2583" s="5">
        <v>11</v>
      </c>
      <c r="O2583" s="5" t="b">
        <v>0</v>
      </c>
      <c r="P2583" s="5" t="s">
        <v>8284</v>
      </c>
      <c r="Q2583" s="7">
        <f>Tabla1[[#This Row],[pledged]]/Tabla1[[#This Row],[goal]]</f>
        <v>0.106</v>
      </c>
      <c r="S2583" s="8" t="s">
        <v>8336</v>
      </c>
      <c r="T2583" s="5" t="s">
        <v>8337</v>
      </c>
    </row>
    <row r="2584" spans="1:20">
      <c r="A2584" s="5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11">
        <f>(Tabla1[[#This Row],[deadline]]/86400)+25569+(-5/24)</f>
        <v>42672.780486111107</v>
      </c>
      <c r="K2584" s="5">
        <v>1475192634</v>
      </c>
      <c r="L2584" s="11">
        <f>(Tabla1[[#This Row],[launched_at]]/86400)+25569+(-5/24)</f>
        <v>42642.780486111107</v>
      </c>
      <c r="M2584" s="5" t="b">
        <v>0</v>
      </c>
      <c r="N2584" s="5">
        <v>1</v>
      </c>
      <c r="O2584" s="5" t="b">
        <v>0</v>
      </c>
      <c r="P2584" s="5" t="s">
        <v>8284</v>
      </c>
      <c r="Q2584" s="7">
        <f>Tabla1[[#This Row],[pledged]]/Tabla1[[#This Row],[goal]]</f>
        <v>1.1111111111111112E-5</v>
      </c>
      <c r="S2584" s="8" t="s">
        <v>8336</v>
      </c>
      <c r="T2584" s="5" t="s">
        <v>8337</v>
      </c>
    </row>
    <row r="2585" spans="1:20" ht="22.5">
      <c r="A2585" s="5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11">
        <f>(Tabla1[[#This Row],[deadline]]/86400)+25569+(-5/24)</f>
        <v>42079.519444444442</v>
      </c>
      <c r="K2585" s="5">
        <v>1421346480</v>
      </c>
      <c r="L2585" s="11">
        <f>(Tabla1[[#This Row],[launched_at]]/86400)+25569+(-5/24)</f>
        <v>42019.561111111114</v>
      </c>
      <c r="M2585" s="5" t="b">
        <v>0</v>
      </c>
      <c r="N2585" s="5">
        <v>5</v>
      </c>
      <c r="O2585" s="5" t="b">
        <v>0</v>
      </c>
      <c r="P2585" s="5" t="s">
        <v>8284</v>
      </c>
      <c r="Q2585" s="7">
        <f>Tabla1[[#This Row],[pledged]]/Tabla1[[#This Row],[goal]]</f>
        <v>5.0000000000000001E-3</v>
      </c>
      <c r="S2585" s="8" t="s">
        <v>8336</v>
      </c>
      <c r="T2585" s="5" t="s">
        <v>8337</v>
      </c>
    </row>
    <row r="2586" spans="1:20" ht="22.5">
      <c r="A2586" s="5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11">
        <f>(Tabla1[[#This Row],[deadline]]/86400)+25569+(-5/24)</f>
        <v>42169.964918981474</v>
      </c>
      <c r="K2586" s="5">
        <v>1431749369</v>
      </c>
      <c r="L2586" s="11">
        <f>(Tabla1[[#This Row],[launched_at]]/86400)+25569+(-5/24)</f>
        <v>42139.964918981474</v>
      </c>
      <c r="M2586" s="5" t="b">
        <v>0</v>
      </c>
      <c r="N2586" s="5">
        <v>0</v>
      </c>
      <c r="O2586" s="5" t="b">
        <v>0</v>
      </c>
      <c r="P2586" s="5" t="s">
        <v>8284</v>
      </c>
      <c r="Q2586" s="7">
        <f>Tabla1[[#This Row],[pledged]]/Tabla1[[#This Row],[goal]]</f>
        <v>0</v>
      </c>
      <c r="S2586" s="8" t="s">
        <v>8336</v>
      </c>
      <c r="T2586" s="5" t="s">
        <v>8337</v>
      </c>
    </row>
    <row r="2587" spans="1:20" ht="33.75">
      <c r="A2587" s="5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11">
        <f>(Tabla1[[#This Row],[deadline]]/86400)+25569+(-5/24)</f>
        <v>41825.754999999997</v>
      </c>
      <c r="K2587" s="5">
        <v>1402009632</v>
      </c>
      <c r="L2587" s="11">
        <f>(Tabla1[[#This Row],[launched_at]]/86400)+25569+(-5/24)</f>
        <v>41795.754999999997</v>
      </c>
      <c r="M2587" s="5" t="b">
        <v>0</v>
      </c>
      <c r="N2587" s="5">
        <v>1</v>
      </c>
      <c r="O2587" s="5" t="b">
        <v>0</v>
      </c>
      <c r="P2587" s="5" t="s">
        <v>8284</v>
      </c>
      <c r="Q2587" s="7">
        <f>Tabla1[[#This Row],[pledged]]/Tabla1[[#This Row],[goal]]</f>
        <v>1.6666666666666668E-3</v>
      </c>
      <c r="S2587" s="8" t="s">
        <v>8336</v>
      </c>
      <c r="T2587" s="5" t="s">
        <v>8337</v>
      </c>
    </row>
    <row r="2588" spans="1:20" ht="22.5">
      <c r="A2588" s="5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11">
        <f>(Tabla1[[#This Row],[deadline]]/86400)+25569+(-5/24)</f>
        <v>42363.121944444443</v>
      </c>
      <c r="K2588" s="5">
        <v>1448438136</v>
      </c>
      <c r="L2588" s="11">
        <f>(Tabla1[[#This Row],[launched_at]]/86400)+25569+(-5/24)</f>
        <v>42333.121944444443</v>
      </c>
      <c r="M2588" s="5" t="b">
        <v>0</v>
      </c>
      <c r="N2588" s="5">
        <v>1</v>
      </c>
      <c r="O2588" s="5" t="b">
        <v>0</v>
      </c>
      <c r="P2588" s="5" t="s">
        <v>8284</v>
      </c>
      <c r="Q2588" s="7">
        <f>Tabla1[[#This Row],[pledged]]/Tabla1[[#This Row],[goal]]</f>
        <v>1.6666666666666668E-3</v>
      </c>
      <c r="S2588" s="8" t="s">
        <v>8336</v>
      </c>
      <c r="T2588" s="5" t="s">
        <v>8337</v>
      </c>
    </row>
    <row r="2589" spans="1:20" ht="33.75">
      <c r="A2589" s="5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11">
        <f>(Tabla1[[#This Row],[deadline]]/86400)+25569+(-5/24)</f>
        <v>42368.467048611106</v>
      </c>
      <c r="K2589" s="5">
        <v>1448899953</v>
      </c>
      <c r="L2589" s="11">
        <f>(Tabla1[[#This Row],[launched_at]]/86400)+25569+(-5/24)</f>
        <v>42338.467048611106</v>
      </c>
      <c r="M2589" s="5" t="b">
        <v>0</v>
      </c>
      <c r="N2589" s="5">
        <v>6</v>
      </c>
      <c r="O2589" s="5" t="b">
        <v>0</v>
      </c>
      <c r="P2589" s="5" t="s">
        <v>8284</v>
      </c>
      <c r="Q2589" s="7">
        <f>Tabla1[[#This Row],[pledged]]/Tabla1[[#This Row],[goal]]</f>
        <v>2.4340000000000001E-2</v>
      </c>
      <c r="S2589" s="8" t="s">
        <v>8336</v>
      </c>
      <c r="T2589" s="5" t="s">
        <v>8337</v>
      </c>
    </row>
    <row r="2590" spans="1:20" ht="33.75">
      <c r="A2590" s="5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11">
        <f>(Tabla1[[#This Row],[deadline]]/86400)+25569+(-5/24)</f>
        <v>42094.343055555553</v>
      </c>
      <c r="K2590" s="5">
        <v>1423325626</v>
      </c>
      <c r="L2590" s="11">
        <f>(Tabla1[[#This Row],[launched_at]]/86400)+25569+(-5/24)</f>
        <v>42042.467893518515</v>
      </c>
      <c r="M2590" s="5" t="b">
        <v>0</v>
      </c>
      <c r="N2590" s="5">
        <v>8</v>
      </c>
      <c r="O2590" s="5" t="b">
        <v>0</v>
      </c>
      <c r="P2590" s="5" t="s">
        <v>8284</v>
      </c>
      <c r="Q2590" s="7">
        <f>Tabla1[[#This Row],[pledged]]/Tabla1[[#This Row],[goal]]</f>
        <v>3.8833333333333331E-2</v>
      </c>
      <c r="S2590" s="8" t="s">
        <v>8336</v>
      </c>
      <c r="T2590" s="5" t="s">
        <v>8337</v>
      </c>
    </row>
    <row r="2591" spans="1:20" ht="33.75">
      <c r="A2591" s="5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11">
        <f>(Tabla1[[#This Row],[deadline]]/86400)+25569+(-5/24)</f>
        <v>42452.286192129628</v>
      </c>
      <c r="K2591" s="5">
        <v>1456145527</v>
      </c>
      <c r="L2591" s="11">
        <f>(Tabla1[[#This Row],[launched_at]]/86400)+25569+(-5/24)</f>
        <v>42422.327858796292</v>
      </c>
      <c r="M2591" s="5" t="b">
        <v>0</v>
      </c>
      <c r="N2591" s="5">
        <v>1</v>
      </c>
      <c r="O2591" s="5" t="b">
        <v>0</v>
      </c>
      <c r="P2591" s="5" t="s">
        <v>8284</v>
      </c>
      <c r="Q2591" s="7">
        <f>Tabla1[[#This Row],[pledged]]/Tabla1[[#This Row],[goal]]</f>
        <v>1E-4</v>
      </c>
      <c r="S2591" s="8" t="s">
        <v>8336</v>
      </c>
      <c r="T2591" s="5" t="s">
        <v>8337</v>
      </c>
    </row>
    <row r="2592" spans="1:20" ht="33.75">
      <c r="A2592" s="5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11">
        <f>(Tabla1[[#This Row],[deadline]]/86400)+25569+(-5/24)</f>
        <v>42395.380752314813</v>
      </c>
      <c r="K2592" s="5">
        <v>1453212497</v>
      </c>
      <c r="L2592" s="11">
        <f>(Tabla1[[#This Row],[launched_at]]/86400)+25569+(-5/24)</f>
        <v>42388.380752314813</v>
      </c>
      <c r="M2592" s="5" t="b">
        <v>0</v>
      </c>
      <c r="N2592" s="5">
        <v>0</v>
      </c>
      <c r="O2592" s="5" t="b">
        <v>0</v>
      </c>
      <c r="P2592" s="5" t="s">
        <v>8284</v>
      </c>
      <c r="Q2592" s="7">
        <f>Tabla1[[#This Row],[pledged]]/Tabla1[[#This Row],[goal]]</f>
        <v>0</v>
      </c>
      <c r="S2592" s="8" t="s">
        <v>8336</v>
      </c>
      <c r="T2592" s="5" t="s">
        <v>8337</v>
      </c>
    </row>
    <row r="2593" spans="1:20" ht="33.75">
      <c r="A2593" s="5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11">
        <f>(Tabla1[[#This Row],[deadline]]/86400)+25569+(-5/24)</f>
        <v>42442.656527777777</v>
      </c>
      <c r="K2593" s="5">
        <v>1452721524</v>
      </c>
      <c r="L2593" s="11">
        <f>(Tabla1[[#This Row],[launched_at]]/86400)+25569+(-5/24)</f>
        <v>42382.698194444441</v>
      </c>
      <c r="M2593" s="5" t="b">
        <v>0</v>
      </c>
      <c r="N2593" s="5">
        <v>2</v>
      </c>
      <c r="O2593" s="5" t="b">
        <v>0</v>
      </c>
      <c r="P2593" s="5" t="s">
        <v>8284</v>
      </c>
      <c r="Q2593" s="7">
        <f>Tabla1[[#This Row],[pledged]]/Tabla1[[#This Row],[goal]]</f>
        <v>1.7333333333333333E-2</v>
      </c>
      <c r="S2593" s="8" t="s">
        <v>8336</v>
      </c>
      <c r="T2593" s="5" t="s">
        <v>8337</v>
      </c>
    </row>
    <row r="2594" spans="1:20" ht="33.75">
      <c r="A2594" s="5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11">
        <f>(Tabla1[[#This Row],[deadline]]/86400)+25569+(-5/24)</f>
        <v>41917.592835648145</v>
      </c>
      <c r="K2594" s="5">
        <v>1409944421</v>
      </c>
      <c r="L2594" s="11">
        <f>(Tabla1[[#This Row],[launched_at]]/86400)+25569+(-5/24)</f>
        <v>41887.592835648145</v>
      </c>
      <c r="M2594" s="5" t="b">
        <v>0</v>
      </c>
      <c r="N2594" s="5">
        <v>1</v>
      </c>
      <c r="O2594" s="5" t="b">
        <v>0</v>
      </c>
      <c r="P2594" s="5" t="s">
        <v>8284</v>
      </c>
      <c r="Q2594" s="7">
        <f>Tabla1[[#This Row],[pledged]]/Tabla1[[#This Row],[goal]]</f>
        <v>1.6666666666666668E-3</v>
      </c>
      <c r="S2594" s="8" t="s">
        <v>8336</v>
      </c>
      <c r="T2594" s="5" t="s">
        <v>8337</v>
      </c>
    </row>
    <row r="2595" spans="1:20" ht="33.75">
      <c r="A2595" s="5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11">
        <f>(Tabla1[[#This Row],[deadline]]/86400)+25569+(-5/24)</f>
        <v>42119.636874999997</v>
      </c>
      <c r="K2595" s="5">
        <v>1427401026</v>
      </c>
      <c r="L2595" s="11">
        <f>(Tabla1[[#This Row],[launched_at]]/86400)+25569+(-5/24)</f>
        <v>42089.636874999997</v>
      </c>
      <c r="M2595" s="5" t="b">
        <v>0</v>
      </c>
      <c r="N2595" s="5">
        <v>0</v>
      </c>
      <c r="O2595" s="5" t="b">
        <v>0</v>
      </c>
      <c r="P2595" s="5" t="s">
        <v>8284</v>
      </c>
      <c r="Q2595" s="7">
        <f>Tabla1[[#This Row],[pledged]]/Tabla1[[#This Row],[goal]]</f>
        <v>0</v>
      </c>
      <c r="S2595" s="8" t="s">
        <v>8336</v>
      </c>
      <c r="T2595" s="5" t="s">
        <v>8337</v>
      </c>
    </row>
    <row r="2596" spans="1:20" ht="33.75">
      <c r="A2596" s="5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11">
        <f>(Tabla1[[#This Row],[deadline]]/86400)+25569+(-5/24)</f>
        <v>41858.759583333333</v>
      </c>
      <c r="K2596" s="5">
        <v>1404861228</v>
      </c>
      <c r="L2596" s="11">
        <f>(Tabla1[[#This Row],[launched_at]]/86400)+25569+(-5/24)</f>
        <v>41828.759583333333</v>
      </c>
      <c r="M2596" s="5" t="b">
        <v>0</v>
      </c>
      <c r="N2596" s="5">
        <v>1</v>
      </c>
      <c r="O2596" s="5" t="b">
        <v>0</v>
      </c>
      <c r="P2596" s="5" t="s">
        <v>8284</v>
      </c>
      <c r="Q2596" s="7">
        <f>Tabla1[[#This Row],[pledged]]/Tabla1[[#This Row],[goal]]</f>
        <v>1.2500000000000001E-5</v>
      </c>
      <c r="S2596" s="8" t="s">
        <v>8336</v>
      </c>
      <c r="T2596" s="5" t="s">
        <v>8337</v>
      </c>
    </row>
    <row r="2597" spans="1:20" ht="22.5">
      <c r="A2597" s="5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11">
        <f>(Tabla1[[#This Row],[deadline]]/86400)+25569+(-5/24)</f>
        <v>42790.035879629628</v>
      </c>
      <c r="K2597" s="5">
        <v>1485323500</v>
      </c>
      <c r="L2597" s="11">
        <f>(Tabla1[[#This Row],[launched_at]]/86400)+25569+(-5/24)</f>
        <v>42760.035879629628</v>
      </c>
      <c r="M2597" s="5" t="b">
        <v>0</v>
      </c>
      <c r="N2597" s="5">
        <v>19</v>
      </c>
      <c r="O2597" s="5" t="b">
        <v>0</v>
      </c>
      <c r="P2597" s="5" t="s">
        <v>8284</v>
      </c>
      <c r="Q2597" s="7">
        <f>Tabla1[[#This Row],[pledged]]/Tabla1[[#This Row],[goal]]</f>
        <v>0.12166666666666667</v>
      </c>
      <c r="S2597" s="8" t="s">
        <v>8336</v>
      </c>
      <c r="T2597" s="5" t="s">
        <v>8337</v>
      </c>
    </row>
    <row r="2598" spans="1:20" ht="33.75">
      <c r="A2598" s="5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11">
        <f>(Tabla1[[#This Row],[deadline]]/86400)+25569+(-5/24)</f>
        <v>41858.45612268518</v>
      </c>
      <c r="K2598" s="5">
        <v>1404835009</v>
      </c>
      <c r="L2598" s="11">
        <f>(Tabla1[[#This Row],[launched_at]]/86400)+25569+(-5/24)</f>
        <v>41828.45612268518</v>
      </c>
      <c r="M2598" s="5" t="b">
        <v>0</v>
      </c>
      <c r="N2598" s="5">
        <v>27</v>
      </c>
      <c r="O2598" s="5" t="b">
        <v>0</v>
      </c>
      <c r="P2598" s="5" t="s">
        <v>8284</v>
      </c>
      <c r="Q2598" s="7">
        <f>Tabla1[[#This Row],[pledged]]/Tabla1[[#This Row],[goal]]</f>
        <v>0.23588571428571428</v>
      </c>
      <c r="S2598" s="8" t="s">
        <v>8336</v>
      </c>
      <c r="T2598" s="5" t="s">
        <v>8337</v>
      </c>
    </row>
    <row r="2599" spans="1:20" ht="33.75">
      <c r="A2599" s="5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11">
        <f>(Tabla1[[#This Row],[deadline]]/86400)+25569+(-5/24)</f>
        <v>42540.133298611108</v>
      </c>
      <c r="K2599" s="5">
        <v>1463731917</v>
      </c>
      <c r="L2599" s="11">
        <f>(Tabla1[[#This Row],[launched_at]]/86400)+25569+(-5/24)</f>
        <v>42510.133298611108</v>
      </c>
      <c r="M2599" s="5" t="b">
        <v>0</v>
      </c>
      <c r="N2599" s="5">
        <v>7</v>
      </c>
      <c r="O2599" s="5" t="b">
        <v>0</v>
      </c>
      <c r="P2599" s="5" t="s">
        <v>8284</v>
      </c>
      <c r="Q2599" s="7">
        <f>Tabla1[[#This Row],[pledged]]/Tabla1[[#This Row],[goal]]</f>
        <v>5.6666666666666664E-2</v>
      </c>
      <c r="S2599" s="8" t="s">
        <v>8336</v>
      </c>
      <c r="T2599" s="5" t="s">
        <v>8337</v>
      </c>
    </row>
    <row r="2600" spans="1:20" ht="22.5">
      <c r="A2600" s="5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11">
        <f>(Tabla1[[#This Row],[deadline]]/86400)+25569+(-5/24)</f>
        <v>42270.631956018515</v>
      </c>
      <c r="K2600" s="5">
        <v>1440447001</v>
      </c>
      <c r="L2600" s="11">
        <f>(Tabla1[[#This Row],[launched_at]]/86400)+25569+(-5/24)</f>
        <v>42240.631956018515</v>
      </c>
      <c r="M2600" s="5" t="b">
        <v>0</v>
      </c>
      <c r="N2600" s="5">
        <v>14</v>
      </c>
      <c r="O2600" s="5" t="b">
        <v>0</v>
      </c>
      <c r="P2600" s="5" t="s">
        <v>8284</v>
      </c>
      <c r="Q2600" s="7">
        <f>Tabla1[[#This Row],[pledged]]/Tabla1[[#This Row],[goal]]</f>
        <v>0.39</v>
      </c>
      <c r="S2600" s="8" t="s">
        <v>8336</v>
      </c>
      <c r="T2600" s="5" t="s">
        <v>8337</v>
      </c>
    </row>
    <row r="2601" spans="1:20" ht="22.5">
      <c r="A2601" s="5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11">
        <f>(Tabla1[[#This Row],[deadline]]/86400)+25569+(-5/24)</f>
        <v>41854.545682870368</v>
      </c>
      <c r="K2601" s="5">
        <v>1403201147</v>
      </c>
      <c r="L2601" s="11">
        <f>(Tabla1[[#This Row],[launched_at]]/86400)+25569+(-5/24)</f>
        <v>41809.545682870368</v>
      </c>
      <c r="M2601" s="5" t="b">
        <v>0</v>
      </c>
      <c r="N2601" s="5">
        <v>5</v>
      </c>
      <c r="O2601" s="5" t="b">
        <v>0</v>
      </c>
      <c r="P2601" s="5" t="s">
        <v>8284</v>
      </c>
      <c r="Q2601" s="7">
        <f>Tabla1[[#This Row],[pledged]]/Tabla1[[#This Row],[goal]]</f>
        <v>9.9546510341776348E-3</v>
      </c>
      <c r="S2601" s="8" t="s">
        <v>8336</v>
      </c>
      <c r="T2601" s="5" t="s">
        <v>8337</v>
      </c>
    </row>
    <row r="2602" spans="1:20" ht="22.5">
      <c r="A2602" s="5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11">
        <f>(Tabla1[[#This Row],[deadline]]/86400)+25569+(-5/24)</f>
        <v>42454.650462962956</v>
      </c>
      <c r="K2602" s="5">
        <v>1453757800</v>
      </c>
      <c r="L2602" s="11">
        <f>(Tabla1[[#This Row],[launched_at]]/86400)+25569+(-5/24)</f>
        <v>42394.692129629628</v>
      </c>
      <c r="M2602" s="5" t="b">
        <v>0</v>
      </c>
      <c r="N2602" s="5">
        <v>30</v>
      </c>
      <c r="O2602" s="5" t="b">
        <v>0</v>
      </c>
      <c r="P2602" s="5" t="s">
        <v>8284</v>
      </c>
      <c r="Q2602" s="7">
        <f>Tabla1[[#This Row],[pledged]]/Tabla1[[#This Row],[goal]]</f>
        <v>6.9320000000000007E-2</v>
      </c>
      <c r="S2602" s="8" t="s">
        <v>8336</v>
      </c>
      <c r="T2602" s="5" t="s">
        <v>8337</v>
      </c>
    </row>
    <row r="2603" spans="1:20" ht="33.75">
      <c r="A2603" s="5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11">
        <f>(Tabla1[[#This Row],[deadline]]/86400)+25569+(-5/24)</f>
        <v>41164.957638888889</v>
      </c>
      <c r="K2603" s="5">
        <v>1346276349</v>
      </c>
      <c r="L2603" s="11">
        <f>(Tabla1[[#This Row],[launched_at]]/86400)+25569+(-5/24)</f>
        <v>41150.693854166668</v>
      </c>
      <c r="M2603" s="5" t="b">
        <v>1</v>
      </c>
      <c r="N2603" s="5">
        <v>151</v>
      </c>
      <c r="O2603" s="5" t="b">
        <v>1</v>
      </c>
      <c r="P2603" s="5" t="s">
        <v>8301</v>
      </c>
      <c r="Q2603" s="7">
        <f>Tabla1[[#This Row],[pledged]]/Tabla1[[#This Row],[goal]]</f>
        <v>6.6139999999999999</v>
      </c>
      <c r="S2603" s="8" t="s">
        <v>8319</v>
      </c>
      <c r="T2603" s="5" t="s">
        <v>8355</v>
      </c>
    </row>
    <row r="2604" spans="1:20" ht="33.75">
      <c r="A2604" s="5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11">
        <f>(Tabla1[[#This Row],[deadline]]/86400)+25569+(-5/24)</f>
        <v>41955.680555555555</v>
      </c>
      <c r="K2604" s="5">
        <v>1412358968</v>
      </c>
      <c r="L2604" s="11">
        <f>(Tabla1[[#This Row],[launched_at]]/86400)+25569+(-5/24)</f>
        <v>41915.538981481477</v>
      </c>
      <c r="M2604" s="5" t="b">
        <v>1</v>
      </c>
      <c r="N2604" s="5">
        <v>489</v>
      </c>
      <c r="O2604" s="5" t="b">
        <v>1</v>
      </c>
      <c r="P2604" s="5" t="s">
        <v>8301</v>
      </c>
      <c r="Q2604" s="7">
        <f>Tabla1[[#This Row],[pledged]]/Tabla1[[#This Row],[goal]]</f>
        <v>3.2609166666666667</v>
      </c>
      <c r="S2604" s="8" t="s">
        <v>8319</v>
      </c>
      <c r="T2604" s="5" t="s">
        <v>8355</v>
      </c>
    </row>
    <row r="2605" spans="1:20" ht="22.5">
      <c r="A2605" s="5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11">
        <f>(Tabla1[[#This Row],[deadline]]/86400)+25569+(-5/24)</f>
        <v>41631.704328703701</v>
      </c>
      <c r="K2605" s="5">
        <v>1386626054</v>
      </c>
      <c r="L2605" s="11">
        <f>(Tabla1[[#This Row],[launched_at]]/86400)+25569+(-5/24)</f>
        <v>41617.704328703701</v>
      </c>
      <c r="M2605" s="5" t="b">
        <v>1</v>
      </c>
      <c r="N2605" s="5">
        <v>50</v>
      </c>
      <c r="O2605" s="5" t="b">
        <v>1</v>
      </c>
      <c r="P2605" s="5" t="s">
        <v>8301</v>
      </c>
      <c r="Q2605" s="7">
        <f>Tabla1[[#This Row],[pledged]]/Tabla1[[#This Row],[goal]]</f>
        <v>1.0148571428571429</v>
      </c>
      <c r="S2605" s="8" t="s">
        <v>8319</v>
      </c>
      <c r="T2605" s="5" t="s">
        <v>8355</v>
      </c>
    </row>
    <row r="2606" spans="1:20" ht="33.75">
      <c r="A2606" s="5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11">
        <f>(Tabla1[[#This Row],[deadline]]/86400)+25569+(-5/24)</f>
        <v>41027.842858796292</v>
      </c>
      <c r="K2606" s="5">
        <v>1333070023</v>
      </c>
      <c r="L2606" s="11">
        <f>(Tabla1[[#This Row],[launched_at]]/86400)+25569+(-5/24)</f>
        <v>40997.842858796292</v>
      </c>
      <c r="M2606" s="5" t="b">
        <v>1</v>
      </c>
      <c r="N2606" s="5">
        <v>321</v>
      </c>
      <c r="O2606" s="5" t="b">
        <v>1</v>
      </c>
      <c r="P2606" s="5" t="s">
        <v>8301</v>
      </c>
      <c r="Q2606" s="7">
        <f>Tabla1[[#This Row],[pledged]]/Tabla1[[#This Row],[goal]]</f>
        <v>1.0421799999999999</v>
      </c>
      <c r="S2606" s="8" t="s">
        <v>8319</v>
      </c>
      <c r="T2606" s="5" t="s">
        <v>8355</v>
      </c>
    </row>
    <row r="2607" spans="1:20" ht="33.75">
      <c r="A2607" s="5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11">
        <f>(Tabla1[[#This Row],[deadline]]/86400)+25569+(-5/24)</f>
        <v>42538.33321759259</v>
      </c>
      <c r="K2607" s="5">
        <v>1463576390</v>
      </c>
      <c r="L2607" s="11">
        <f>(Tabla1[[#This Row],[launched_at]]/86400)+25569+(-5/24)</f>
        <v>42508.33321759259</v>
      </c>
      <c r="M2607" s="5" t="b">
        <v>1</v>
      </c>
      <c r="N2607" s="5">
        <v>1762</v>
      </c>
      <c r="O2607" s="5" t="b">
        <v>1</v>
      </c>
      <c r="P2607" s="5" t="s">
        <v>8301</v>
      </c>
      <c r="Q2607" s="7">
        <f>Tabla1[[#This Row],[pledged]]/Tabla1[[#This Row],[goal]]</f>
        <v>1.0742157000000001</v>
      </c>
      <c r="S2607" s="8" t="s">
        <v>8319</v>
      </c>
      <c r="T2607" s="5" t="s">
        <v>8355</v>
      </c>
    </row>
    <row r="2608" spans="1:20" ht="45">
      <c r="A2608" s="5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11">
        <f>(Tabla1[[#This Row],[deadline]]/86400)+25569+(-5/24)</f>
        <v>41758.504421296289</v>
      </c>
      <c r="K2608" s="5">
        <v>1396026382</v>
      </c>
      <c r="L2608" s="11">
        <f>(Tabla1[[#This Row],[launched_at]]/86400)+25569+(-5/24)</f>
        <v>41726.504421296289</v>
      </c>
      <c r="M2608" s="5" t="b">
        <v>1</v>
      </c>
      <c r="N2608" s="5">
        <v>385</v>
      </c>
      <c r="O2608" s="5" t="b">
        <v>1</v>
      </c>
      <c r="P2608" s="5" t="s">
        <v>8301</v>
      </c>
      <c r="Q2608" s="7">
        <f>Tabla1[[#This Row],[pledged]]/Tabla1[[#This Row],[goal]]</f>
        <v>1.1005454545454545</v>
      </c>
      <c r="S2608" s="8" t="s">
        <v>8319</v>
      </c>
      <c r="T2608" s="5" t="s">
        <v>8355</v>
      </c>
    </row>
    <row r="2609" spans="1:20" ht="33.75">
      <c r="A2609" s="5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11">
        <f>(Tabla1[[#This Row],[deadline]]/86400)+25569+(-5/24)</f>
        <v>42227.874999999993</v>
      </c>
      <c r="K2609" s="5">
        <v>1435611572</v>
      </c>
      <c r="L2609" s="11">
        <f>(Tabla1[[#This Row],[launched_at]]/86400)+25569+(-5/24)</f>
        <v>42184.666342592587</v>
      </c>
      <c r="M2609" s="5" t="b">
        <v>1</v>
      </c>
      <c r="N2609" s="5">
        <v>398</v>
      </c>
      <c r="O2609" s="5" t="b">
        <v>1</v>
      </c>
      <c r="P2609" s="5" t="s">
        <v>8301</v>
      </c>
      <c r="Q2609" s="7">
        <f>Tabla1[[#This Row],[pledged]]/Tabla1[[#This Row],[goal]]</f>
        <v>4.077</v>
      </c>
      <c r="S2609" s="8" t="s">
        <v>8319</v>
      </c>
      <c r="T2609" s="5" t="s">
        <v>8355</v>
      </c>
    </row>
    <row r="2610" spans="1:20" ht="33.75">
      <c r="A2610" s="5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11">
        <f>(Tabla1[[#This Row],[deadline]]/86400)+25569+(-5/24)</f>
        <v>42808.791666666664</v>
      </c>
      <c r="K2610" s="5">
        <v>1485976468</v>
      </c>
      <c r="L2610" s="11">
        <f>(Tabla1[[#This Row],[launched_at]]/86400)+25569+(-5/24)</f>
        <v>42767.593379629623</v>
      </c>
      <c r="M2610" s="5" t="b">
        <v>1</v>
      </c>
      <c r="N2610" s="5">
        <v>304</v>
      </c>
      <c r="O2610" s="5" t="b">
        <v>1</v>
      </c>
      <c r="P2610" s="5" t="s">
        <v>8301</v>
      </c>
      <c r="Q2610" s="7">
        <f>Tabla1[[#This Row],[pledged]]/Tabla1[[#This Row],[goal]]</f>
        <v>2.2392500000000002</v>
      </c>
      <c r="S2610" s="8" t="s">
        <v>8319</v>
      </c>
      <c r="T2610" s="5" t="s">
        <v>8355</v>
      </c>
    </row>
    <row r="2611" spans="1:20" ht="33.75">
      <c r="A2611" s="5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11">
        <f>(Tabla1[[#This Row],[deadline]]/86400)+25569+(-5/24)</f>
        <v>41105.02952546296</v>
      </c>
      <c r="K2611" s="5">
        <v>1339738951</v>
      </c>
      <c r="L2611" s="11">
        <f>(Tabla1[[#This Row],[launched_at]]/86400)+25569+(-5/24)</f>
        <v>41075.02952546296</v>
      </c>
      <c r="M2611" s="5" t="b">
        <v>1</v>
      </c>
      <c r="N2611" s="5">
        <v>676</v>
      </c>
      <c r="O2611" s="5" t="b">
        <v>1</v>
      </c>
      <c r="P2611" s="5" t="s">
        <v>8301</v>
      </c>
      <c r="Q2611" s="7">
        <f>Tabla1[[#This Row],[pledged]]/Tabla1[[#This Row],[goal]]</f>
        <v>3.038011142857143</v>
      </c>
      <c r="S2611" s="8" t="s">
        <v>8319</v>
      </c>
      <c r="T2611" s="5" t="s">
        <v>8355</v>
      </c>
    </row>
    <row r="2612" spans="1:20" ht="22.5">
      <c r="A2612" s="5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11">
        <f>(Tabla1[[#This Row],[deadline]]/86400)+25569+(-5/24)</f>
        <v>42604.082638888889</v>
      </c>
      <c r="K2612" s="5">
        <v>1468444125</v>
      </c>
      <c r="L2612" s="11">
        <f>(Tabla1[[#This Row],[launched_at]]/86400)+25569+(-5/24)</f>
        <v>42564.672743055555</v>
      </c>
      <c r="M2612" s="5" t="b">
        <v>1</v>
      </c>
      <c r="N2612" s="5">
        <v>577</v>
      </c>
      <c r="O2612" s="5" t="b">
        <v>1</v>
      </c>
      <c r="P2612" s="5" t="s">
        <v>8301</v>
      </c>
      <c r="Q2612" s="7">
        <f>Tabla1[[#This Row],[pledged]]/Tabla1[[#This Row],[goal]]</f>
        <v>1.4132510432681749</v>
      </c>
      <c r="S2612" s="8" t="s">
        <v>8319</v>
      </c>
      <c r="T2612" s="5" t="s">
        <v>8355</v>
      </c>
    </row>
    <row r="2613" spans="1:20" ht="33.75">
      <c r="A2613" s="5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11">
        <f>(Tabla1[[#This Row],[deadline]]/86400)+25569+(-5/24)</f>
        <v>42737.749305555553</v>
      </c>
      <c r="K2613" s="5">
        <v>1480493014</v>
      </c>
      <c r="L2613" s="11">
        <f>(Tabla1[[#This Row],[launched_at]]/86400)+25569+(-5/24)</f>
        <v>42704.127476851849</v>
      </c>
      <c r="M2613" s="5" t="b">
        <v>1</v>
      </c>
      <c r="N2613" s="5">
        <v>3663</v>
      </c>
      <c r="O2613" s="5" t="b">
        <v>1</v>
      </c>
      <c r="P2613" s="5" t="s">
        <v>8301</v>
      </c>
      <c r="Q2613" s="7">
        <f>Tabla1[[#This Row],[pledged]]/Tabla1[[#This Row],[goal]]</f>
        <v>27.906363636363636</v>
      </c>
      <c r="S2613" s="8" t="s">
        <v>8319</v>
      </c>
      <c r="T2613" s="5" t="s">
        <v>8355</v>
      </c>
    </row>
    <row r="2614" spans="1:20" ht="33.75">
      <c r="A2614" s="5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11">
        <f>(Tabla1[[#This Row],[deadline]]/86400)+25569+(-5/24)</f>
        <v>42012.934837962959</v>
      </c>
      <c r="K2614" s="5">
        <v>1418095570</v>
      </c>
      <c r="L2614" s="11">
        <f>(Tabla1[[#This Row],[launched_at]]/86400)+25569+(-5/24)</f>
        <v>41981.934837962959</v>
      </c>
      <c r="M2614" s="5" t="b">
        <v>1</v>
      </c>
      <c r="N2614" s="5">
        <v>294</v>
      </c>
      <c r="O2614" s="5" t="b">
        <v>1</v>
      </c>
      <c r="P2614" s="5" t="s">
        <v>8301</v>
      </c>
      <c r="Q2614" s="7">
        <f>Tabla1[[#This Row],[pledged]]/Tabla1[[#This Row],[goal]]</f>
        <v>1.7176130000000001</v>
      </c>
      <c r="S2614" s="8" t="s">
        <v>8319</v>
      </c>
      <c r="T2614" s="5" t="s">
        <v>8355</v>
      </c>
    </row>
    <row r="2615" spans="1:20" ht="33.75">
      <c r="A2615" s="5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11">
        <f>(Tabla1[[#This Row],[deadline]]/86400)+25569+(-5/24)</f>
        <v>41173.609884259255</v>
      </c>
      <c r="K2615" s="5">
        <v>1345664294</v>
      </c>
      <c r="L2615" s="11">
        <f>(Tabla1[[#This Row],[launched_at]]/86400)+25569+(-5/24)</f>
        <v>41143.609884259255</v>
      </c>
      <c r="M2615" s="5" t="b">
        <v>1</v>
      </c>
      <c r="N2615" s="5">
        <v>28</v>
      </c>
      <c r="O2615" s="5" t="b">
        <v>1</v>
      </c>
      <c r="P2615" s="5" t="s">
        <v>8301</v>
      </c>
      <c r="Q2615" s="7">
        <f>Tabla1[[#This Row],[pledged]]/Tabla1[[#This Row],[goal]]</f>
        <v>1.0101333333333333</v>
      </c>
      <c r="S2615" s="8" t="s">
        <v>8319</v>
      </c>
      <c r="T2615" s="5" t="s">
        <v>8355</v>
      </c>
    </row>
    <row r="2616" spans="1:20" ht="33.75">
      <c r="A2616" s="5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11">
        <f>(Tabla1[[#This Row],[deadline]]/86400)+25569+(-5/24)</f>
        <v>41759</v>
      </c>
      <c r="K2616" s="5">
        <v>1396371612</v>
      </c>
      <c r="L2616" s="11">
        <f>(Tabla1[[#This Row],[launched_at]]/86400)+25569+(-5/24)</f>
        <v>41730.500138888885</v>
      </c>
      <c r="M2616" s="5" t="b">
        <v>1</v>
      </c>
      <c r="N2616" s="5">
        <v>100</v>
      </c>
      <c r="O2616" s="5" t="b">
        <v>1</v>
      </c>
      <c r="P2616" s="5" t="s">
        <v>8301</v>
      </c>
      <c r="Q2616" s="7">
        <f>Tabla1[[#This Row],[pledged]]/Tabla1[[#This Row],[goal]]</f>
        <v>1.02</v>
      </c>
      <c r="S2616" s="8" t="s">
        <v>8319</v>
      </c>
      <c r="T2616" s="5" t="s">
        <v>8355</v>
      </c>
    </row>
    <row r="2617" spans="1:20" ht="33.75">
      <c r="A2617" s="5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11">
        <f>(Tabla1[[#This Row],[deadline]]/86400)+25569+(-5/24)</f>
        <v>42490.291666666664</v>
      </c>
      <c r="K2617" s="5">
        <v>1458820564</v>
      </c>
      <c r="L2617" s="11">
        <f>(Tabla1[[#This Row],[launched_at]]/86400)+25569+(-5/24)</f>
        <v>42453.288935185185</v>
      </c>
      <c r="M2617" s="5" t="b">
        <v>0</v>
      </c>
      <c r="N2617" s="5">
        <v>72</v>
      </c>
      <c r="O2617" s="5" t="b">
        <v>1</v>
      </c>
      <c r="P2617" s="5" t="s">
        <v>8301</v>
      </c>
      <c r="Q2617" s="7">
        <f>Tabla1[[#This Row],[pledged]]/Tabla1[[#This Row],[goal]]</f>
        <v>1.6976511744127936</v>
      </c>
      <c r="S2617" s="8" t="s">
        <v>8319</v>
      </c>
      <c r="T2617" s="5" t="s">
        <v>8355</v>
      </c>
    </row>
    <row r="2618" spans="1:20" ht="33.75">
      <c r="A2618" s="5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11">
        <f>(Tabla1[[#This Row],[deadline]]/86400)+25569+(-5/24)</f>
        <v>42241.786215277774</v>
      </c>
      <c r="K2618" s="5">
        <v>1437954729</v>
      </c>
      <c r="L2618" s="11">
        <f>(Tabla1[[#This Row],[launched_at]]/86400)+25569+(-5/24)</f>
        <v>42211.786215277774</v>
      </c>
      <c r="M2618" s="5" t="b">
        <v>1</v>
      </c>
      <c r="N2618" s="5">
        <v>238</v>
      </c>
      <c r="O2618" s="5" t="b">
        <v>1</v>
      </c>
      <c r="P2618" s="5" t="s">
        <v>8301</v>
      </c>
      <c r="Q2618" s="7">
        <f>Tabla1[[#This Row],[pledged]]/Tabla1[[#This Row],[goal]]</f>
        <v>1.14534</v>
      </c>
      <c r="S2618" s="8" t="s">
        <v>8319</v>
      </c>
      <c r="T2618" s="5" t="s">
        <v>8355</v>
      </c>
    </row>
    <row r="2619" spans="1:20" ht="33.75">
      <c r="A2619" s="5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11">
        <f>(Tabla1[[#This Row],[deadline]]/86400)+25569+(-5/24)</f>
        <v>41932.666099537033</v>
      </c>
      <c r="K2619" s="5">
        <v>1411246751</v>
      </c>
      <c r="L2619" s="11">
        <f>(Tabla1[[#This Row],[launched_at]]/86400)+25569+(-5/24)</f>
        <v>41902.666099537033</v>
      </c>
      <c r="M2619" s="5" t="b">
        <v>1</v>
      </c>
      <c r="N2619" s="5">
        <v>159</v>
      </c>
      <c r="O2619" s="5" t="b">
        <v>1</v>
      </c>
      <c r="P2619" s="5" t="s">
        <v>8301</v>
      </c>
      <c r="Q2619" s="7">
        <f>Tabla1[[#This Row],[pledged]]/Tabla1[[#This Row],[goal]]</f>
        <v>8.7759999999999998</v>
      </c>
      <c r="S2619" s="8" t="s">
        <v>8319</v>
      </c>
      <c r="T2619" s="5" t="s">
        <v>8355</v>
      </c>
    </row>
    <row r="2620" spans="1:20" ht="22.5">
      <c r="A2620" s="5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11">
        <f>(Tabla1[[#This Row],[deadline]]/86400)+25569+(-5/24)</f>
        <v>42339.625706018516</v>
      </c>
      <c r="K2620" s="5">
        <v>1443812461</v>
      </c>
      <c r="L2620" s="11">
        <f>(Tabla1[[#This Row],[launched_at]]/86400)+25569+(-5/24)</f>
        <v>42279.584039351852</v>
      </c>
      <c r="M2620" s="5" t="b">
        <v>1</v>
      </c>
      <c r="N2620" s="5">
        <v>77</v>
      </c>
      <c r="O2620" s="5" t="b">
        <v>1</v>
      </c>
      <c r="P2620" s="5" t="s">
        <v>8301</v>
      </c>
      <c r="Q2620" s="7">
        <f>Tabla1[[#This Row],[pledged]]/Tabla1[[#This Row],[goal]]</f>
        <v>1.0538666666666667</v>
      </c>
      <c r="S2620" s="8" t="s">
        <v>8319</v>
      </c>
      <c r="T2620" s="5" t="s">
        <v>8355</v>
      </c>
    </row>
    <row r="2621" spans="1:20" ht="33.75">
      <c r="A2621" s="5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11">
        <f>(Tabla1[[#This Row],[deadline]]/86400)+25569+(-5/24)</f>
        <v>42300.249999999993</v>
      </c>
      <c r="K2621" s="5">
        <v>1443302004</v>
      </c>
      <c r="L2621" s="11">
        <f>(Tabla1[[#This Row],[launched_at]]/86400)+25569+(-5/24)</f>
        <v>42273.67597222222</v>
      </c>
      <c r="M2621" s="5" t="b">
        <v>1</v>
      </c>
      <c r="N2621" s="5">
        <v>53</v>
      </c>
      <c r="O2621" s="5" t="b">
        <v>1</v>
      </c>
      <c r="P2621" s="5" t="s">
        <v>8301</v>
      </c>
      <c r="Q2621" s="7">
        <f>Tabla1[[#This Row],[pledged]]/Tabla1[[#This Row],[goal]]</f>
        <v>1.8839999999999999</v>
      </c>
      <c r="S2621" s="8" t="s">
        <v>8319</v>
      </c>
      <c r="T2621" s="5" t="s">
        <v>8355</v>
      </c>
    </row>
    <row r="2622" spans="1:20" ht="33.75">
      <c r="A2622" s="5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11">
        <f>(Tabla1[[#This Row],[deadline]]/86400)+25569+(-5/24)</f>
        <v>42287.833333333336</v>
      </c>
      <c r="K2622" s="5">
        <v>1441339242</v>
      </c>
      <c r="L2622" s="11">
        <f>(Tabla1[[#This Row],[launched_at]]/86400)+25569+(-5/24)</f>
        <v>42250.958819444444</v>
      </c>
      <c r="M2622" s="5" t="b">
        <v>1</v>
      </c>
      <c r="N2622" s="5">
        <v>1251</v>
      </c>
      <c r="O2622" s="5" t="b">
        <v>1</v>
      </c>
      <c r="P2622" s="5" t="s">
        <v>8301</v>
      </c>
      <c r="Q2622" s="7">
        <f>Tabla1[[#This Row],[pledged]]/Tabla1[[#This Row],[goal]]</f>
        <v>1.436523076923077</v>
      </c>
      <c r="S2622" s="8" t="s">
        <v>8319</v>
      </c>
      <c r="T2622" s="5" t="s">
        <v>8355</v>
      </c>
    </row>
    <row r="2623" spans="1:20" ht="33.75">
      <c r="A2623" s="5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11">
        <f>(Tabla1[[#This Row],[deadline]]/86400)+25569+(-5/24)</f>
        <v>42145.539212962962</v>
      </c>
      <c r="K2623" s="5">
        <v>1429638988</v>
      </c>
      <c r="L2623" s="11">
        <f>(Tabla1[[#This Row],[launched_at]]/86400)+25569+(-5/24)</f>
        <v>42115.539212962962</v>
      </c>
      <c r="M2623" s="5" t="b">
        <v>1</v>
      </c>
      <c r="N2623" s="5">
        <v>465</v>
      </c>
      <c r="O2623" s="5" t="b">
        <v>1</v>
      </c>
      <c r="P2623" s="5" t="s">
        <v>8301</v>
      </c>
      <c r="Q2623" s="7">
        <f>Tabla1[[#This Row],[pledged]]/Tabla1[[#This Row],[goal]]</f>
        <v>1.4588000000000001</v>
      </c>
      <c r="S2623" s="8" t="s">
        <v>8319</v>
      </c>
      <c r="T2623" s="5" t="s">
        <v>8355</v>
      </c>
    </row>
    <row r="2624" spans="1:20" ht="33.75">
      <c r="A2624" s="5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11">
        <f>(Tabla1[[#This Row],[deadline]]/86400)+25569+(-5/24)</f>
        <v>42734.534907407404</v>
      </c>
      <c r="K2624" s="5">
        <v>1479232216</v>
      </c>
      <c r="L2624" s="11">
        <f>(Tabla1[[#This Row],[launched_at]]/86400)+25569+(-5/24)</f>
        <v>42689.534907407404</v>
      </c>
      <c r="M2624" s="5" t="b">
        <v>0</v>
      </c>
      <c r="N2624" s="5">
        <v>74</v>
      </c>
      <c r="O2624" s="5" t="b">
        <v>1</v>
      </c>
      <c r="P2624" s="5" t="s">
        <v>8301</v>
      </c>
      <c r="Q2624" s="7">
        <f>Tabla1[[#This Row],[pledged]]/Tabla1[[#This Row],[goal]]</f>
        <v>1.3118399999999999</v>
      </c>
      <c r="S2624" s="8" t="s">
        <v>8319</v>
      </c>
      <c r="T2624" s="5" t="s">
        <v>8355</v>
      </c>
    </row>
    <row r="2625" spans="1:20" ht="33.75">
      <c r="A2625" s="5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11">
        <f>(Tabla1[[#This Row],[deadline]]/86400)+25569+(-5/24)</f>
        <v>42706.048217592594</v>
      </c>
      <c r="K2625" s="5">
        <v>1479449366</v>
      </c>
      <c r="L2625" s="11">
        <f>(Tabla1[[#This Row],[launched_at]]/86400)+25569+(-5/24)</f>
        <v>42692.048217592594</v>
      </c>
      <c r="M2625" s="5" t="b">
        <v>0</v>
      </c>
      <c r="N2625" s="5">
        <v>62</v>
      </c>
      <c r="O2625" s="5" t="b">
        <v>1</v>
      </c>
      <c r="P2625" s="5" t="s">
        <v>8301</v>
      </c>
      <c r="Q2625" s="7">
        <f>Tabla1[[#This Row],[pledged]]/Tabla1[[#This Row],[goal]]</f>
        <v>1.1399999999999999</v>
      </c>
      <c r="S2625" s="8" t="s">
        <v>8319</v>
      </c>
      <c r="T2625" s="5" t="s">
        <v>8355</v>
      </c>
    </row>
    <row r="2626" spans="1:20" ht="33.75">
      <c r="A2626" s="5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11">
        <f>(Tabla1[[#This Row],[deadline]]/86400)+25569+(-5/24)</f>
        <v>41165.213217592587</v>
      </c>
      <c r="K2626" s="5">
        <v>1345716422</v>
      </c>
      <c r="L2626" s="11">
        <f>(Tabla1[[#This Row],[launched_at]]/86400)+25569+(-5/24)</f>
        <v>41144.213217592587</v>
      </c>
      <c r="M2626" s="5" t="b">
        <v>0</v>
      </c>
      <c r="N2626" s="5">
        <v>3468</v>
      </c>
      <c r="O2626" s="5" t="b">
        <v>1</v>
      </c>
      <c r="P2626" s="5" t="s">
        <v>8301</v>
      </c>
      <c r="Q2626" s="7">
        <f>Tabla1[[#This Row],[pledged]]/Tabla1[[#This Row],[goal]]</f>
        <v>13.794206249999998</v>
      </c>
      <c r="S2626" s="8" t="s">
        <v>8319</v>
      </c>
      <c r="T2626" s="5" t="s">
        <v>8355</v>
      </c>
    </row>
    <row r="2627" spans="1:20" ht="33.75">
      <c r="A2627" s="5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11">
        <f>(Tabla1[[#This Row],[deadline]]/86400)+25569+(-5/24)</f>
        <v>42683.643611111103</v>
      </c>
      <c r="K2627" s="5">
        <v>1476559608</v>
      </c>
      <c r="L2627" s="11">
        <f>(Tabla1[[#This Row],[launched_at]]/86400)+25569+(-5/24)</f>
        <v>42658.601944444446</v>
      </c>
      <c r="M2627" s="5" t="b">
        <v>0</v>
      </c>
      <c r="N2627" s="5">
        <v>52</v>
      </c>
      <c r="O2627" s="5" t="b">
        <v>1</v>
      </c>
      <c r="P2627" s="5" t="s">
        <v>8301</v>
      </c>
      <c r="Q2627" s="7">
        <f>Tabla1[[#This Row],[pledged]]/Tabla1[[#This Row],[goal]]</f>
        <v>9.56</v>
      </c>
      <c r="S2627" s="8" t="s">
        <v>8319</v>
      </c>
      <c r="T2627" s="5" t="s">
        <v>8355</v>
      </c>
    </row>
    <row r="2628" spans="1:20" ht="22.5">
      <c r="A2628" s="5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11">
        <f>(Tabla1[[#This Row],[deadline]]/86400)+25569+(-5/24)</f>
        <v>42158.41978009259</v>
      </c>
      <c r="K2628" s="5">
        <v>1430751869</v>
      </c>
      <c r="L2628" s="11">
        <f>(Tabla1[[#This Row],[launched_at]]/86400)+25569+(-5/24)</f>
        <v>42128.41978009259</v>
      </c>
      <c r="M2628" s="5" t="b">
        <v>0</v>
      </c>
      <c r="N2628" s="5">
        <v>50</v>
      </c>
      <c r="O2628" s="5" t="b">
        <v>1</v>
      </c>
      <c r="P2628" s="5" t="s">
        <v>8301</v>
      </c>
      <c r="Q2628" s="7">
        <f>Tabla1[[#This Row],[pledged]]/Tabla1[[#This Row],[goal]]</f>
        <v>1.1200000000000001</v>
      </c>
      <c r="S2628" s="8" t="s">
        <v>8319</v>
      </c>
      <c r="T2628" s="5" t="s">
        <v>8355</v>
      </c>
    </row>
    <row r="2629" spans="1:20" ht="33.75">
      <c r="A2629" s="5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11">
        <f>(Tabla1[[#This Row],[deadline]]/86400)+25569+(-5/24)</f>
        <v>42334.662743055553</v>
      </c>
      <c r="K2629" s="5">
        <v>1445975661</v>
      </c>
      <c r="L2629" s="11">
        <f>(Tabla1[[#This Row],[launched_at]]/86400)+25569+(-5/24)</f>
        <v>42304.621076388888</v>
      </c>
      <c r="M2629" s="5" t="b">
        <v>0</v>
      </c>
      <c r="N2629" s="5">
        <v>45</v>
      </c>
      <c r="O2629" s="5" t="b">
        <v>1</v>
      </c>
      <c r="P2629" s="5" t="s">
        <v>8301</v>
      </c>
      <c r="Q2629" s="7">
        <f>Tabla1[[#This Row],[pledged]]/Tabla1[[#This Row],[goal]]</f>
        <v>6.4666666666666668</v>
      </c>
      <c r="S2629" s="8" t="s">
        <v>8319</v>
      </c>
      <c r="T2629" s="5" t="s">
        <v>8355</v>
      </c>
    </row>
    <row r="2630" spans="1:20" ht="22.5">
      <c r="A2630" s="5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11">
        <f>(Tabla1[[#This Row],[deadline]]/86400)+25569+(-5/24)</f>
        <v>41973.757719907408</v>
      </c>
      <c r="K2630" s="5">
        <v>1415661067</v>
      </c>
      <c r="L2630" s="11">
        <f>(Tabla1[[#This Row],[launched_at]]/86400)+25569+(-5/24)</f>
        <v>41953.757719907408</v>
      </c>
      <c r="M2630" s="5" t="b">
        <v>0</v>
      </c>
      <c r="N2630" s="5">
        <v>21</v>
      </c>
      <c r="O2630" s="5" t="b">
        <v>1</v>
      </c>
      <c r="P2630" s="5" t="s">
        <v>8301</v>
      </c>
      <c r="Q2630" s="7">
        <f>Tabla1[[#This Row],[pledged]]/Tabla1[[#This Row],[goal]]</f>
        <v>1.1036948748510131</v>
      </c>
      <c r="S2630" s="8" t="s">
        <v>8319</v>
      </c>
      <c r="T2630" s="5" t="s">
        <v>8355</v>
      </c>
    </row>
    <row r="2631" spans="1:20" ht="22.5">
      <c r="A2631" s="5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11">
        <f>(Tabla1[[#This Row],[deadline]]/86400)+25569+(-5/24)</f>
        <v>42138.330115740733</v>
      </c>
      <c r="K2631" s="5">
        <v>1429016122</v>
      </c>
      <c r="L2631" s="11">
        <f>(Tabla1[[#This Row],[launched_at]]/86400)+25569+(-5/24)</f>
        <v>42108.330115740733</v>
      </c>
      <c r="M2631" s="5" t="b">
        <v>0</v>
      </c>
      <c r="N2631" s="5">
        <v>100</v>
      </c>
      <c r="O2631" s="5" t="b">
        <v>1</v>
      </c>
      <c r="P2631" s="5" t="s">
        <v>8301</v>
      </c>
      <c r="Q2631" s="7">
        <f>Tabla1[[#This Row],[pledged]]/Tabla1[[#This Row],[goal]]</f>
        <v>1.2774000000000001</v>
      </c>
      <c r="S2631" s="8" t="s">
        <v>8319</v>
      </c>
      <c r="T2631" s="5" t="s">
        <v>8355</v>
      </c>
    </row>
    <row r="2632" spans="1:20" ht="33.75">
      <c r="A2632" s="5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11">
        <f>(Tabla1[[#This Row],[deadline]]/86400)+25569+(-5/24)</f>
        <v>42551.208333333336</v>
      </c>
      <c r="K2632" s="5">
        <v>1464921112</v>
      </c>
      <c r="L2632" s="11">
        <f>(Tabla1[[#This Row],[launched_at]]/86400)+25569+(-5/24)</f>
        <v>42523.897129629629</v>
      </c>
      <c r="M2632" s="5" t="b">
        <v>0</v>
      </c>
      <c r="N2632" s="5">
        <v>81</v>
      </c>
      <c r="O2632" s="5" t="b">
        <v>1</v>
      </c>
      <c r="P2632" s="5" t="s">
        <v>8301</v>
      </c>
      <c r="Q2632" s="7">
        <f>Tabla1[[#This Row],[pledged]]/Tabla1[[#This Row],[goal]]</f>
        <v>1.579</v>
      </c>
      <c r="S2632" s="8" t="s">
        <v>8319</v>
      </c>
      <c r="T2632" s="5" t="s">
        <v>8355</v>
      </c>
    </row>
    <row r="2633" spans="1:20" ht="22.5">
      <c r="A2633" s="5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11">
        <f>(Tabla1[[#This Row],[deadline]]/86400)+25569+(-5/24)</f>
        <v>42245.960960648146</v>
      </c>
      <c r="K2633" s="5">
        <v>1438488227</v>
      </c>
      <c r="L2633" s="11">
        <f>(Tabla1[[#This Row],[launched_at]]/86400)+25569+(-5/24)</f>
        <v>42217.960960648146</v>
      </c>
      <c r="M2633" s="5" t="b">
        <v>0</v>
      </c>
      <c r="N2633" s="5">
        <v>286</v>
      </c>
      <c r="O2633" s="5" t="b">
        <v>1</v>
      </c>
      <c r="P2633" s="5" t="s">
        <v>8301</v>
      </c>
      <c r="Q2633" s="7">
        <f>Tabla1[[#This Row],[pledged]]/Tabla1[[#This Row],[goal]]</f>
        <v>1.1466525000000001</v>
      </c>
      <c r="S2633" s="8" t="s">
        <v>8319</v>
      </c>
      <c r="T2633" s="5" t="s">
        <v>8355</v>
      </c>
    </row>
    <row r="2634" spans="1:20" ht="22.5">
      <c r="A2634" s="5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11">
        <f>(Tabla1[[#This Row],[deadline]]/86400)+25569+(-5/24)</f>
        <v>42518.853460648148</v>
      </c>
      <c r="K2634" s="5">
        <v>1462325339</v>
      </c>
      <c r="L2634" s="11">
        <f>(Tabla1[[#This Row],[launched_at]]/86400)+25569+(-5/24)</f>
        <v>42493.853460648148</v>
      </c>
      <c r="M2634" s="5" t="b">
        <v>0</v>
      </c>
      <c r="N2634" s="5">
        <v>42</v>
      </c>
      <c r="O2634" s="5" t="b">
        <v>1</v>
      </c>
      <c r="P2634" s="5" t="s">
        <v>8301</v>
      </c>
      <c r="Q2634" s="7">
        <f>Tabla1[[#This Row],[pledged]]/Tabla1[[#This Row],[goal]]</f>
        <v>1.3700934579439252</v>
      </c>
      <c r="S2634" s="8" t="s">
        <v>8319</v>
      </c>
      <c r="T2634" s="5" t="s">
        <v>8355</v>
      </c>
    </row>
    <row r="2635" spans="1:20" ht="33.75">
      <c r="A2635" s="5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11">
        <f>(Tabla1[[#This Row],[deadline]]/86400)+25569+(-5/24)</f>
        <v>41697.75</v>
      </c>
      <c r="K2635" s="5">
        <v>1390938332</v>
      </c>
      <c r="L2635" s="11">
        <f>(Tabla1[[#This Row],[launched_at]]/86400)+25569+(-5/24)</f>
        <v>41667.614953703705</v>
      </c>
      <c r="M2635" s="5" t="b">
        <v>0</v>
      </c>
      <c r="N2635" s="5">
        <v>199</v>
      </c>
      <c r="O2635" s="5" t="b">
        <v>1</v>
      </c>
      <c r="P2635" s="5" t="s">
        <v>8301</v>
      </c>
      <c r="Q2635" s="7">
        <f>Tabla1[[#This Row],[pledged]]/Tabla1[[#This Row],[goal]]</f>
        <v>3.5461999999999998</v>
      </c>
      <c r="S2635" s="8" t="s">
        <v>8319</v>
      </c>
      <c r="T2635" s="5" t="s">
        <v>8355</v>
      </c>
    </row>
    <row r="2636" spans="1:20" ht="33.75">
      <c r="A2636" s="5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11">
        <f>(Tabla1[[#This Row],[deadline]]/86400)+25569+(-5/24)</f>
        <v>42642.448159722218</v>
      </c>
      <c r="K2636" s="5">
        <v>1472571921</v>
      </c>
      <c r="L2636" s="11">
        <f>(Tabla1[[#This Row],[launched_at]]/86400)+25569+(-5/24)</f>
        <v>42612.448159722218</v>
      </c>
      <c r="M2636" s="5" t="b">
        <v>0</v>
      </c>
      <c r="N2636" s="5">
        <v>25</v>
      </c>
      <c r="O2636" s="5" t="b">
        <v>1</v>
      </c>
      <c r="P2636" s="5" t="s">
        <v>8301</v>
      </c>
      <c r="Q2636" s="7">
        <f>Tabla1[[#This Row],[pledged]]/Tabla1[[#This Row],[goal]]</f>
        <v>1.0602150537634409</v>
      </c>
      <c r="S2636" s="8" t="s">
        <v>8319</v>
      </c>
      <c r="T2636" s="5" t="s">
        <v>8355</v>
      </c>
    </row>
    <row r="2637" spans="1:20" ht="33.75">
      <c r="A2637" s="5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11">
        <f>(Tabla1[[#This Row],[deadline]]/86400)+25569+(-5/24)</f>
        <v>42072.700937499998</v>
      </c>
      <c r="K2637" s="5">
        <v>1422917361</v>
      </c>
      <c r="L2637" s="11">
        <f>(Tabla1[[#This Row],[launched_at]]/86400)+25569+(-5/24)</f>
        <v>42037.742604166669</v>
      </c>
      <c r="M2637" s="5" t="b">
        <v>0</v>
      </c>
      <c r="N2637" s="5">
        <v>84</v>
      </c>
      <c r="O2637" s="5" t="b">
        <v>1</v>
      </c>
      <c r="P2637" s="5" t="s">
        <v>8301</v>
      </c>
      <c r="Q2637" s="7">
        <f>Tabla1[[#This Row],[pledged]]/Tabla1[[#This Row],[goal]]</f>
        <v>1</v>
      </c>
      <c r="S2637" s="8" t="s">
        <v>8319</v>
      </c>
      <c r="T2637" s="5" t="s">
        <v>8355</v>
      </c>
    </row>
    <row r="2638" spans="1:20" ht="33.75">
      <c r="A2638" s="5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11">
        <f>(Tabla1[[#This Row],[deadline]]/86400)+25569+(-5/24)</f>
        <v>42658.833333333336</v>
      </c>
      <c r="K2638" s="5">
        <v>1474641914</v>
      </c>
      <c r="L2638" s="11">
        <f>(Tabla1[[#This Row],[launched_at]]/86400)+25569+(-5/24)</f>
        <v>42636.406412037039</v>
      </c>
      <c r="M2638" s="5" t="b">
        <v>0</v>
      </c>
      <c r="N2638" s="5">
        <v>50</v>
      </c>
      <c r="O2638" s="5" t="b">
        <v>1</v>
      </c>
      <c r="P2638" s="5" t="s">
        <v>8301</v>
      </c>
      <c r="Q2638" s="7">
        <f>Tabla1[[#This Row],[pledged]]/Tabla1[[#This Row],[goal]]</f>
        <v>1.873</v>
      </c>
      <c r="S2638" s="8" t="s">
        <v>8319</v>
      </c>
      <c r="T2638" s="5" t="s">
        <v>8355</v>
      </c>
    </row>
    <row r="2639" spans="1:20" ht="22.5">
      <c r="A2639" s="5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11">
        <f>(Tabla1[[#This Row],[deadline]]/86400)+25569+(-5/24)</f>
        <v>42655.341145833336</v>
      </c>
      <c r="K2639" s="5">
        <v>1474895475</v>
      </c>
      <c r="L2639" s="11">
        <f>(Tabla1[[#This Row],[launched_at]]/86400)+25569+(-5/24)</f>
        <v>42639.341145833336</v>
      </c>
      <c r="M2639" s="5" t="b">
        <v>0</v>
      </c>
      <c r="N2639" s="5">
        <v>26</v>
      </c>
      <c r="O2639" s="5" t="b">
        <v>1</v>
      </c>
      <c r="P2639" s="5" t="s">
        <v>8301</v>
      </c>
      <c r="Q2639" s="7">
        <f>Tabla1[[#This Row],[pledged]]/Tabla1[[#This Row],[goal]]</f>
        <v>1.6619999999999999</v>
      </c>
      <c r="S2639" s="8" t="s">
        <v>8319</v>
      </c>
      <c r="T2639" s="5" t="s">
        <v>8355</v>
      </c>
    </row>
    <row r="2640" spans="1:20" ht="33.75">
      <c r="A2640" s="5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11">
        <f>(Tabla1[[#This Row],[deadline]]/86400)+25569+(-5/24)</f>
        <v>42019.70480324074</v>
      </c>
      <c r="K2640" s="5">
        <v>1418766895</v>
      </c>
      <c r="L2640" s="11">
        <f>(Tabla1[[#This Row],[launched_at]]/86400)+25569+(-5/24)</f>
        <v>41989.70480324074</v>
      </c>
      <c r="M2640" s="5" t="b">
        <v>0</v>
      </c>
      <c r="N2640" s="5">
        <v>14</v>
      </c>
      <c r="O2640" s="5" t="b">
        <v>1</v>
      </c>
      <c r="P2640" s="5" t="s">
        <v>8301</v>
      </c>
      <c r="Q2640" s="7">
        <f>Tabla1[[#This Row],[pledged]]/Tabla1[[#This Row],[goal]]</f>
        <v>1.0172910662824208</v>
      </c>
      <c r="S2640" s="8" t="s">
        <v>8319</v>
      </c>
      <c r="T2640" s="5" t="s">
        <v>8355</v>
      </c>
    </row>
    <row r="2641" spans="1:20" ht="33.75">
      <c r="A2641" s="5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11">
        <f>(Tabla1[[#This Row],[deadline]]/86400)+25569+(-5/24)</f>
        <v>42054.656805555554</v>
      </c>
      <c r="K2641" s="5">
        <v>1421786748</v>
      </c>
      <c r="L2641" s="11">
        <f>(Tabla1[[#This Row],[launched_at]]/86400)+25569+(-5/24)</f>
        <v>42024.656805555554</v>
      </c>
      <c r="M2641" s="5" t="b">
        <v>0</v>
      </c>
      <c r="N2641" s="5">
        <v>49</v>
      </c>
      <c r="O2641" s="5" t="b">
        <v>1</v>
      </c>
      <c r="P2641" s="5" t="s">
        <v>8301</v>
      </c>
      <c r="Q2641" s="7">
        <f>Tabla1[[#This Row],[pledged]]/Tabla1[[#This Row],[goal]]</f>
        <v>1.64</v>
      </c>
      <c r="S2641" s="8" t="s">
        <v>8319</v>
      </c>
      <c r="T2641" s="5" t="s">
        <v>8355</v>
      </c>
    </row>
    <row r="2642" spans="1:20" ht="45">
      <c r="A2642" s="5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11">
        <f>(Tabla1[[#This Row],[deadline]]/86400)+25569+(-5/24)</f>
        <v>42162.952245370368</v>
      </c>
      <c r="K2642" s="5">
        <v>1428551474</v>
      </c>
      <c r="L2642" s="11">
        <f>(Tabla1[[#This Row],[launched_at]]/86400)+25569+(-5/24)</f>
        <v>42102.952245370368</v>
      </c>
      <c r="M2642" s="5" t="b">
        <v>0</v>
      </c>
      <c r="N2642" s="5">
        <v>69</v>
      </c>
      <c r="O2642" s="5" t="b">
        <v>1</v>
      </c>
      <c r="P2642" s="5" t="s">
        <v>8301</v>
      </c>
      <c r="Q2642" s="7">
        <f>Tabla1[[#This Row],[pledged]]/Tabla1[[#This Row],[goal]]</f>
        <v>1.0566666666666666</v>
      </c>
      <c r="S2642" s="8" t="s">
        <v>8319</v>
      </c>
      <c r="T2642" s="5" t="s">
        <v>8355</v>
      </c>
    </row>
    <row r="2643" spans="1:20" ht="22.5">
      <c r="A2643" s="5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11">
        <f>(Tabla1[[#This Row],[deadline]]/86400)+25569+(-5/24)</f>
        <v>41897.631249999999</v>
      </c>
      <c r="K2643" s="5">
        <v>1409341863</v>
      </c>
      <c r="L2643" s="11">
        <f>(Tabla1[[#This Row],[launched_at]]/86400)+25569+(-5/24)</f>
        <v>41880.618784722217</v>
      </c>
      <c r="M2643" s="5" t="b">
        <v>0</v>
      </c>
      <c r="N2643" s="5">
        <v>1</v>
      </c>
      <c r="O2643" s="5" t="b">
        <v>0</v>
      </c>
      <c r="P2643" s="5" t="s">
        <v>8301</v>
      </c>
      <c r="Q2643" s="7">
        <f>Tabla1[[#This Row],[pledged]]/Tabla1[[#This Row],[goal]]</f>
        <v>0.01</v>
      </c>
      <c r="S2643" s="8" t="s">
        <v>8319</v>
      </c>
      <c r="T2643" s="5" t="s">
        <v>8355</v>
      </c>
    </row>
    <row r="2644" spans="1:20" ht="45">
      <c r="A2644" s="5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11">
        <f>(Tabla1[[#This Row],[deadline]]/86400)+25569+(-5/24)</f>
        <v>42566.081249999996</v>
      </c>
      <c r="K2644" s="5">
        <v>1465970108</v>
      </c>
      <c r="L2644" s="11">
        <f>(Tabla1[[#This Row],[launched_at]]/86400)+25569+(-5/24)</f>
        <v>42536.03828703703</v>
      </c>
      <c r="M2644" s="5" t="b">
        <v>0</v>
      </c>
      <c r="N2644" s="5">
        <v>0</v>
      </c>
      <c r="O2644" s="5" t="b">
        <v>0</v>
      </c>
      <c r="P2644" s="5" t="s">
        <v>8301</v>
      </c>
      <c r="Q2644" s="7">
        <f>Tabla1[[#This Row],[pledged]]/Tabla1[[#This Row],[goal]]</f>
        <v>0</v>
      </c>
      <c r="S2644" s="8" t="s">
        <v>8319</v>
      </c>
      <c r="T2644" s="5" t="s">
        <v>8355</v>
      </c>
    </row>
    <row r="2645" spans="1:20" ht="33.75">
      <c r="A2645" s="5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11">
        <f>(Tabla1[[#This Row],[deadline]]/86400)+25569+(-5/24)</f>
        <v>42725.124305555553</v>
      </c>
      <c r="K2645" s="5">
        <v>1479218315</v>
      </c>
      <c r="L2645" s="11">
        <f>(Tabla1[[#This Row],[launched_at]]/86400)+25569+(-5/24)</f>
        <v>42689.374016203707</v>
      </c>
      <c r="M2645" s="5" t="b">
        <v>1</v>
      </c>
      <c r="N2645" s="5">
        <v>1501</v>
      </c>
      <c r="O2645" s="5" t="b">
        <v>0</v>
      </c>
      <c r="P2645" s="5" t="s">
        <v>8301</v>
      </c>
      <c r="Q2645" s="7">
        <f>Tabla1[[#This Row],[pledged]]/Tabla1[[#This Row],[goal]]</f>
        <v>0.33559730999999998</v>
      </c>
      <c r="S2645" s="8" t="s">
        <v>8319</v>
      </c>
      <c r="T2645" s="5" t="s">
        <v>8355</v>
      </c>
    </row>
    <row r="2646" spans="1:20" ht="33.75">
      <c r="A2646" s="5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11">
        <f>(Tabla1[[#This Row],[deadline]]/86400)+25569+(-5/24)</f>
        <v>42804.583738425928</v>
      </c>
      <c r="K2646" s="5">
        <v>1486580435</v>
      </c>
      <c r="L2646" s="11">
        <f>(Tabla1[[#This Row],[launched_at]]/86400)+25569+(-5/24)</f>
        <v>42774.583738425928</v>
      </c>
      <c r="M2646" s="5" t="b">
        <v>1</v>
      </c>
      <c r="N2646" s="5">
        <v>52</v>
      </c>
      <c r="O2646" s="5" t="b">
        <v>0</v>
      </c>
      <c r="P2646" s="5" t="s">
        <v>8301</v>
      </c>
      <c r="Q2646" s="7">
        <f>Tabla1[[#This Row],[pledged]]/Tabla1[[#This Row],[goal]]</f>
        <v>2.053E-2</v>
      </c>
      <c r="S2646" s="8" t="s">
        <v>8319</v>
      </c>
      <c r="T2646" s="5" t="s">
        <v>8355</v>
      </c>
    </row>
    <row r="2647" spans="1:20" ht="33.75">
      <c r="A2647" s="5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11">
        <f>(Tabla1[[#This Row],[deadline]]/86400)+25569+(-5/24)</f>
        <v>41951.675960648143</v>
      </c>
      <c r="K2647" s="5">
        <v>1412885603</v>
      </c>
      <c r="L2647" s="11">
        <f>(Tabla1[[#This Row],[launched_at]]/86400)+25569+(-5/24)</f>
        <v>41921.634293981479</v>
      </c>
      <c r="M2647" s="5" t="b">
        <v>1</v>
      </c>
      <c r="N2647" s="5">
        <v>23</v>
      </c>
      <c r="O2647" s="5" t="b">
        <v>0</v>
      </c>
      <c r="P2647" s="5" t="s">
        <v>8301</v>
      </c>
      <c r="Q2647" s="7">
        <f>Tabla1[[#This Row],[pledged]]/Tabla1[[#This Row],[goal]]</f>
        <v>0.105</v>
      </c>
      <c r="S2647" s="8" t="s">
        <v>8319</v>
      </c>
      <c r="T2647" s="5" t="s">
        <v>8355</v>
      </c>
    </row>
    <row r="2648" spans="1:20" ht="33.75">
      <c r="A2648" s="5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11">
        <f>(Tabla1[[#This Row],[deadline]]/86400)+25569+(-5/24)</f>
        <v>42256.10496527778</v>
      </c>
      <c r="K2648" s="5">
        <v>1439191869</v>
      </c>
      <c r="L2648" s="11">
        <f>(Tabla1[[#This Row],[launched_at]]/86400)+25569+(-5/24)</f>
        <v>42226.10496527778</v>
      </c>
      <c r="M2648" s="5" t="b">
        <v>1</v>
      </c>
      <c r="N2648" s="5">
        <v>535</v>
      </c>
      <c r="O2648" s="5" t="b">
        <v>0</v>
      </c>
      <c r="P2648" s="5" t="s">
        <v>8301</v>
      </c>
      <c r="Q2648" s="7">
        <f>Tabla1[[#This Row],[pledged]]/Tabla1[[#This Row],[goal]]</f>
        <v>8.4172839999999999E-2</v>
      </c>
      <c r="S2648" s="8" t="s">
        <v>8319</v>
      </c>
      <c r="T2648" s="5" t="s">
        <v>8355</v>
      </c>
    </row>
    <row r="2649" spans="1:20" ht="33.75">
      <c r="A2649" s="5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11">
        <f>(Tabla1[[#This Row],[deadline]]/86400)+25569+(-5/24)</f>
        <v>42230.053460648145</v>
      </c>
      <c r="K2649" s="5">
        <v>1436941019</v>
      </c>
      <c r="L2649" s="11">
        <f>(Tabla1[[#This Row],[launched_at]]/86400)+25569+(-5/24)</f>
        <v>42200.053460648145</v>
      </c>
      <c r="M2649" s="5" t="b">
        <v>0</v>
      </c>
      <c r="N2649" s="5">
        <v>3</v>
      </c>
      <c r="O2649" s="5" t="b">
        <v>0</v>
      </c>
      <c r="P2649" s="5" t="s">
        <v>8301</v>
      </c>
      <c r="Q2649" s="7">
        <f>Tabla1[[#This Row],[pledged]]/Tabla1[[#This Row],[goal]]</f>
        <v>1.44E-2</v>
      </c>
      <c r="S2649" s="8" t="s">
        <v>8319</v>
      </c>
      <c r="T2649" s="5" t="s">
        <v>8355</v>
      </c>
    </row>
    <row r="2650" spans="1:20" ht="33.75">
      <c r="A2650" s="5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11">
        <f>(Tabla1[[#This Row],[deadline]]/86400)+25569+(-5/24)</f>
        <v>42438.506481481476</v>
      </c>
      <c r="K2650" s="5">
        <v>1454951360</v>
      </c>
      <c r="L2650" s="11">
        <f>(Tabla1[[#This Row],[launched_at]]/86400)+25569+(-5/24)</f>
        <v>42408.506481481476</v>
      </c>
      <c r="M2650" s="5" t="b">
        <v>0</v>
      </c>
      <c r="N2650" s="5">
        <v>6</v>
      </c>
      <c r="O2650" s="5" t="b">
        <v>0</v>
      </c>
      <c r="P2650" s="5" t="s">
        <v>8301</v>
      </c>
      <c r="Q2650" s="7">
        <f>Tabla1[[#This Row],[pledged]]/Tabla1[[#This Row],[goal]]</f>
        <v>8.8333333333333337E-3</v>
      </c>
      <c r="S2650" s="8" t="s">
        <v>8319</v>
      </c>
      <c r="T2650" s="5" t="s">
        <v>8355</v>
      </c>
    </row>
    <row r="2651" spans="1:20">
      <c r="A2651" s="5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11">
        <f>(Tabla1[[#This Row],[deadline]]/86400)+25569+(-5/24)</f>
        <v>42401.788668981484</v>
      </c>
      <c r="K2651" s="5">
        <v>1449186941</v>
      </c>
      <c r="L2651" s="11">
        <f>(Tabla1[[#This Row],[launched_at]]/86400)+25569+(-5/24)</f>
        <v>42341.788668981484</v>
      </c>
      <c r="M2651" s="5" t="b">
        <v>0</v>
      </c>
      <c r="N2651" s="5">
        <v>3</v>
      </c>
      <c r="O2651" s="5" t="b">
        <v>0</v>
      </c>
      <c r="P2651" s="5" t="s">
        <v>8301</v>
      </c>
      <c r="Q2651" s="7">
        <f>Tabla1[[#This Row],[pledged]]/Tabla1[[#This Row],[goal]]</f>
        <v>9.9200000000000004E-4</v>
      </c>
      <c r="S2651" s="8" t="s">
        <v>8319</v>
      </c>
      <c r="T2651" s="5" t="s">
        <v>8355</v>
      </c>
    </row>
    <row r="2652" spans="1:20" ht="33.75">
      <c r="A2652" s="5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11">
        <f>(Tabla1[[#This Row],[deadline]]/86400)+25569+(-5/24)</f>
        <v>42725.416006944441</v>
      </c>
      <c r="K2652" s="5">
        <v>1479740343</v>
      </c>
      <c r="L2652" s="11">
        <f>(Tabla1[[#This Row],[launched_at]]/86400)+25569+(-5/24)</f>
        <v>42695.416006944441</v>
      </c>
      <c r="M2652" s="5" t="b">
        <v>0</v>
      </c>
      <c r="N2652" s="5">
        <v>5</v>
      </c>
      <c r="O2652" s="5" t="b">
        <v>0</v>
      </c>
      <c r="P2652" s="5" t="s">
        <v>8301</v>
      </c>
      <c r="Q2652" s="7">
        <f>Tabla1[[#This Row],[pledged]]/Tabla1[[#This Row],[goal]]</f>
        <v>5.966666666666667E-3</v>
      </c>
      <c r="S2652" s="8" t="s">
        <v>8319</v>
      </c>
      <c r="T2652" s="5" t="s">
        <v>8355</v>
      </c>
    </row>
    <row r="2653" spans="1:20" ht="33.75">
      <c r="A2653" s="5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11">
        <f>(Tabla1[[#This Row],[deadline]]/86400)+25569+(-5/24)</f>
        <v>42355.597326388888</v>
      </c>
      <c r="K2653" s="5">
        <v>1447960809</v>
      </c>
      <c r="L2653" s="11">
        <f>(Tabla1[[#This Row],[launched_at]]/86400)+25569+(-5/24)</f>
        <v>42327.597326388888</v>
      </c>
      <c r="M2653" s="5" t="b">
        <v>0</v>
      </c>
      <c r="N2653" s="5">
        <v>17</v>
      </c>
      <c r="O2653" s="5" t="b">
        <v>0</v>
      </c>
      <c r="P2653" s="5" t="s">
        <v>8301</v>
      </c>
      <c r="Q2653" s="7">
        <f>Tabla1[[#This Row],[pledged]]/Tabla1[[#This Row],[goal]]</f>
        <v>1.8689285714285714E-2</v>
      </c>
      <c r="S2653" s="8" t="s">
        <v>8319</v>
      </c>
      <c r="T2653" s="5" t="s">
        <v>8355</v>
      </c>
    </row>
    <row r="2654" spans="1:20" ht="33.75">
      <c r="A2654" s="5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11">
        <f>(Tabla1[[#This Row],[deadline]]/86400)+25569+(-5/24)</f>
        <v>41982.950520833336</v>
      </c>
      <c r="K2654" s="5">
        <v>1415591325</v>
      </c>
      <c r="L2654" s="11">
        <f>(Tabla1[[#This Row],[launched_at]]/86400)+25569+(-5/24)</f>
        <v>41952.950520833336</v>
      </c>
      <c r="M2654" s="5" t="b">
        <v>0</v>
      </c>
      <c r="N2654" s="5">
        <v>11</v>
      </c>
      <c r="O2654" s="5" t="b">
        <v>0</v>
      </c>
      <c r="P2654" s="5" t="s">
        <v>8301</v>
      </c>
      <c r="Q2654" s="7">
        <f>Tabla1[[#This Row],[pledged]]/Tabla1[[#This Row],[goal]]</f>
        <v>8.8500000000000002E-3</v>
      </c>
      <c r="S2654" s="8" t="s">
        <v>8319</v>
      </c>
      <c r="T2654" s="5" t="s">
        <v>8355</v>
      </c>
    </row>
    <row r="2655" spans="1:20" ht="33.75">
      <c r="A2655" s="5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11">
        <f>(Tabla1[[#This Row],[deadline]]/86400)+25569+(-5/24)</f>
        <v>41802.958333333328</v>
      </c>
      <c r="K2655" s="5">
        <v>1399909127</v>
      </c>
      <c r="L2655" s="11">
        <f>(Tabla1[[#This Row],[launched_at]]/86400)+25569+(-5/24)</f>
        <v>41771.443599537037</v>
      </c>
      <c r="M2655" s="5" t="b">
        <v>0</v>
      </c>
      <c r="N2655" s="5">
        <v>70</v>
      </c>
      <c r="O2655" s="5" t="b">
        <v>0</v>
      </c>
      <c r="P2655" s="5" t="s">
        <v>8301</v>
      </c>
      <c r="Q2655" s="7">
        <f>Tabla1[[#This Row],[pledged]]/Tabla1[[#This Row],[goal]]</f>
        <v>0.1152156862745098</v>
      </c>
      <c r="S2655" s="8" t="s">
        <v>8319</v>
      </c>
      <c r="T2655" s="5" t="s">
        <v>8355</v>
      </c>
    </row>
    <row r="2656" spans="1:20" ht="33.75">
      <c r="A2656" s="5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11">
        <f>(Tabla1[[#This Row],[deadline]]/86400)+25569+(-5/24)</f>
        <v>42115.350995370369</v>
      </c>
      <c r="K2656" s="5">
        <v>1424442326</v>
      </c>
      <c r="L2656" s="11">
        <f>(Tabla1[[#This Row],[launched_at]]/86400)+25569+(-5/24)</f>
        <v>42055.392662037033</v>
      </c>
      <c r="M2656" s="5" t="b">
        <v>0</v>
      </c>
      <c r="N2656" s="5">
        <v>6</v>
      </c>
      <c r="O2656" s="5" t="b">
        <v>0</v>
      </c>
      <c r="P2656" s="5" t="s">
        <v>8301</v>
      </c>
      <c r="Q2656" s="7">
        <f>Tabla1[[#This Row],[pledged]]/Tabla1[[#This Row],[goal]]</f>
        <v>5.1000000000000004E-4</v>
      </c>
      <c r="S2656" s="8" t="s">
        <v>8319</v>
      </c>
      <c r="T2656" s="5" t="s">
        <v>8355</v>
      </c>
    </row>
    <row r="2657" spans="1:20">
      <c r="A2657" s="5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11">
        <f>(Tabla1[[#This Row],[deadline]]/86400)+25569+(-5/24)</f>
        <v>42409.624999999993</v>
      </c>
      <c r="K2657" s="5">
        <v>1452631647</v>
      </c>
      <c r="L2657" s="11">
        <f>(Tabla1[[#This Row],[launched_at]]/86400)+25569+(-5/24)</f>
        <v>42381.657951388886</v>
      </c>
      <c r="M2657" s="5" t="b">
        <v>0</v>
      </c>
      <c r="N2657" s="5">
        <v>43</v>
      </c>
      <c r="O2657" s="5" t="b">
        <v>0</v>
      </c>
      <c r="P2657" s="5" t="s">
        <v>8301</v>
      </c>
      <c r="Q2657" s="7">
        <f>Tabla1[[#This Row],[pledged]]/Tabla1[[#This Row],[goal]]</f>
        <v>0.21033333333333334</v>
      </c>
      <c r="S2657" s="8" t="s">
        <v>8319</v>
      </c>
      <c r="T2657" s="5" t="s">
        <v>8355</v>
      </c>
    </row>
    <row r="2658" spans="1:20" ht="22.5">
      <c r="A2658" s="5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11">
        <f>(Tabla1[[#This Row],[deadline]]/86400)+25569+(-5/24)</f>
        <v>42806.583333333336</v>
      </c>
      <c r="K2658" s="5">
        <v>1485966688</v>
      </c>
      <c r="L2658" s="11">
        <f>(Tabla1[[#This Row],[launched_at]]/86400)+25569+(-5/24)</f>
        <v>42767.480185185188</v>
      </c>
      <c r="M2658" s="5" t="b">
        <v>0</v>
      </c>
      <c r="N2658" s="5">
        <v>152</v>
      </c>
      <c r="O2658" s="5" t="b">
        <v>0</v>
      </c>
      <c r="P2658" s="5" t="s">
        <v>8301</v>
      </c>
      <c r="Q2658" s="7">
        <f>Tabla1[[#This Row],[pledged]]/Tabla1[[#This Row],[goal]]</f>
        <v>0.11436666666666667</v>
      </c>
      <c r="S2658" s="8" t="s">
        <v>8319</v>
      </c>
      <c r="T2658" s="5" t="s">
        <v>8355</v>
      </c>
    </row>
    <row r="2659" spans="1:20" ht="33.75">
      <c r="A2659" s="5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11">
        <f>(Tabla1[[#This Row],[deadline]]/86400)+25569+(-5/24)</f>
        <v>42584.854166666664</v>
      </c>
      <c r="K2659" s="5">
        <v>1467325053</v>
      </c>
      <c r="L2659" s="11">
        <f>(Tabla1[[#This Row],[launched_at]]/86400)+25569+(-5/24)</f>
        <v>42551.720520833333</v>
      </c>
      <c r="M2659" s="5" t="b">
        <v>0</v>
      </c>
      <c r="N2659" s="5">
        <v>59</v>
      </c>
      <c r="O2659" s="5" t="b">
        <v>0</v>
      </c>
      <c r="P2659" s="5" t="s">
        <v>8301</v>
      </c>
      <c r="Q2659" s="7">
        <f>Tabla1[[#This Row],[pledged]]/Tabla1[[#This Row],[goal]]</f>
        <v>0.18737933333333334</v>
      </c>
      <c r="S2659" s="8" t="s">
        <v>8319</v>
      </c>
      <c r="T2659" s="5" t="s">
        <v>8355</v>
      </c>
    </row>
    <row r="2660" spans="1:20" ht="33.75">
      <c r="A2660" s="5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11">
        <f>(Tabla1[[#This Row],[deadline]]/86400)+25569+(-5/24)</f>
        <v>42581.675856481474</v>
      </c>
      <c r="K2660" s="5">
        <v>1467321194</v>
      </c>
      <c r="L2660" s="11">
        <f>(Tabla1[[#This Row],[launched_at]]/86400)+25569+(-5/24)</f>
        <v>42551.675856481474</v>
      </c>
      <c r="M2660" s="5" t="b">
        <v>0</v>
      </c>
      <c r="N2660" s="5">
        <v>4</v>
      </c>
      <c r="O2660" s="5" t="b">
        <v>0</v>
      </c>
      <c r="P2660" s="5" t="s">
        <v>8301</v>
      </c>
      <c r="Q2660" s="7">
        <f>Tabla1[[#This Row],[pledged]]/Tabla1[[#This Row],[goal]]</f>
        <v>9.2857142857142856E-4</v>
      </c>
      <c r="S2660" s="8" t="s">
        <v>8319</v>
      </c>
      <c r="T2660" s="5" t="s">
        <v>8355</v>
      </c>
    </row>
    <row r="2661" spans="1:20">
      <c r="A2661" s="5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11">
        <f>(Tabla1[[#This Row],[deadline]]/86400)+25569+(-5/24)</f>
        <v>42111.861226851848</v>
      </c>
      <c r="K2661" s="5">
        <v>1426729210</v>
      </c>
      <c r="L2661" s="11">
        <f>(Tabla1[[#This Row],[launched_at]]/86400)+25569+(-5/24)</f>
        <v>42081.861226851848</v>
      </c>
      <c r="M2661" s="5" t="b">
        <v>0</v>
      </c>
      <c r="N2661" s="5">
        <v>10</v>
      </c>
      <c r="O2661" s="5" t="b">
        <v>0</v>
      </c>
      <c r="P2661" s="5" t="s">
        <v>8301</v>
      </c>
      <c r="Q2661" s="7">
        <f>Tabla1[[#This Row],[pledged]]/Tabla1[[#This Row],[goal]]</f>
        <v>2.720408163265306E-2</v>
      </c>
      <c r="S2661" s="8" t="s">
        <v>8319</v>
      </c>
      <c r="T2661" s="5" t="s">
        <v>8355</v>
      </c>
    </row>
    <row r="2662" spans="1:20" ht="33.75">
      <c r="A2662" s="5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11">
        <f>(Tabla1[[#This Row],[deadline]]/86400)+25569+(-5/24)</f>
        <v>42332.546504629623</v>
      </c>
      <c r="K2662" s="5">
        <v>1443200818</v>
      </c>
      <c r="L2662" s="11">
        <f>(Tabla1[[#This Row],[launched_at]]/86400)+25569+(-5/24)</f>
        <v>42272.504837962959</v>
      </c>
      <c r="M2662" s="5" t="b">
        <v>0</v>
      </c>
      <c r="N2662" s="5">
        <v>5</v>
      </c>
      <c r="O2662" s="5" t="b">
        <v>0</v>
      </c>
      <c r="P2662" s="5" t="s">
        <v>8301</v>
      </c>
      <c r="Q2662" s="7">
        <f>Tabla1[[#This Row],[pledged]]/Tabla1[[#This Row],[goal]]</f>
        <v>9.5E-4</v>
      </c>
      <c r="S2662" s="8" t="s">
        <v>8319</v>
      </c>
      <c r="T2662" s="5" t="s">
        <v>8355</v>
      </c>
    </row>
    <row r="2663" spans="1:20" ht="33.75">
      <c r="A2663" s="5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11">
        <f>(Tabla1[[#This Row],[deadline]]/86400)+25569+(-5/24)</f>
        <v>41572.750115740739</v>
      </c>
      <c r="K2663" s="5">
        <v>1380150010</v>
      </c>
      <c r="L2663" s="11">
        <f>(Tabla1[[#This Row],[launched_at]]/86400)+25569+(-5/24)</f>
        <v>41542.750115740739</v>
      </c>
      <c r="M2663" s="5" t="b">
        <v>0</v>
      </c>
      <c r="N2663" s="5">
        <v>60</v>
      </c>
      <c r="O2663" s="5" t="b">
        <v>1</v>
      </c>
      <c r="P2663" s="5" t="s">
        <v>8302</v>
      </c>
      <c r="Q2663" s="7">
        <f>Tabla1[[#This Row],[pledged]]/Tabla1[[#This Row],[goal]]</f>
        <v>1.0289999999999999</v>
      </c>
      <c r="S2663" s="8" t="s">
        <v>8319</v>
      </c>
      <c r="T2663" s="5" t="s">
        <v>8356</v>
      </c>
    </row>
    <row r="2664" spans="1:20" ht="33.75">
      <c r="A2664" s="5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11">
        <f>(Tabla1[[#This Row],[deadline]]/86400)+25569+(-5/24)</f>
        <v>42237.538344907407</v>
      </c>
      <c r="K2664" s="5">
        <v>1437587713</v>
      </c>
      <c r="L2664" s="11">
        <f>(Tabla1[[#This Row],[launched_at]]/86400)+25569+(-5/24)</f>
        <v>42207.538344907407</v>
      </c>
      <c r="M2664" s="5" t="b">
        <v>0</v>
      </c>
      <c r="N2664" s="5">
        <v>80</v>
      </c>
      <c r="O2664" s="5" t="b">
        <v>1</v>
      </c>
      <c r="P2664" s="5" t="s">
        <v>8302</v>
      </c>
      <c r="Q2664" s="7">
        <f>Tabla1[[#This Row],[pledged]]/Tabla1[[#This Row],[goal]]</f>
        <v>1.0680000000000001</v>
      </c>
      <c r="S2664" s="8" t="s">
        <v>8319</v>
      </c>
      <c r="T2664" s="5" t="s">
        <v>8356</v>
      </c>
    </row>
    <row r="2665" spans="1:20" ht="33.75">
      <c r="A2665" s="5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11">
        <f>(Tabla1[[#This Row],[deadline]]/86400)+25569+(-5/24)</f>
        <v>42251.416666666664</v>
      </c>
      <c r="K2665" s="5">
        <v>1438873007</v>
      </c>
      <c r="L2665" s="11">
        <f>(Tabla1[[#This Row],[launched_at]]/86400)+25569+(-5/24)</f>
        <v>42222.41443287037</v>
      </c>
      <c r="M2665" s="5" t="b">
        <v>0</v>
      </c>
      <c r="N2665" s="5">
        <v>56</v>
      </c>
      <c r="O2665" s="5" t="b">
        <v>1</v>
      </c>
      <c r="P2665" s="5" t="s">
        <v>8302</v>
      </c>
      <c r="Q2665" s="7">
        <f>Tabla1[[#This Row],[pledged]]/Tabla1[[#This Row],[goal]]</f>
        <v>1.0459624999999999</v>
      </c>
      <c r="S2665" s="8" t="s">
        <v>8319</v>
      </c>
      <c r="T2665" s="5" t="s">
        <v>8356</v>
      </c>
    </row>
    <row r="2666" spans="1:20" ht="33.75">
      <c r="A2666" s="5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11">
        <f>(Tabla1[[#This Row],[deadline]]/86400)+25569+(-5/24)</f>
        <v>42347.082638888889</v>
      </c>
      <c r="K2666" s="5">
        <v>1446683797</v>
      </c>
      <c r="L2666" s="11">
        <f>(Tabla1[[#This Row],[launched_at]]/86400)+25569+(-5/24)</f>
        <v>42312.817094907405</v>
      </c>
      <c r="M2666" s="5" t="b">
        <v>0</v>
      </c>
      <c r="N2666" s="5">
        <v>104</v>
      </c>
      <c r="O2666" s="5" t="b">
        <v>1</v>
      </c>
      <c r="P2666" s="5" t="s">
        <v>8302</v>
      </c>
      <c r="Q2666" s="7">
        <f>Tabla1[[#This Row],[pledged]]/Tabla1[[#This Row],[goal]]</f>
        <v>1.0342857142857143</v>
      </c>
      <c r="S2666" s="8" t="s">
        <v>8319</v>
      </c>
      <c r="T2666" s="5" t="s">
        <v>8356</v>
      </c>
    </row>
    <row r="2667" spans="1:20" ht="33.75">
      <c r="A2667" s="5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11">
        <f>(Tabla1[[#This Row],[deadline]]/86400)+25569+(-5/24)</f>
        <v>42128.687199074069</v>
      </c>
      <c r="K2667" s="5">
        <v>1426886974</v>
      </c>
      <c r="L2667" s="11">
        <f>(Tabla1[[#This Row],[launched_at]]/86400)+25569+(-5/24)</f>
        <v>42083.687199074069</v>
      </c>
      <c r="M2667" s="5" t="b">
        <v>0</v>
      </c>
      <c r="N2667" s="5">
        <v>46</v>
      </c>
      <c r="O2667" s="5" t="b">
        <v>1</v>
      </c>
      <c r="P2667" s="5" t="s">
        <v>8302</v>
      </c>
      <c r="Q2667" s="7">
        <f>Tabla1[[#This Row],[pledged]]/Tabla1[[#This Row],[goal]]</f>
        <v>1.2314285714285715</v>
      </c>
      <c r="S2667" s="8" t="s">
        <v>8319</v>
      </c>
      <c r="T2667" s="5" t="s">
        <v>8356</v>
      </c>
    </row>
    <row r="2668" spans="1:20" ht="33.75">
      <c r="A2668" s="5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11">
        <f>(Tabla1[[#This Row],[deadline]]/86400)+25569+(-5/24)</f>
        <v>42272.666666666664</v>
      </c>
      <c r="K2668" s="5">
        <v>1440008439</v>
      </c>
      <c r="L2668" s="11">
        <f>(Tabla1[[#This Row],[launched_at]]/86400)+25569+(-5/24)</f>
        <v>42235.55600694444</v>
      </c>
      <c r="M2668" s="5" t="b">
        <v>0</v>
      </c>
      <c r="N2668" s="5">
        <v>206</v>
      </c>
      <c r="O2668" s="5" t="b">
        <v>1</v>
      </c>
      <c r="P2668" s="5" t="s">
        <v>8302</v>
      </c>
      <c r="Q2668" s="7">
        <f>Tabla1[[#This Row],[pledged]]/Tabla1[[#This Row],[goal]]</f>
        <v>1.592951</v>
      </c>
      <c r="S2668" s="8" t="s">
        <v>8319</v>
      </c>
      <c r="T2668" s="5" t="s">
        <v>8356</v>
      </c>
    </row>
    <row r="2669" spans="1:20" ht="33.75">
      <c r="A2669" s="5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11">
        <f>(Tabla1[[#This Row],[deadline]]/86400)+25569+(-5/24)</f>
        <v>42410.717777777776</v>
      </c>
      <c r="K2669" s="5">
        <v>1452550416</v>
      </c>
      <c r="L2669" s="11">
        <f>(Tabla1[[#This Row],[launched_at]]/86400)+25569+(-5/24)</f>
        <v>42380.717777777776</v>
      </c>
      <c r="M2669" s="5" t="b">
        <v>0</v>
      </c>
      <c r="N2669" s="5">
        <v>18</v>
      </c>
      <c r="O2669" s="5" t="b">
        <v>1</v>
      </c>
      <c r="P2669" s="5" t="s">
        <v>8302</v>
      </c>
      <c r="Q2669" s="7">
        <f>Tabla1[[#This Row],[pledged]]/Tabla1[[#This Row],[goal]]</f>
        <v>1.1066666666666667</v>
      </c>
      <c r="S2669" s="8" t="s">
        <v>8319</v>
      </c>
      <c r="T2669" s="5" t="s">
        <v>8356</v>
      </c>
    </row>
    <row r="2670" spans="1:20" ht="22.5">
      <c r="A2670" s="5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11">
        <f>(Tabla1[[#This Row],[deadline]]/86400)+25569+(-5/24)</f>
        <v>42317.397222222215</v>
      </c>
      <c r="K2670" s="5">
        <v>1443449265</v>
      </c>
      <c r="L2670" s="11">
        <f>(Tabla1[[#This Row],[launched_at]]/86400)+25569+(-5/24)</f>
        <v>42275.380381944444</v>
      </c>
      <c r="M2670" s="5" t="b">
        <v>0</v>
      </c>
      <c r="N2670" s="5">
        <v>28</v>
      </c>
      <c r="O2670" s="5" t="b">
        <v>1</v>
      </c>
      <c r="P2670" s="5" t="s">
        <v>8302</v>
      </c>
      <c r="Q2670" s="7">
        <f>Tabla1[[#This Row],[pledged]]/Tabla1[[#This Row],[goal]]</f>
        <v>1.7070000000000001</v>
      </c>
      <c r="S2670" s="8" t="s">
        <v>8319</v>
      </c>
      <c r="T2670" s="5" t="s">
        <v>8356</v>
      </c>
    </row>
    <row r="2671" spans="1:20" ht="33.75">
      <c r="A2671" s="5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11">
        <f>(Tabla1[[#This Row],[deadline]]/86400)+25569+(-5/24)</f>
        <v>42378.827499999992</v>
      </c>
      <c r="K2671" s="5">
        <v>1447203096</v>
      </c>
      <c r="L2671" s="11">
        <f>(Tabla1[[#This Row],[launched_at]]/86400)+25569+(-5/24)</f>
        <v>42318.827499999992</v>
      </c>
      <c r="M2671" s="5" t="b">
        <v>0</v>
      </c>
      <c r="N2671" s="5">
        <v>11</v>
      </c>
      <c r="O2671" s="5" t="b">
        <v>1</v>
      </c>
      <c r="P2671" s="5" t="s">
        <v>8302</v>
      </c>
      <c r="Q2671" s="7">
        <f>Tabla1[[#This Row],[pledged]]/Tabla1[[#This Row],[goal]]</f>
        <v>1.25125</v>
      </c>
      <c r="S2671" s="8" t="s">
        <v>8319</v>
      </c>
      <c r="T2671" s="5" t="s">
        <v>8356</v>
      </c>
    </row>
    <row r="2672" spans="1:20" ht="33.75">
      <c r="A2672" s="5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11">
        <f>(Tabla1[[#This Row],[deadline]]/86400)+25569+(-5/24)</f>
        <v>41848.812268518515</v>
      </c>
      <c r="K2672" s="5">
        <v>1404174580</v>
      </c>
      <c r="L2672" s="11">
        <f>(Tabla1[[#This Row],[launched_at]]/86400)+25569+(-5/24)</f>
        <v>41820.812268518515</v>
      </c>
      <c r="M2672" s="5" t="b">
        <v>1</v>
      </c>
      <c r="N2672" s="5">
        <v>60</v>
      </c>
      <c r="O2672" s="5" t="b">
        <v>0</v>
      </c>
      <c r="P2672" s="5" t="s">
        <v>8302</v>
      </c>
      <c r="Q2672" s="7">
        <f>Tabla1[[#This Row],[pledged]]/Tabla1[[#This Row],[goal]]</f>
        <v>6.4158609339642042E-2</v>
      </c>
      <c r="S2672" s="8" t="s">
        <v>8319</v>
      </c>
      <c r="T2672" s="5" t="s">
        <v>8356</v>
      </c>
    </row>
    <row r="2673" spans="1:20" ht="33.75">
      <c r="A2673" s="5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11">
        <f>(Tabla1[[#This Row],[deadline]]/86400)+25569+(-5/24)</f>
        <v>41992.609722222223</v>
      </c>
      <c r="K2673" s="5">
        <v>1416419916</v>
      </c>
      <c r="L2673" s="11">
        <f>(Tabla1[[#This Row],[launched_at]]/86400)+25569+(-5/24)</f>
        <v>41962.54069444444</v>
      </c>
      <c r="M2673" s="5" t="b">
        <v>1</v>
      </c>
      <c r="N2673" s="5">
        <v>84</v>
      </c>
      <c r="O2673" s="5" t="b">
        <v>0</v>
      </c>
      <c r="P2673" s="5" t="s">
        <v>8302</v>
      </c>
      <c r="Q2673" s="7">
        <f>Tabla1[[#This Row],[pledged]]/Tabla1[[#This Row],[goal]]</f>
        <v>0.11344</v>
      </c>
      <c r="S2673" s="8" t="s">
        <v>8319</v>
      </c>
      <c r="T2673" s="5" t="s">
        <v>8356</v>
      </c>
    </row>
    <row r="2674" spans="1:20" ht="33.75">
      <c r="A2674" s="5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11">
        <f>(Tabla1[[#This Row],[deadline]]/86400)+25569+(-5/24)</f>
        <v>42366.041666666664</v>
      </c>
      <c r="K2674" s="5">
        <v>1449436390</v>
      </c>
      <c r="L2674" s="11">
        <f>(Tabla1[[#This Row],[launched_at]]/86400)+25569+(-5/24)</f>
        <v>42344.675810185181</v>
      </c>
      <c r="M2674" s="5" t="b">
        <v>1</v>
      </c>
      <c r="N2674" s="5">
        <v>47</v>
      </c>
      <c r="O2674" s="5" t="b">
        <v>0</v>
      </c>
      <c r="P2674" s="5" t="s">
        <v>8302</v>
      </c>
      <c r="Q2674" s="7">
        <f>Tabla1[[#This Row],[pledged]]/Tabla1[[#This Row],[goal]]</f>
        <v>0.33189999999999997</v>
      </c>
      <c r="S2674" s="8" t="s">
        <v>8319</v>
      </c>
      <c r="T2674" s="5" t="s">
        <v>8356</v>
      </c>
    </row>
    <row r="2675" spans="1:20" ht="33.75">
      <c r="A2675" s="5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11">
        <f>(Tabla1[[#This Row],[deadline]]/86400)+25569+(-5/24)</f>
        <v>41941.739583333328</v>
      </c>
      <c r="K2675" s="5">
        <v>1412081999</v>
      </c>
      <c r="L2675" s="11">
        <f>(Tabla1[[#This Row],[launched_at]]/86400)+25569+(-5/24)</f>
        <v>41912.333321759259</v>
      </c>
      <c r="M2675" s="5" t="b">
        <v>1</v>
      </c>
      <c r="N2675" s="5">
        <v>66</v>
      </c>
      <c r="O2675" s="5" t="b">
        <v>0</v>
      </c>
      <c r="P2675" s="5" t="s">
        <v>8302</v>
      </c>
      <c r="Q2675" s="7">
        <f>Tabla1[[#This Row],[pledged]]/Tabla1[[#This Row],[goal]]</f>
        <v>0.27579999999999999</v>
      </c>
      <c r="S2675" s="8" t="s">
        <v>8319</v>
      </c>
      <c r="T2675" s="5" t="s">
        <v>8356</v>
      </c>
    </row>
    <row r="2676" spans="1:20" ht="33.75">
      <c r="A2676" s="5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11">
        <f>(Tabla1[[#This Row],[deadline]]/86400)+25569+(-5/24)</f>
        <v>42555.999305555553</v>
      </c>
      <c r="K2676" s="5">
        <v>1465398670</v>
      </c>
      <c r="L2676" s="11">
        <f>(Tabla1[[#This Row],[launched_at]]/86400)+25569+(-5/24)</f>
        <v>42529.424421296295</v>
      </c>
      <c r="M2676" s="5" t="b">
        <v>1</v>
      </c>
      <c r="N2676" s="5">
        <v>171</v>
      </c>
      <c r="O2676" s="5" t="b">
        <v>0</v>
      </c>
      <c r="P2676" s="5" t="s">
        <v>8302</v>
      </c>
      <c r="Q2676" s="7">
        <f>Tabla1[[#This Row],[pledged]]/Tabla1[[#This Row],[goal]]</f>
        <v>0.62839999999999996</v>
      </c>
      <c r="S2676" s="8" t="s">
        <v>8319</v>
      </c>
      <c r="T2676" s="5" t="s">
        <v>8356</v>
      </c>
    </row>
    <row r="2677" spans="1:20" ht="33.75">
      <c r="A2677" s="5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11">
        <f>(Tabla1[[#This Row],[deadline]]/86400)+25569+(-5/24)</f>
        <v>41953.690844907404</v>
      </c>
      <c r="K2677" s="5">
        <v>1413059689</v>
      </c>
      <c r="L2677" s="11">
        <f>(Tabla1[[#This Row],[launched_at]]/86400)+25569+(-5/24)</f>
        <v>41923.649178240739</v>
      </c>
      <c r="M2677" s="5" t="b">
        <v>1</v>
      </c>
      <c r="N2677" s="5">
        <v>29</v>
      </c>
      <c r="O2677" s="5" t="b">
        <v>0</v>
      </c>
      <c r="P2677" s="5" t="s">
        <v>8302</v>
      </c>
      <c r="Q2677" s="7">
        <f>Tabla1[[#This Row],[pledged]]/Tabla1[[#This Row],[goal]]</f>
        <v>7.5880000000000003E-2</v>
      </c>
      <c r="S2677" s="8" t="s">
        <v>8319</v>
      </c>
      <c r="T2677" s="5" t="s">
        <v>8356</v>
      </c>
    </row>
    <row r="2678" spans="1:20" ht="33.75">
      <c r="A2678" s="5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11">
        <f>(Tabla1[[#This Row],[deadline]]/86400)+25569+(-5/24)</f>
        <v>42512.416365740741</v>
      </c>
      <c r="K2678" s="5">
        <v>1461337174</v>
      </c>
      <c r="L2678" s="11">
        <f>(Tabla1[[#This Row],[launched_at]]/86400)+25569+(-5/24)</f>
        <v>42482.416365740741</v>
      </c>
      <c r="M2678" s="5" t="b">
        <v>0</v>
      </c>
      <c r="N2678" s="5">
        <v>9</v>
      </c>
      <c r="O2678" s="5" t="b">
        <v>0</v>
      </c>
      <c r="P2678" s="5" t="s">
        <v>8302</v>
      </c>
      <c r="Q2678" s="7">
        <f>Tabla1[[#This Row],[pledged]]/Tabla1[[#This Row],[goal]]</f>
        <v>0.50380952380952382</v>
      </c>
      <c r="S2678" s="8" t="s">
        <v>8319</v>
      </c>
      <c r="T2678" s="5" t="s">
        <v>8356</v>
      </c>
    </row>
    <row r="2679" spans="1:20" ht="33.75">
      <c r="A2679" s="5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11">
        <f>(Tabla1[[#This Row],[deadline]]/86400)+25569+(-5/24)</f>
        <v>41822.821099537039</v>
      </c>
      <c r="K2679" s="5">
        <v>1401756143</v>
      </c>
      <c r="L2679" s="11">
        <f>(Tabla1[[#This Row],[launched_at]]/86400)+25569+(-5/24)</f>
        <v>41792.821099537039</v>
      </c>
      <c r="M2679" s="5" t="b">
        <v>0</v>
      </c>
      <c r="N2679" s="5">
        <v>27</v>
      </c>
      <c r="O2679" s="5" t="b">
        <v>0</v>
      </c>
      <c r="P2679" s="5" t="s">
        <v>8302</v>
      </c>
      <c r="Q2679" s="7">
        <f>Tabla1[[#This Row],[pledged]]/Tabla1[[#This Row],[goal]]</f>
        <v>0.17512820512820512</v>
      </c>
      <c r="S2679" s="8" t="s">
        <v>8319</v>
      </c>
      <c r="T2679" s="5" t="s">
        <v>8356</v>
      </c>
    </row>
    <row r="2680" spans="1:20" ht="33.75">
      <c r="A2680" s="5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11">
        <f>(Tabla1[[#This Row],[deadline]]/86400)+25569+(-5/24)</f>
        <v>42271.589872685181</v>
      </c>
      <c r="K2680" s="5">
        <v>1440529765</v>
      </c>
      <c r="L2680" s="11">
        <f>(Tabla1[[#This Row],[launched_at]]/86400)+25569+(-5/24)</f>
        <v>42241.589872685181</v>
      </c>
      <c r="M2680" s="5" t="b">
        <v>0</v>
      </c>
      <c r="N2680" s="5">
        <v>2</v>
      </c>
      <c r="O2680" s="5" t="b">
        <v>0</v>
      </c>
      <c r="P2680" s="5" t="s">
        <v>8302</v>
      </c>
      <c r="Q2680" s="7">
        <f>Tabla1[[#This Row],[pledged]]/Tabla1[[#This Row],[goal]]</f>
        <v>1.3750000000000001E-4</v>
      </c>
      <c r="S2680" s="8" t="s">
        <v>8319</v>
      </c>
      <c r="T2680" s="5" t="s">
        <v>8356</v>
      </c>
    </row>
    <row r="2681" spans="1:20" ht="33.75">
      <c r="A2681" s="5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11">
        <f>(Tabla1[[#This Row],[deadline]]/86400)+25569+(-5/24)</f>
        <v>42062.792754629627</v>
      </c>
      <c r="K2681" s="5">
        <v>1422489694</v>
      </c>
      <c r="L2681" s="11">
        <f>(Tabla1[[#This Row],[launched_at]]/86400)+25569+(-5/24)</f>
        <v>42032.792754629627</v>
      </c>
      <c r="M2681" s="5" t="b">
        <v>0</v>
      </c>
      <c r="N2681" s="5">
        <v>3</v>
      </c>
      <c r="O2681" s="5" t="b">
        <v>0</v>
      </c>
      <c r="P2681" s="5" t="s">
        <v>8302</v>
      </c>
      <c r="Q2681" s="7">
        <f>Tabla1[[#This Row],[pledged]]/Tabla1[[#This Row],[goal]]</f>
        <v>3.3E-3</v>
      </c>
      <c r="S2681" s="8" t="s">
        <v>8319</v>
      </c>
      <c r="T2681" s="5" t="s">
        <v>8356</v>
      </c>
    </row>
    <row r="2682" spans="1:20">
      <c r="A2682" s="5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11">
        <f>(Tabla1[[#This Row],[deadline]]/86400)+25569+(-5/24)</f>
        <v>42465.961701388886</v>
      </c>
      <c r="K2682" s="5">
        <v>1457327091</v>
      </c>
      <c r="L2682" s="11">
        <f>(Tabla1[[#This Row],[launched_at]]/86400)+25569+(-5/24)</f>
        <v>42436.003368055557</v>
      </c>
      <c r="M2682" s="5" t="b">
        <v>0</v>
      </c>
      <c r="N2682" s="5">
        <v>4</v>
      </c>
      <c r="O2682" s="5" t="b">
        <v>0</v>
      </c>
      <c r="P2682" s="5" t="s">
        <v>8302</v>
      </c>
      <c r="Q2682" s="7">
        <f>Tabla1[[#This Row],[pledged]]/Tabla1[[#This Row],[goal]]</f>
        <v>8.6250000000000007E-3</v>
      </c>
      <c r="S2682" s="8" t="s">
        <v>8319</v>
      </c>
      <c r="T2682" s="5" t="s">
        <v>8356</v>
      </c>
    </row>
    <row r="2683" spans="1:20" ht="22.5">
      <c r="A2683" s="5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11">
        <f>(Tabla1[[#This Row],[deadline]]/86400)+25569+(-5/24)</f>
        <v>41830.686921296292</v>
      </c>
      <c r="K2683" s="5">
        <v>1402867750</v>
      </c>
      <c r="L2683" s="11">
        <f>(Tabla1[[#This Row],[launched_at]]/86400)+25569+(-5/24)</f>
        <v>41805.686921296292</v>
      </c>
      <c r="M2683" s="5" t="b">
        <v>0</v>
      </c>
      <c r="N2683" s="5">
        <v>2</v>
      </c>
      <c r="O2683" s="5" t="b">
        <v>0</v>
      </c>
      <c r="P2683" s="5" t="s">
        <v>8284</v>
      </c>
      <c r="Q2683" s="7">
        <f>Tabla1[[#This Row],[pledged]]/Tabla1[[#This Row],[goal]]</f>
        <v>6.875E-3</v>
      </c>
      <c r="S2683" s="8" t="s">
        <v>8336</v>
      </c>
      <c r="T2683" s="5" t="s">
        <v>8337</v>
      </c>
    </row>
    <row r="2684" spans="1:20" ht="22.5">
      <c r="A2684" s="5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11">
        <f>(Tabla1[[#This Row],[deadline]]/86400)+25569+(-5/24)</f>
        <v>41965.040972222218</v>
      </c>
      <c r="K2684" s="5">
        <v>1413838540</v>
      </c>
      <c r="L2684" s="11">
        <f>(Tabla1[[#This Row],[launched_at]]/86400)+25569+(-5/24)</f>
        <v>41932.663657407407</v>
      </c>
      <c r="M2684" s="5" t="b">
        <v>0</v>
      </c>
      <c r="N2684" s="5">
        <v>20</v>
      </c>
      <c r="O2684" s="5" t="b">
        <v>0</v>
      </c>
      <c r="P2684" s="5" t="s">
        <v>8284</v>
      </c>
      <c r="Q2684" s="7">
        <f>Tabla1[[#This Row],[pledged]]/Tabla1[[#This Row],[goal]]</f>
        <v>0.28299999999999997</v>
      </c>
      <c r="S2684" s="8" t="s">
        <v>8336</v>
      </c>
      <c r="T2684" s="5" t="s">
        <v>8337</v>
      </c>
    </row>
    <row r="2685" spans="1:20" ht="33.75">
      <c r="A2685" s="5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11">
        <f>(Tabla1[[#This Row],[deadline]]/86400)+25569+(-5/24)</f>
        <v>42064.546759259254</v>
      </c>
      <c r="K2685" s="5">
        <v>1422641240</v>
      </c>
      <c r="L2685" s="11">
        <f>(Tabla1[[#This Row],[launched_at]]/86400)+25569+(-5/24)</f>
        <v>42034.546759259254</v>
      </c>
      <c r="M2685" s="5" t="b">
        <v>0</v>
      </c>
      <c r="N2685" s="5">
        <v>3</v>
      </c>
      <c r="O2685" s="5" t="b">
        <v>0</v>
      </c>
      <c r="P2685" s="5" t="s">
        <v>8284</v>
      </c>
      <c r="Q2685" s="7">
        <f>Tabla1[[#This Row],[pledged]]/Tabla1[[#This Row],[goal]]</f>
        <v>2.3999999999999998E-3</v>
      </c>
      <c r="S2685" s="8" t="s">
        <v>8336</v>
      </c>
      <c r="T2685" s="5" t="s">
        <v>8337</v>
      </c>
    </row>
    <row r="2686" spans="1:20" ht="33.75">
      <c r="A2686" s="5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11">
        <f>(Tabla1[[#This Row],[deadline]]/86400)+25569+(-5/24)</f>
        <v>41860.706307870372</v>
      </c>
      <c r="K2686" s="5">
        <v>1404165425</v>
      </c>
      <c r="L2686" s="11">
        <f>(Tabla1[[#This Row],[launched_at]]/86400)+25569+(-5/24)</f>
        <v>41820.706307870372</v>
      </c>
      <c r="M2686" s="5" t="b">
        <v>0</v>
      </c>
      <c r="N2686" s="5">
        <v>4</v>
      </c>
      <c r="O2686" s="5" t="b">
        <v>0</v>
      </c>
      <c r="P2686" s="5" t="s">
        <v>8284</v>
      </c>
      <c r="Q2686" s="7">
        <f>Tabla1[[#This Row],[pledged]]/Tabla1[[#This Row],[goal]]</f>
        <v>1.1428571428571429E-2</v>
      </c>
      <c r="S2686" s="8" t="s">
        <v>8336</v>
      </c>
      <c r="T2686" s="5" t="s">
        <v>8337</v>
      </c>
    </row>
    <row r="2687" spans="1:20" ht="33.75">
      <c r="A2687" s="5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11">
        <f>(Tabla1[[#This Row],[deadline]]/86400)+25569+(-5/24)</f>
        <v>42121.44594907407</v>
      </c>
      <c r="K2687" s="5">
        <v>1424968930</v>
      </c>
      <c r="L2687" s="11">
        <f>(Tabla1[[#This Row],[launched_at]]/86400)+25569+(-5/24)</f>
        <v>42061.487615740734</v>
      </c>
      <c r="M2687" s="5" t="b">
        <v>0</v>
      </c>
      <c r="N2687" s="5">
        <v>1</v>
      </c>
      <c r="O2687" s="5" t="b">
        <v>0</v>
      </c>
      <c r="P2687" s="5" t="s">
        <v>8284</v>
      </c>
      <c r="Q2687" s="7">
        <f>Tabla1[[#This Row],[pledged]]/Tabla1[[#This Row],[goal]]</f>
        <v>2.0000000000000001E-4</v>
      </c>
      <c r="S2687" s="8" t="s">
        <v>8336</v>
      </c>
      <c r="T2687" s="5" t="s">
        <v>8337</v>
      </c>
    </row>
    <row r="2688" spans="1:20" ht="33.75">
      <c r="A2688" s="5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11">
        <f>(Tabla1[[#This Row],[deadline]]/86400)+25569+(-5/24)</f>
        <v>41912.766469907401</v>
      </c>
      <c r="K2688" s="5">
        <v>1410391423</v>
      </c>
      <c r="L2688" s="11">
        <f>(Tabla1[[#This Row],[launched_at]]/86400)+25569+(-5/24)</f>
        <v>41892.766469907401</v>
      </c>
      <c r="M2688" s="5" t="b">
        <v>0</v>
      </c>
      <c r="N2688" s="5">
        <v>0</v>
      </c>
      <c r="O2688" s="5" t="b">
        <v>0</v>
      </c>
      <c r="P2688" s="5" t="s">
        <v>8284</v>
      </c>
      <c r="Q2688" s="7">
        <f>Tabla1[[#This Row],[pledged]]/Tabla1[[#This Row],[goal]]</f>
        <v>0</v>
      </c>
      <c r="S2688" s="8" t="s">
        <v>8336</v>
      </c>
      <c r="T2688" s="5" t="s">
        <v>8337</v>
      </c>
    </row>
    <row r="2689" spans="1:20" ht="22.5">
      <c r="A2689" s="5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11">
        <f>(Tabla1[[#This Row],[deadline]]/86400)+25569+(-5/24)</f>
        <v>42184.431921296295</v>
      </c>
      <c r="K2689" s="5">
        <v>1432999318</v>
      </c>
      <c r="L2689" s="11">
        <f>(Tabla1[[#This Row],[launched_at]]/86400)+25569+(-5/24)</f>
        <v>42154.431921296295</v>
      </c>
      <c r="M2689" s="5" t="b">
        <v>0</v>
      </c>
      <c r="N2689" s="5">
        <v>0</v>
      </c>
      <c r="O2689" s="5" t="b">
        <v>0</v>
      </c>
      <c r="P2689" s="5" t="s">
        <v>8284</v>
      </c>
      <c r="Q2689" s="7">
        <f>Tabla1[[#This Row],[pledged]]/Tabla1[[#This Row],[goal]]</f>
        <v>0</v>
      </c>
      <c r="S2689" s="8" t="s">
        <v>8336</v>
      </c>
      <c r="T2689" s="5" t="s">
        <v>8337</v>
      </c>
    </row>
    <row r="2690" spans="1:20" ht="22.5">
      <c r="A2690" s="5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11">
        <f>(Tabla1[[#This Row],[deadline]]/86400)+25569+(-5/24)</f>
        <v>42058.916666666664</v>
      </c>
      <c r="K2690" s="5">
        <v>1422067870</v>
      </c>
      <c r="L2690" s="11">
        <f>(Tabla1[[#This Row],[launched_at]]/86400)+25569+(-5/24)</f>
        <v>42027.910532407404</v>
      </c>
      <c r="M2690" s="5" t="b">
        <v>0</v>
      </c>
      <c r="N2690" s="5">
        <v>14</v>
      </c>
      <c r="O2690" s="5" t="b">
        <v>0</v>
      </c>
      <c r="P2690" s="5" t="s">
        <v>8284</v>
      </c>
      <c r="Q2690" s="7">
        <f>Tabla1[[#This Row],[pledged]]/Tabla1[[#This Row],[goal]]</f>
        <v>1.48E-3</v>
      </c>
      <c r="S2690" s="8" t="s">
        <v>8336</v>
      </c>
      <c r="T2690" s="5" t="s">
        <v>8337</v>
      </c>
    </row>
    <row r="2691" spans="1:20" ht="33.75">
      <c r="A2691" s="5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11">
        <f>(Tabla1[[#This Row],[deadline]]/86400)+25569+(-5/24)</f>
        <v>42581.75335648148</v>
      </c>
      <c r="K2691" s="5">
        <v>1467327890</v>
      </c>
      <c r="L2691" s="11">
        <f>(Tabla1[[#This Row],[launched_at]]/86400)+25569+(-5/24)</f>
        <v>42551.75335648148</v>
      </c>
      <c r="M2691" s="5" t="b">
        <v>0</v>
      </c>
      <c r="N2691" s="5">
        <v>1</v>
      </c>
      <c r="O2691" s="5" t="b">
        <v>0</v>
      </c>
      <c r="P2691" s="5" t="s">
        <v>8284</v>
      </c>
      <c r="Q2691" s="7">
        <f>Tabla1[[#This Row],[pledged]]/Tabla1[[#This Row],[goal]]</f>
        <v>2.8571428571428571E-5</v>
      </c>
      <c r="S2691" s="8" t="s">
        <v>8336</v>
      </c>
      <c r="T2691" s="5" t="s">
        <v>8337</v>
      </c>
    </row>
    <row r="2692" spans="1:20" ht="33.75">
      <c r="A2692" s="5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11">
        <f>(Tabla1[[#This Row],[deadline]]/86400)+25569+(-5/24)</f>
        <v>42157.89671296296</v>
      </c>
      <c r="K2692" s="5">
        <v>1429410676</v>
      </c>
      <c r="L2692" s="11">
        <f>(Tabla1[[#This Row],[launched_at]]/86400)+25569+(-5/24)</f>
        <v>42112.89671296296</v>
      </c>
      <c r="M2692" s="5" t="b">
        <v>0</v>
      </c>
      <c r="N2692" s="5">
        <v>118</v>
      </c>
      <c r="O2692" s="5" t="b">
        <v>0</v>
      </c>
      <c r="P2692" s="5" t="s">
        <v>8284</v>
      </c>
      <c r="Q2692" s="7">
        <f>Tabla1[[#This Row],[pledged]]/Tabla1[[#This Row],[goal]]</f>
        <v>0.107325</v>
      </c>
      <c r="S2692" s="8" t="s">
        <v>8336</v>
      </c>
      <c r="T2692" s="5" t="s">
        <v>8337</v>
      </c>
    </row>
    <row r="2693" spans="1:20" ht="22.5">
      <c r="A2693" s="5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11">
        <f>(Tabla1[[#This Row],[deadline]]/86400)+25569+(-5/24)</f>
        <v>42134.515706018516</v>
      </c>
      <c r="K2693" s="5">
        <v>1427390557</v>
      </c>
      <c r="L2693" s="11">
        <f>(Tabla1[[#This Row],[launched_at]]/86400)+25569+(-5/24)</f>
        <v>42089.515706018516</v>
      </c>
      <c r="M2693" s="5" t="b">
        <v>0</v>
      </c>
      <c r="N2693" s="5">
        <v>2</v>
      </c>
      <c r="O2693" s="5" t="b">
        <v>0</v>
      </c>
      <c r="P2693" s="5" t="s">
        <v>8284</v>
      </c>
      <c r="Q2693" s="7">
        <f>Tabla1[[#This Row],[pledged]]/Tabla1[[#This Row],[goal]]</f>
        <v>5.3846153846153844E-4</v>
      </c>
      <c r="S2693" s="8" t="s">
        <v>8336</v>
      </c>
      <c r="T2693" s="5" t="s">
        <v>8337</v>
      </c>
    </row>
    <row r="2694" spans="1:20" ht="33.75">
      <c r="A2694" s="5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11">
        <f>(Tabla1[[#This Row],[deadline]]/86400)+25569+(-5/24)</f>
        <v>42088.084027777775</v>
      </c>
      <c r="K2694" s="5">
        <v>1424678460</v>
      </c>
      <c r="L2694" s="11">
        <f>(Tabla1[[#This Row],[launched_at]]/86400)+25569+(-5/24)</f>
        <v>42058.125694444439</v>
      </c>
      <c r="M2694" s="5" t="b">
        <v>0</v>
      </c>
      <c r="N2694" s="5">
        <v>1</v>
      </c>
      <c r="O2694" s="5" t="b">
        <v>0</v>
      </c>
      <c r="P2694" s="5" t="s">
        <v>8284</v>
      </c>
      <c r="Q2694" s="7">
        <f>Tabla1[[#This Row],[pledged]]/Tabla1[[#This Row],[goal]]</f>
        <v>7.1428571428571426E-3</v>
      </c>
      <c r="S2694" s="8" t="s">
        <v>8336</v>
      </c>
      <c r="T2694" s="5" t="s">
        <v>8337</v>
      </c>
    </row>
    <row r="2695" spans="1:20" ht="33.75">
      <c r="A2695" s="5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11">
        <f>(Tabla1[[#This Row],[deadline]]/86400)+25569+(-5/24)</f>
        <v>41863.930162037032</v>
      </c>
      <c r="K2695" s="5">
        <v>1405307966</v>
      </c>
      <c r="L2695" s="11">
        <f>(Tabla1[[#This Row],[launched_at]]/86400)+25569+(-5/24)</f>
        <v>41833.930162037032</v>
      </c>
      <c r="M2695" s="5" t="b">
        <v>0</v>
      </c>
      <c r="N2695" s="5">
        <v>3</v>
      </c>
      <c r="O2695" s="5" t="b">
        <v>0</v>
      </c>
      <c r="P2695" s="5" t="s">
        <v>8284</v>
      </c>
      <c r="Q2695" s="7">
        <f>Tabla1[[#This Row],[pledged]]/Tabla1[[#This Row],[goal]]</f>
        <v>8.0000000000000002E-3</v>
      </c>
      <c r="S2695" s="8" t="s">
        <v>8336</v>
      </c>
      <c r="T2695" s="5" t="s">
        <v>8337</v>
      </c>
    </row>
    <row r="2696" spans="1:20" ht="33.75">
      <c r="A2696" s="5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11">
        <f>(Tabla1[[#This Row],[deadline]]/86400)+25569+(-5/24)</f>
        <v>41907.932164351849</v>
      </c>
      <c r="K2696" s="5">
        <v>1409109739</v>
      </c>
      <c r="L2696" s="11">
        <f>(Tabla1[[#This Row],[launched_at]]/86400)+25569+(-5/24)</f>
        <v>41877.932164351849</v>
      </c>
      <c r="M2696" s="5" t="b">
        <v>0</v>
      </c>
      <c r="N2696" s="5">
        <v>1</v>
      </c>
      <c r="O2696" s="5" t="b">
        <v>0</v>
      </c>
      <c r="P2696" s="5" t="s">
        <v>8284</v>
      </c>
      <c r="Q2696" s="7">
        <f>Tabla1[[#This Row],[pledged]]/Tabla1[[#This Row],[goal]]</f>
        <v>3.3333333333333335E-5</v>
      </c>
      <c r="S2696" s="8" t="s">
        <v>8336</v>
      </c>
      <c r="T2696" s="5" t="s">
        <v>8337</v>
      </c>
    </row>
    <row r="2697" spans="1:20" ht="22.5">
      <c r="A2697" s="5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11">
        <f>(Tabla1[[#This Row],[deadline]]/86400)+25569+(-5/24)</f>
        <v>42107.931921296295</v>
      </c>
      <c r="K2697" s="5">
        <v>1423801318</v>
      </c>
      <c r="L2697" s="11">
        <f>(Tabla1[[#This Row],[launched_at]]/86400)+25569+(-5/24)</f>
        <v>42047.973587962959</v>
      </c>
      <c r="M2697" s="5" t="b">
        <v>0</v>
      </c>
      <c r="N2697" s="5">
        <v>3</v>
      </c>
      <c r="O2697" s="5" t="b">
        <v>0</v>
      </c>
      <c r="P2697" s="5" t="s">
        <v>8284</v>
      </c>
      <c r="Q2697" s="7">
        <f>Tabla1[[#This Row],[pledged]]/Tabla1[[#This Row],[goal]]</f>
        <v>4.7333333333333333E-3</v>
      </c>
      <c r="S2697" s="8" t="s">
        <v>8336</v>
      </c>
      <c r="T2697" s="5" t="s">
        <v>8337</v>
      </c>
    </row>
    <row r="2698" spans="1:20" ht="33.75">
      <c r="A2698" s="5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11">
        <f>(Tabla1[[#This Row],[deadline]]/86400)+25569+(-5/24)</f>
        <v>41998.636111111111</v>
      </c>
      <c r="K2698" s="5">
        <v>1416600960</v>
      </c>
      <c r="L2698" s="11">
        <f>(Tabla1[[#This Row],[launched_at]]/86400)+25569+(-5/24)</f>
        <v>41964.636111111111</v>
      </c>
      <c r="M2698" s="5" t="b">
        <v>0</v>
      </c>
      <c r="N2698" s="5">
        <v>38</v>
      </c>
      <c r="O2698" s="5" t="b">
        <v>0</v>
      </c>
      <c r="P2698" s="5" t="s">
        <v>8284</v>
      </c>
      <c r="Q2698" s="7">
        <f>Tabla1[[#This Row],[pledged]]/Tabla1[[#This Row],[goal]]</f>
        <v>5.6500000000000002E-2</v>
      </c>
      <c r="S2698" s="8" t="s">
        <v>8336</v>
      </c>
      <c r="T2698" s="5" t="s">
        <v>8337</v>
      </c>
    </row>
    <row r="2699" spans="1:20" ht="22.5">
      <c r="A2699" s="5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11">
        <f>(Tabla1[[#This Row],[deadline]]/86400)+25569+(-5/24)</f>
        <v>42218.708333333336</v>
      </c>
      <c r="K2699" s="5">
        <v>1435876423</v>
      </c>
      <c r="L2699" s="11">
        <f>(Tabla1[[#This Row],[launched_at]]/86400)+25569+(-5/24)</f>
        <v>42187.731747685182</v>
      </c>
      <c r="M2699" s="5" t="b">
        <v>0</v>
      </c>
      <c r="N2699" s="5">
        <v>52</v>
      </c>
      <c r="O2699" s="5" t="b">
        <v>0</v>
      </c>
      <c r="P2699" s="5" t="s">
        <v>8284</v>
      </c>
      <c r="Q2699" s="7">
        <f>Tabla1[[#This Row],[pledged]]/Tabla1[[#This Row],[goal]]</f>
        <v>0.26352173913043481</v>
      </c>
      <c r="S2699" s="8" t="s">
        <v>8336</v>
      </c>
      <c r="T2699" s="5" t="s">
        <v>8337</v>
      </c>
    </row>
    <row r="2700" spans="1:20" ht="33.75">
      <c r="A2700" s="5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11">
        <f>(Tabla1[[#This Row],[deadline]]/86400)+25569+(-5/24)</f>
        <v>41817.689907407403</v>
      </c>
      <c r="K2700" s="5">
        <v>1401312808</v>
      </c>
      <c r="L2700" s="11">
        <f>(Tabla1[[#This Row],[launched_at]]/86400)+25569+(-5/24)</f>
        <v>41787.689907407403</v>
      </c>
      <c r="M2700" s="5" t="b">
        <v>0</v>
      </c>
      <c r="N2700" s="5">
        <v>2</v>
      </c>
      <c r="O2700" s="5" t="b">
        <v>0</v>
      </c>
      <c r="P2700" s="5" t="s">
        <v>8284</v>
      </c>
      <c r="Q2700" s="7">
        <f>Tabla1[[#This Row],[pledged]]/Tabla1[[#This Row],[goal]]</f>
        <v>3.2512500000000002E-3</v>
      </c>
      <c r="S2700" s="8" t="s">
        <v>8336</v>
      </c>
      <c r="T2700" s="5" t="s">
        <v>8337</v>
      </c>
    </row>
    <row r="2701" spans="1:20" ht="22.5">
      <c r="A2701" s="5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11">
        <f>(Tabla1[[#This Row],[deadline]]/86400)+25569+(-5/24)</f>
        <v>41859.688229166662</v>
      </c>
      <c r="K2701" s="5">
        <v>1404941463</v>
      </c>
      <c r="L2701" s="11">
        <f>(Tabla1[[#This Row],[launched_at]]/86400)+25569+(-5/24)</f>
        <v>41829.688229166662</v>
      </c>
      <c r="M2701" s="5" t="b">
        <v>0</v>
      </c>
      <c r="N2701" s="5">
        <v>0</v>
      </c>
      <c r="O2701" s="5" t="b">
        <v>0</v>
      </c>
      <c r="P2701" s="5" t="s">
        <v>8284</v>
      </c>
      <c r="Q2701" s="7">
        <f>Tabla1[[#This Row],[pledged]]/Tabla1[[#This Row],[goal]]</f>
        <v>0</v>
      </c>
      <c r="S2701" s="8" t="s">
        <v>8336</v>
      </c>
      <c r="T2701" s="5" t="s">
        <v>8337</v>
      </c>
    </row>
    <row r="2702" spans="1:20" ht="33.75">
      <c r="A2702" s="5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11">
        <f>(Tabla1[[#This Row],[deadline]]/86400)+25569+(-5/24)</f>
        <v>41900.666342592587</v>
      </c>
      <c r="K2702" s="5">
        <v>1408481972</v>
      </c>
      <c r="L2702" s="11">
        <f>(Tabla1[[#This Row],[launched_at]]/86400)+25569+(-5/24)</f>
        <v>41870.666342592587</v>
      </c>
      <c r="M2702" s="5" t="b">
        <v>0</v>
      </c>
      <c r="N2702" s="5">
        <v>4</v>
      </c>
      <c r="O2702" s="5" t="b">
        <v>0</v>
      </c>
      <c r="P2702" s="5" t="s">
        <v>8284</v>
      </c>
      <c r="Q2702" s="7">
        <f>Tabla1[[#This Row],[pledged]]/Tabla1[[#This Row],[goal]]</f>
        <v>7.0007000700070005E-3</v>
      </c>
      <c r="S2702" s="8" t="s">
        <v>8336</v>
      </c>
      <c r="T2702" s="5" t="s">
        <v>8337</v>
      </c>
    </row>
    <row r="2703" spans="1:20" ht="33.75">
      <c r="A2703" s="5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11">
        <f>(Tabla1[[#This Row],[deadline]]/86400)+25569+(-5/24)</f>
        <v>42832.524699074071</v>
      </c>
      <c r="K2703" s="5">
        <v>1488911734</v>
      </c>
      <c r="L2703" s="11">
        <f>(Tabla1[[#This Row],[launched_at]]/86400)+25569+(-5/24)</f>
        <v>42801.566365740735</v>
      </c>
      <c r="M2703" s="5" t="b">
        <v>0</v>
      </c>
      <c r="N2703" s="5">
        <v>46</v>
      </c>
      <c r="O2703" s="5" t="b">
        <v>0</v>
      </c>
      <c r="P2703" s="5" t="s">
        <v>8303</v>
      </c>
      <c r="Q2703" s="7">
        <f>Tabla1[[#This Row],[pledged]]/Tabla1[[#This Row],[goal]]</f>
        <v>0.46176470588235297</v>
      </c>
      <c r="S2703" s="8" t="s">
        <v>8317</v>
      </c>
      <c r="T2703" s="5" t="s">
        <v>8357</v>
      </c>
    </row>
    <row r="2704" spans="1:20" ht="33.75">
      <c r="A2704" s="5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11">
        <f>(Tabla1[[#This Row],[deadline]]/86400)+25569+(-5/24)</f>
        <v>42830.551817129628</v>
      </c>
      <c r="K2704" s="5">
        <v>1488827677</v>
      </c>
      <c r="L2704" s="11">
        <f>(Tabla1[[#This Row],[launched_at]]/86400)+25569+(-5/24)</f>
        <v>42800.593483796292</v>
      </c>
      <c r="M2704" s="5" t="b">
        <v>1</v>
      </c>
      <c r="N2704" s="5">
        <v>26</v>
      </c>
      <c r="O2704" s="5" t="b">
        <v>0</v>
      </c>
      <c r="P2704" s="5" t="s">
        <v>8303</v>
      </c>
      <c r="Q2704" s="7">
        <f>Tabla1[[#This Row],[pledged]]/Tabla1[[#This Row],[goal]]</f>
        <v>0.34410000000000002</v>
      </c>
      <c r="S2704" s="8" t="s">
        <v>8317</v>
      </c>
      <c r="T2704" s="5" t="s">
        <v>8357</v>
      </c>
    </row>
    <row r="2705" spans="1:20" ht="22.5">
      <c r="A2705" s="5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11">
        <f>(Tabla1[[#This Row],[deadline]]/86400)+25569+(-5/24)</f>
        <v>42816.440162037034</v>
      </c>
      <c r="K2705" s="5">
        <v>1485016430</v>
      </c>
      <c r="L2705" s="11">
        <f>(Tabla1[[#This Row],[launched_at]]/86400)+25569+(-5/24)</f>
        <v>42756.481828703698</v>
      </c>
      <c r="M2705" s="5" t="b">
        <v>0</v>
      </c>
      <c r="N2705" s="5">
        <v>45</v>
      </c>
      <c r="O2705" s="5" t="b">
        <v>0</v>
      </c>
      <c r="P2705" s="5" t="s">
        <v>8303</v>
      </c>
      <c r="Q2705" s="7">
        <f>Tabla1[[#This Row],[pledged]]/Tabla1[[#This Row],[goal]]</f>
        <v>1.0375000000000001</v>
      </c>
      <c r="S2705" s="8" t="s">
        <v>8317</v>
      </c>
      <c r="T2705" s="5" t="s">
        <v>8357</v>
      </c>
    </row>
    <row r="2706" spans="1:20" ht="33.75">
      <c r="A2706" s="5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11">
        <f>(Tabla1[[#This Row],[deadline]]/86400)+25569+(-5/24)</f>
        <v>42830.61243055555</v>
      </c>
      <c r="K2706" s="5">
        <v>1487709714</v>
      </c>
      <c r="L2706" s="11">
        <f>(Tabla1[[#This Row],[launched_at]]/86400)+25569+(-5/24)</f>
        <v>42787.654097222221</v>
      </c>
      <c r="M2706" s="5" t="b">
        <v>0</v>
      </c>
      <c r="N2706" s="5">
        <v>7</v>
      </c>
      <c r="O2706" s="5" t="b">
        <v>0</v>
      </c>
      <c r="P2706" s="5" t="s">
        <v>8303</v>
      </c>
      <c r="Q2706" s="7">
        <f>Tabla1[[#This Row],[pledged]]/Tabla1[[#This Row],[goal]]</f>
        <v>6.0263157894736845E-2</v>
      </c>
      <c r="S2706" s="8" t="s">
        <v>8317</v>
      </c>
      <c r="T2706" s="5" t="s">
        <v>8357</v>
      </c>
    </row>
    <row r="2707" spans="1:20" ht="22.5">
      <c r="A2707" s="5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11">
        <f>(Tabla1[[#This Row],[deadline]]/86400)+25569+(-5/24)</f>
        <v>42818.666180555556</v>
      </c>
      <c r="K2707" s="5">
        <v>1486504758</v>
      </c>
      <c r="L2707" s="11">
        <f>(Tabla1[[#This Row],[launched_at]]/86400)+25569+(-5/24)</f>
        <v>42773.70784722222</v>
      </c>
      <c r="M2707" s="5" t="b">
        <v>0</v>
      </c>
      <c r="N2707" s="5">
        <v>8</v>
      </c>
      <c r="O2707" s="5" t="b">
        <v>0</v>
      </c>
      <c r="P2707" s="5" t="s">
        <v>8303</v>
      </c>
      <c r="Q2707" s="7">
        <f>Tabla1[[#This Row],[pledged]]/Tabla1[[#This Row],[goal]]</f>
        <v>0.10539393939393939</v>
      </c>
      <c r="S2707" s="8" t="s">
        <v>8317</v>
      </c>
      <c r="T2707" s="5" t="s">
        <v>8357</v>
      </c>
    </row>
    <row r="2708" spans="1:20" ht="33.75">
      <c r="A2708" s="5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11">
        <f>(Tabla1[[#This Row],[deadline]]/86400)+25569+(-5/24)</f>
        <v>41928.082638888889</v>
      </c>
      <c r="K2708" s="5">
        <v>1410937483</v>
      </c>
      <c r="L2708" s="11">
        <f>(Tabla1[[#This Row],[launched_at]]/86400)+25569+(-5/24)</f>
        <v>41899.086608796293</v>
      </c>
      <c r="M2708" s="5" t="b">
        <v>1</v>
      </c>
      <c r="N2708" s="5">
        <v>263</v>
      </c>
      <c r="O2708" s="5" t="b">
        <v>1</v>
      </c>
      <c r="P2708" s="5" t="s">
        <v>8303</v>
      </c>
      <c r="Q2708" s="7">
        <f>Tabla1[[#This Row],[pledged]]/Tabla1[[#This Row],[goal]]</f>
        <v>1.1229714285714285</v>
      </c>
      <c r="S2708" s="8" t="s">
        <v>8317</v>
      </c>
      <c r="T2708" s="5" t="s">
        <v>8357</v>
      </c>
    </row>
    <row r="2709" spans="1:20" ht="22.5">
      <c r="A2709" s="5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11">
        <f>(Tabla1[[#This Row],[deadline]]/86400)+25569+(-5/24)</f>
        <v>41421.082638888889</v>
      </c>
      <c r="K2709" s="5">
        <v>1367088443</v>
      </c>
      <c r="L2709" s="11">
        <f>(Tabla1[[#This Row],[launched_at]]/86400)+25569+(-5/24)</f>
        <v>41391.574571759258</v>
      </c>
      <c r="M2709" s="5" t="b">
        <v>1</v>
      </c>
      <c r="N2709" s="5">
        <v>394</v>
      </c>
      <c r="O2709" s="5" t="b">
        <v>1</v>
      </c>
      <c r="P2709" s="5" t="s">
        <v>8303</v>
      </c>
      <c r="Q2709" s="7">
        <f>Tabla1[[#This Row],[pledged]]/Tabla1[[#This Row],[goal]]</f>
        <v>3.50844625</v>
      </c>
      <c r="S2709" s="8" t="s">
        <v>8317</v>
      </c>
      <c r="T2709" s="5" t="s">
        <v>8357</v>
      </c>
    </row>
    <row r="2710" spans="1:20" ht="22.5">
      <c r="A2710" s="5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11">
        <f>(Tabla1[[#This Row],[deadline]]/86400)+25569+(-5/24)</f>
        <v>42572.489884259259</v>
      </c>
      <c r="K2710" s="5">
        <v>1463935526</v>
      </c>
      <c r="L2710" s="11">
        <f>(Tabla1[[#This Row],[launched_at]]/86400)+25569+(-5/24)</f>
        <v>42512.489884259259</v>
      </c>
      <c r="M2710" s="5" t="b">
        <v>1</v>
      </c>
      <c r="N2710" s="5">
        <v>1049</v>
      </c>
      <c r="O2710" s="5" t="b">
        <v>1</v>
      </c>
      <c r="P2710" s="5" t="s">
        <v>8303</v>
      </c>
      <c r="Q2710" s="7">
        <f>Tabla1[[#This Row],[pledged]]/Tabla1[[#This Row],[goal]]</f>
        <v>2.3321535</v>
      </c>
      <c r="S2710" s="8" t="s">
        <v>8317</v>
      </c>
      <c r="T2710" s="5" t="s">
        <v>8357</v>
      </c>
    </row>
    <row r="2711" spans="1:20" ht="33.75">
      <c r="A2711" s="5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11">
        <f>(Tabla1[[#This Row],[deadline]]/86400)+25569+(-5/24)</f>
        <v>42646.957638888889</v>
      </c>
      <c r="K2711" s="5">
        <v>1472528141</v>
      </c>
      <c r="L2711" s="11">
        <f>(Tabla1[[#This Row],[launched_at]]/86400)+25569+(-5/24)</f>
        <v>42611.941446759258</v>
      </c>
      <c r="M2711" s="5" t="b">
        <v>1</v>
      </c>
      <c r="N2711" s="5">
        <v>308</v>
      </c>
      <c r="O2711" s="5" t="b">
        <v>1</v>
      </c>
      <c r="P2711" s="5" t="s">
        <v>8303</v>
      </c>
      <c r="Q2711" s="7">
        <f>Tabla1[[#This Row],[pledged]]/Tabla1[[#This Row],[goal]]</f>
        <v>1.01606</v>
      </c>
      <c r="S2711" s="8" t="s">
        <v>8317</v>
      </c>
      <c r="T2711" s="5" t="s">
        <v>8357</v>
      </c>
    </row>
    <row r="2712" spans="1:20" ht="22.5">
      <c r="A2712" s="5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11">
        <f>(Tabla1[[#This Row],[deadline]]/86400)+25569+(-5/24)</f>
        <v>41859.875</v>
      </c>
      <c r="K2712" s="5">
        <v>1404797428</v>
      </c>
      <c r="L2712" s="11">
        <f>(Tabla1[[#This Row],[launched_at]]/86400)+25569+(-5/24)</f>
        <v>41828.021157407406</v>
      </c>
      <c r="M2712" s="5" t="b">
        <v>1</v>
      </c>
      <c r="N2712" s="5">
        <v>1088</v>
      </c>
      <c r="O2712" s="5" t="b">
        <v>1</v>
      </c>
      <c r="P2712" s="5" t="s">
        <v>8303</v>
      </c>
      <c r="Q2712" s="7">
        <f>Tabla1[[#This Row],[pledged]]/Tabla1[[#This Row],[goal]]</f>
        <v>1.5390035000000002</v>
      </c>
      <c r="S2712" s="8" t="s">
        <v>8317</v>
      </c>
      <c r="T2712" s="5" t="s">
        <v>8357</v>
      </c>
    </row>
    <row r="2713" spans="1:20" ht="33.75">
      <c r="A2713" s="5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11">
        <f>(Tabla1[[#This Row],[deadline]]/86400)+25569+(-5/24)</f>
        <v>41810.709027777775</v>
      </c>
      <c r="K2713" s="5">
        <v>1400694790</v>
      </c>
      <c r="L2713" s="11">
        <f>(Tabla1[[#This Row],[launched_at]]/86400)+25569+(-5/24)</f>
        <v>41780.536921296291</v>
      </c>
      <c r="M2713" s="5" t="b">
        <v>1</v>
      </c>
      <c r="N2713" s="5">
        <v>73</v>
      </c>
      <c r="O2713" s="5" t="b">
        <v>1</v>
      </c>
      <c r="P2713" s="5" t="s">
        <v>8303</v>
      </c>
      <c r="Q2713" s="7">
        <f>Tabla1[[#This Row],[pledged]]/Tabla1[[#This Row],[goal]]</f>
        <v>1.007161125319693</v>
      </c>
      <c r="S2713" s="8" t="s">
        <v>8317</v>
      </c>
      <c r="T2713" s="5" t="s">
        <v>8357</v>
      </c>
    </row>
    <row r="2714" spans="1:20" ht="33.75">
      <c r="A2714" s="5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11">
        <f>(Tabla1[[#This Row],[deadline]]/86400)+25569+(-5/24)</f>
        <v>41468.541666666664</v>
      </c>
      <c r="K2714" s="5">
        <v>1370568560</v>
      </c>
      <c r="L2714" s="11">
        <f>(Tabla1[[#This Row],[launched_at]]/86400)+25569+(-5/24)</f>
        <v>41431.853703703702</v>
      </c>
      <c r="M2714" s="5" t="b">
        <v>1</v>
      </c>
      <c r="N2714" s="5">
        <v>143</v>
      </c>
      <c r="O2714" s="5" t="b">
        <v>1</v>
      </c>
      <c r="P2714" s="5" t="s">
        <v>8303</v>
      </c>
      <c r="Q2714" s="7">
        <f>Tabla1[[#This Row],[pledged]]/Tabla1[[#This Row],[goal]]</f>
        <v>1.3138181818181818</v>
      </c>
      <c r="S2714" s="8" t="s">
        <v>8317</v>
      </c>
      <c r="T2714" s="5" t="s">
        <v>8357</v>
      </c>
    </row>
    <row r="2715" spans="1:20" ht="33.75">
      <c r="A2715" s="5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11">
        <f>(Tabla1[[#This Row],[deadline]]/86400)+25569+(-5/24)</f>
        <v>42362.445416666662</v>
      </c>
      <c r="K2715" s="5">
        <v>1447515684</v>
      </c>
      <c r="L2715" s="11">
        <f>(Tabla1[[#This Row],[launched_at]]/86400)+25569+(-5/24)</f>
        <v>42322.445416666662</v>
      </c>
      <c r="M2715" s="5" t="b">
        <v>1</v>
      </c>
      <c r="N2715" s="5">
        <v>1420</v>
      </c>
      <c r="O2715" s="5" t="b">
        <v>1</v>
      </c>
      <c r="P2715" s="5" t="s">
        <v>8303</v>
      </c>
      <c r="Q2715" s="7">
        <f>Tabla1[[#This Row],[pledged]]/Tabla1[[#This Row],[goal]]</f>
        <v>1.0224133333333334</v>
      </c>
      <c r="S2715" s="8" t="s">
        <v>8317</v>
      </c>
      <c r="T2715" s="5" t="s">
        <v>8357</v>
      </c>
    </row>
    <row r="2716" spans="1:20" ht="22.5">
      <c r="A2716" s="5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11">
        <f>(Tabla1[[#This Row],[deadline]]/86400)+25569+(-5/24)</f>
        <v>42657.749999999993</v>
      </c>
      <c r="K2716" s="5">
        <v>1474040596</v>
      </c>
      <c r="L2716" s="11">
        <f>(Tabla1[[#This Row],[launched_at]]/86400)+25569+(-5/24)</f>
        <v>42629.446712962956</v>
      </c>
      <c r="M2716" s="5" t="b">
        <v>1</v>
      </c>
      <c r="N2716" s="5">
        <v>305</v>
      </c>
      <c r="O2716" s="5" t="b">
        <v>1</v>
      </c>
      <c r="P2716" s="5" t="s">
        <v>8303</v>
      </c>
      <c r="Q2716" s="7">
        <f>Tabla1[[#This Row],[pledged]]/Tabla1[[#This Row],[goal]]</f>
        <v>1.1635599999999999</v>
      </c>
      <c r="S2716" s="8" t="s">
        <v>8317</v>
      </c>
      <c r="T2716" s="5" t="s">
        <v>8357</v>
      </c>
    </row>
    <row r="2717" spans="1:20" ht="33.75">
      <c r="A2717" s="5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11">
        <f>(Tabla1[[#This Row],[deadline]]/86400)+25569+(-5/24)</f>
        <v>42421.190138888887</v>
      </c>
      <c r="K2717" s="5">
        <v>1453109628</v>
      </c>
      <c r="L2717" s="11">
        <f>(Tabla1[[#This Row],[launched_at]]/86400)+25569+(-5/24)</f>
        <v>42387.190138888887</v>
      </c>
      <c r="M2717" s="5" t="b">
        <v>1</v>
      </c>
      <c r="N2717" s="5">
        <v>551</v>
      </c>
      <c r="O2717" s="5" t="b">
        <v>1</v>
      </c>
      <c r="P2717" s="5" t="s">
        <v>8303</v>
      </c>
      <c r="Q2717" s="7">
        <f>Tabla1[[#This Row],[pledged]]/Tabla1[[#This Row],[goal]]</f>
        <v>2.6462241666666664</v>
      </c>
      <c r="S2717" s="8" t="s">
        <v>8317</v>
      </c>
      <c r="T2717" s="5" t="s">
        <v>8357</v>
      </c>
    </row>
    <row r="2718" spans="1:20" ht="45">
      <c r="A2718" s="5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11">
        <f>(Tabla1[[#This Row],[deadline]]/86400)+25569+(-5/24)</f>
        <v>42285.124918981477</v>
      </c>
      <c r="K2718" s="5">
        <v>1441699193</v>
      </c>
      <c r="L2718" s="11">
        <f>(Tabla1[[#This Row],[launched_at]]/86400)+25569+(-5/24)</f>
        <v>42255.124918981477</v>
      </c>
      <c r="M2718" s="5" t="b">
        <v>1</v>
      </c>
      <c r="N2718" s="5">
        <v>187</v>
      </c>
      <c r="O2718" s="5" t="b">
        <v>1</v>
      </c>
      <c r="P2718" s="5" t="s">
        <v>8303</v>
      </c>
      <c r="Q2718" s="7">
        <f>Tabla1[[#This Row],[pledged]]/Tabla1[[#This Row],[goal]]</f>
        <v>1.1998010000000001</v>
      </c>
      <c r="S2718" s="8" t="s">
        <v>8317</v>
      </c>
      <c r="T2718" s="5" t="s">
        <v>8357</v>
      </c>
    </row>
    <row r="2719" spans="1:20" ht="33.75">
      <c r="A2719" s="5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11">
        <f>(Tabla1[[#This Row],[deadline]]/86400)+25569+(-5/24)</f>
        <v>41979.748252314814</v>
      </c>
      <c r="K2719" s="5">
        <v>1414015049</v>
      </c>
      <c r="L2719" s="11">
        <f>(Tabla1[[#This Row],[launched_at]]/86400)+25569+(-5/24)</f>
        <v>41934.706585648142</v>
      </c>
      <c r="M2719" s="5" t="b">
        <v>1</v>
      </c>
      <c r="N2719" s="5">
        <v>325</v>
      </c>
      <c r="O2719" s="5" t="b">
        <v>1</v>
      </c>
      <c r="P2719" s="5" t="s">
        <v>8303</v>
      </c>
      <c r="Q2719" s="7">
        <f>Tabla1[[#This Row],[pledged]]/Tabla1[[#This Row],[goal]]</f>
        <v>1.2010400000000001</v>
      </c>
      <c r="S2719" s="8" t="s">
        <v>8317</v>
      </c>
      <c r="T2719" s="5" t="s">
        <v>8357</v>
      </c>
    </row>
    <row r="2720" spans="1:20" ht="33.75">
      <c r="A2720" s="5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11">
        <f>(Tabla1[[#This Row],[deadline]]/86400)+25569+(-5/24)</f>
        <v>42493.749999999993</v>
      </c>
      <c r="K2720" s="5">
        <v>1459865945</v>
      </c>
      <c r="L2720" s="11">
        <f>(Tabla1[[#This Row],[launched_at]]/86400)+25569+(-5/24)</f>
        <v>42465.388252314813</v>
      </c>
      <c r="M2720" s="5" t="b">
        <v>1</v>
      </c>
      <c r="N2720" s="5">
        <v>148</v>
      </c>
      <c r="O2720" s="5" t="b">
        <v>1</v>
      </c>
      <c r="P2720" s="5" t="s">
        <v>8303</v>
      </c>
      <c r="Q2720" s="7">
        <f>Tabla1[[#This Row],[pledged]]/Tabla1[[#This Row],[goal]]</f>
        <v>1.0358333333333334</v>
      </c>
      <c r="S2720" s="8" t="s">
        <v>8317</v>
      </c>
      <c r="T2720" s="5" t="s">
        <v>8357</v>
      </c>
    </row>
    <row r="2721" spans="1:20" ht="33.75">
      <c r="A2721" s="5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11">
        <f>(Tabla1[[#This Row],[deadline]]/86400)+25569+(-5/24)</f>
        <v>42477.781180555554</v>
      </c>
      <c r="K2721" s="5">
        <v>1455756294</v>
      </c>
      <c r="L2721" s="11">
        <f>(Tabla1[[#This Row],[launched_at]]/86400)+25569+(-5/24)</f>
        <v>42417.822847222218</v>
      </c>
      <c r="M2721" s="5" t="b">
        <v>0</v>
      </c>
      <c r="N2721" s="5">
        <v>69</v>
      </c>
      <c r="O2721" s="5" t="b">
        <v>1</v>
      </c>
      <c r="P2721" s="5" t="s">
        <v>8303</v>
      </c>
      <c r="Q2721" s="7">
        <f>Tabla1[[#This Row],[pledged]]/Tabla1[[#This Row],[goal]]</f>
        <v>1.0883333333333334</v>
      </c>
      <c r="S2721" s="8" t="s">
        <v>8317</v>
      </c>
      <c r="T2721" s="5" t="s">
        <v>8357</v>
      </c>
    </row>
    <row r="2722" spans="1:20" ht="22.5">
      <c r="A2722" s="5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11">
        <f>(Tabla1[[#This Row],[deadline]]/86400)+25569+(-5/24)</f>
        <v>42685.299224537033</v>
      </c>
      <c r="K2722" s="5">
        <v>1476270653</v>
      </c>
      <c r="L2722" s="11">
        <f>(Tabla1[[#This Row],[launched_at]]/86400)+25569+(-5/24)</f>
        <v>42655.257557870369</v>
      </c>
      <c r="M2722" s="5" t="b">
        <v>0</v>
      </c>
      <c r="N2722" s="5">
        <v>173</v>
      </c>
      <c r="O2722" s="5" t="b">
        <v>1</v>
      </c>
      <c r="P2722" s="5" t="s">
        <v>8303</v>
      </c>
      <c r="Q2722" s="7">
        <f>Tabla1[[#This Row],[pledged]]/Tabla1[[#This Row],[goal]]</f>
        <v>1.1812400000000001</v>
      </c>
      <c r="S2722" s="8" t="s">
        <v>8317</v>
      </c>
      <c r="T2722" s="5" t="s">
        <v>8357</v>
      </c>
    </row>
    <row r="2723" spans="1:20" ht="33.75">
      <c r="A2723" s="5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11">
        <f>(Tabla1[[#This Row],[deadline]]/86400)+25569+(-5/24)</f>
        <v>41523.583333333328</v>
      </c>
      <c r="K2723" s="5">
        <v>1375880598</v>
      </c>
      <c r="L2723" s="11">
        <f>(Tabla1[[#This Row],[launched_at]]/86400)+25569+(-5/24)</f>
        <v>41493.335625</v>
      </c>
      <c r="M2723" s="5" t="b">
        <v>0</v>
      </c>
      <c r="N2723" s="5">
        <v>269</v>
      </c>
      <c r="O2723" s="5" t="b">
        <v>1</v>
      </c>
      <c r="P2723" s="5" t="s">
        <v>8295</v>
      </c>
      <c r="Q2723" s="7">
        <f>Tabla1[[#This Row],[pledged]]/Tabla1[[#This Row],[goal]]</f>
        <v>14.62</v>
      </c>
      <c r="S2723" s="8" t="s">
        <v>8319</v>
      </c>
      <c r="T2723" s="5" t="s">
        <v>8349</v>
      </c>
    </row>
    <row r="2724" spans="1:20" ht="33.75">
      <c r="A2724" s="5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11">
        <f>(Tabla1[[#This Row],[deadline]]/86400)+25569+(-5/24)</f>
        <v>42764.64876157407</v>
      </c>
      <c r="K2724" s="5">
        <v>1480538053</v>
      </c>
      <c r="L2724" s="11">
        <f>(Tabla1[[#This Row],[launched_at]]/86400)+25569+(-5/24)</f>
        <v>42704.64876157407</v>
      </c>
      <c r="M2724" s="5" t="b">
        <v>0</v>
      </c>
      <c r="N2724" s="5">
        <v>185</v>
      </c>
      <c r="O2724" s="5" t="b">
        <v>1</v>
      </c>
      <c r="P2724" s="5" t="s">
        <v>8295</v>
      </c>
      <c r="Q2724" s="7">
        <f>Tabla1[[#This Row],[pledged]]/Tabla1[[#This Row],[goal]]</f>
        <v>2.5253999999999999</v>
      </c>
      <c r="S2724" s="8" t="s">
        <v>8319</v>
      </c>
      <c r="T2724" s="5" t="s">
        <v>8349</v>
      </c>
    </row>
    <row r="2725" spans="1:20" ht="33.75">
      <c r="A2725" s="5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11">
        <f>(Tabla1[[#This Row],[deadline]]/86400)+25569+(-5/24)</f>
        <v>42004.672314814808</v>
      </c>
      <c r="K2725" s="5">
        <v>1414872488</v>
      </c>
      <c r="L2725" s="11">
        <f>(Tabla1[[#This Row],[launched_at]]/86400)+25569+(-5/24)</f>
        <v>41944.630648148144</v>
      </c>
      <c r="M2725" s="5" t="b">
        <v>0</v>
      </c>
      <c r="N2725" s="5">
        <v>176</v>
      </c>
      <c r="O2725" s="5" t="b">
        <v>1</v>
      </c>
      <c r="P2725" s="5" t="s">
        <v>8295</v>
      </c>
      <c r="Q2725" s="7">
        <f>Tabla1[[#This Row],[pledged]]/Tabla1[[#This Row],[goal]]</f>
        <v>1.4005000000000001</v>
      </c>
      <c r="S2725" s="8" t="s">
        <v>8319</v>
      </c>
      <c r="T2725" s="5" t="s">
        <v>8349</v>
      </c>
    </row>
    <row r="2726" spans="1:20" ht="33.75">
      <c r="A2726" s="5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11">
        <f>(Tabla1[[#This Row],[deadline]]/86400)+25569+(-5/24)</f>
        <v>42231.118738425925</v>
      </c>
      <c r="K2726" s="5">
        <v>1436860259</v>
      </c>
      <c r="L2726" s="11">
        <f>(Tabla1[[#This Row],[launched_at]]/86400)+25569+(-5/24)</f>
        <v>42199.118738425925</v>
      </c>
      <c r="M2726" s="5" t="b">
        <v>0</v>
      </c>
      <c r="N2726" s="5">
        <v>1019</v>
      </c>
      <c r="O2726" s="5" t="b">
        <v>1</v>
      </c>
      <c r="P2726" s="5" t="s">
        <v>8295</v>
      </c>
      <c r="Q2726" s="7">
        <f>Tabla1[[#This Row],[pledged]]/Tabla1[[#This Row],[goal]]</f>
        <v>2.9687520259319289</v>
      </c>
      <c r="S2726" s="8" t="s">
        <v>8319</v>
      </c>
      <c r="T2726" s="5" t="s">
        <v>8349</v>
      </c>
    </row>
    <row r="2727" spans="1:20" ht="22.5">
      <c r="A2727" s="5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11">
        <f>(Tabla1[[#This Row],[deadline]]/86400)+25569+(-5/24)</f>
        <v>42795.53628472222</v>
      </c>
      <c r="K2727" s="5">
        <v>1484070735</v>
      </c>
      <c r="L2727" s="11">
        <f>(Tabla1[[#This Row],[launched_at]]/86400)+25569+(-5/24)</f>
        <v>42745.53628472222</v>
      </c>
      <c r="M2727" s="5" t="b">
        <v>0</v>
      </c>
      <c r="N2727" s="5">
        <v>113</v>
      </c>
      <c r="O2727" s="5" t="b">
        <v>1</v>
      </c>
      <c r="P2727" s="5" t="s">
        <v>8295</v>
      </c>
      <c r="Q2727" s="7">
        <f>Tabla1[[#This Row],[pledged]]/Tabla1[[#This Row],[goal]]</f>
        <v>1.445425</v>
      </c>
      <c r="S2727" s="8" t="s">
        <v>8319</v>
      </c>
      <c r="T2727" s="5" t="s">
        <v>8349</v>
      </c>
    </row>
    <row r="2728" spans="1:20">
      <c r="A2728" s="5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11">
        <f>(Tabla1[[#This Row],[deadline]]/86400)+25569+(-5/24)</f>
        <v>42482.371655092589</v>
      </c>
      <c r="K2728" s="5">
        <v>1458741311</v>
      </c>
      <c r="L2728" s="11">
        <f>(Tabla1[[#This Row],[launched_at]]/86400)+25569+(-5/24)</f>
        <v>42452.371655092589</v>
      </c>
      <c r="M2728" s="5" t="b">
        <v>0</v>
      </c>
      <c r="N2728" s="5">
        <v>404</v>
      </c>
      <c r="O2728" s="5" t="b">
        <v>1</v>
      </c>
      <c r="P2728" s="5" t="s">
        <v>8295</v>
      </c>
      <c r="Q2728" s="7">
        <f>Tabla1[[#This Row],[pledged]]/Tabla1[[#This Row],[goal]]</f>
        <v>1.05745</v>
      </c>
      <c r="S2728" s="8" t="s">
        <v>8319</v>
      </c>
      <c r="T2728" s="5" t="s">
        <v>8349</v>
      </c>
    </row>
    <row r="2729" spans="1:20" ht="33.75">
      <c r="A2729" s="5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11">
        <f>(Tabla1[[#This Row],[deadline]]/86400)+25569+(-5/24)</f>
        <v>42223.468321759261</v>
      </c>
      <c r="K2729" s="5">
        <v>1436804063</v>
      </c>
      <c r="L2729" s="11">
        <f>(Tabla1[[#This Row],[launched_at]]/86400)+25569+(-5/24)</f>
        <v>42198.468321759261</v>
      </c>
      <c r="M2729" s="5" t="b">
        <v>0</v>
      </c>
      <c r="N2729" s="5">
        <v>707</v>
      </c>
      <c r="O2729" s="5" t="b">
        <v>1</v>
      </c>
      <c r="P2729" s="5" t="s">
        <v>8295</v>
      </c>
      <c r="Q2729" s="7">
        <f>Tabla1[[#This Row],[pledged]]/Tabla1[[#This Row],[goal]]</f>
        <v>4.9321000000000002</v>
      </c>
      <c r="S2729" s="8" t="s">
        <v>8319</v>
      </c>
      <c r="T2729" s="5" t="s">
        <v>8349</v>
      </c>
    </row>
    <row r="2730" spans="1:20" ht="22.5">
      <c r="A2730" s="5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11">
        <f>(Tabla1[[#This Row],[deadline]]/86400)+25569+(-5/24)</f>
        <v>42368.391597222224</v>
      </c>
      <c r="K2730" s="5">
        <v>1448461434</v>
      </c>
      <c r="L2730" s="11">
        <f>(Tabla1[[#This Row],[launched_at]]/86400)+25569+(-5/24)</f>
        <v>42333.391597222224</v>
      </c>
      <c r="M2730" s="5" t="b">
        <v>0</v>
      </c>
      <c r="N2730" s="5">
        <v>392</v>
      </c>
      <c r="O2730" s="5" t="b">
        <v>1</v>
      </c>
      <c r="P2730" s="5" t="s">
        <v>8295</v>
      </c>
      <c r="Q2730" s="7">
        <f>Tabla1[[#This Row],[pledged]]/Tabla1[[#This Row],[goal]]</f>
        <v>2.0182666666666669</v>
      </c>
      <c r="S2730" s="8" t="s">
        <v>8319</v>
      </c>
      <c r="T2730" s="5" t="s">
        <v>8349</v>
      </c>
    </row>
    <row r="2731" spans="1:20" ht="22.5">
      <c r="A2731" s="5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11">
        <f>(Tabla1[[#This Row],[deadline]]/86400)+25569+(-5/24)</f>
        <v>42125.032372685186</v>
      </c>
      <c r="K2731" s="5">
        <v>1427867197</v>
      </c>
      <c r="L2731" s="11">
        <f>(Tabla1[[#This Row],[launched_at]]/86400)+25569+(-5/24)</f>
        <v>42095.032372685186</v>
      </c>
      <c r="M2731" s="5" t="b">
        <v>0</v>
      </c>
      <c r="N2731" s="5">
        <v>23</v>
      </c>
      <c r="O2731" s="5" t="b">
        <v>1</v>
      </c>
      <c r="P2731" s="5" t="s">
        <v>8295</v>
      </c>
      <c r="Q2731" s="7">
        <f>Tabla1[[#This Row],[pledged]]/Tabla1[[#This Row],[goal]]</f>
        <v>1.0444</v>
      </c>
      <c r="S2731" s="8" t="s">
        <v>8319</v>
      </c>
      <c r="T2731" s="5" t="s">
        <v>8349</v>
      </c>
    </row>
    <row r="2732" spans="1:20" ht="22.5">
      <c r="A2732" s="5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11">
        <f>(Tabla1[[#This Row],[deadline]]/86400)+25569+(-5/24)</f>
        <v>41386.333043981482</v>
      </c>
      <c r="K2732" s="5">
        <v>1363611575</v>
      </c>
      <c r="L2732" s="11">
        <f>(Tabla1[[#This Row],[launched_at]]/86400)+25569+(-5/24)</f>
        <v>41351.333043981482</v>
      </c>
      <c r="M2732" s="5" t="b">
        <v>0</v>
      </c>
      <c r="N2732" s="5">
        <v>682</v>
      </c>
      <c r="O2732" s="5" t="b">
        <v>1</v>
      </c>
      <c r="P2732" s="5" t="s">
        <v>8295</v>
      </c>
      <c r="Q2732" s="7">
        <f>Tabla1[[#This Row],[pledged]]/Tabla1[[#This Row],[goal]]</f>
        <v>1.7029262962962963</v>
      </c>
      <c r="S2732" s="8" t="s">
        <v>8319</v>
      </c>
      <c r="T2732" s="5" t="s">
        <v>8349</v>
      </c>
    </row>
    <row r="2733" spans="1:20" ht="33.75">
      <c r="A2733" s="5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11">
        <f>(Tabla1[[#This Row],[deadline]]/86400)+25569+(-5/24)</f>
        <v>41929.958333333328</v>
      </c>
      <c r="K2733" s="5">
        <v>1408624622</v>
      </c>
      <c r="L2733" s="11">
        <f>(Tabla1[[#This Row],[launched_at]]/86400)+25569+(-5/24)</f>
        <v>41872.317384259259</v>
      </c>
      <c r="M2733" s="5" t="b">
        <v>0</v>
      </c>
      <c r="N2733" s="5">
        <v>37</v>
      </c>
      <c r="O2733" s="5" t="b">
        <v>1</v>
      </c>
      <c r="P2733" s="5" t="s">
        <v>8295</v>
      </c>
      <c r="Q2733" s="7">
        <f>Tabla1[[#This Row],[pledged]]/Tabla1[[#This Row],[goal]]</f>
        <v>1.0430333333333333</v>
      </c>
      <c r="S2733" s="8" t="s">
        <v>8319</v>
      </c>
      <c r="T2733" s="5" t="s">
        <v>8349</v>
      </c>
    </row>
    <row r="2734" spans="1:20" ht="33.75">
      <c r="A2734" s="5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11">
        <f>(Tabla1[[#This Row],[deadline]]/86400)+25569+(-5/24)</f>
        <v>41421.791666666664</v>
      </c>
      <c r="K2734" s="5">
        <v>1366917828</v>
      </c>
      <c r="L2734" s="11">
        <f>(Tabla1[[#This Row],[launched_at]]/86400)+25569+(-5/24)</f>
        <v>41389.599861111106</v>
      </c>
      <c r="M2734" s="5" t="b">
        <v>0</v>
      </c>
      <c r="N2734" s="5">
        <v>146</v>
      </c>
      <c r="O2734" s="5" t="b">
        <v>1</v>
      </c>
      <c r="P2734" s="5" t="s">
        <v>8295</v>
      </c>
      <c r="Q2734" s="7">
        <f>Tabla1[[#This Row],[pledged]]/Tabla1[[#This Row],[goal]]</f>
        <v>1.1825000000000001</v>
      </c>
      <c r="S2734" s="8" t="s">
        <v>8319</v>
      </c>
      <c r="T2734" s="5" t="s">
        <v>8349</v>
      </c>
    </row>
    <row r="2735" spans="1:20" ht="33.75">
      <c r="A2735" s="5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11">
        <f>(Tabla1[[#This Row],[deadline]]/86400)+25569+(-5/24)</f>
        <v>42104.022847222215</v>
      </c>
      <c r="K2735" s="5">
        <v>1423463574</v>
      </c>
      <c r="L2735" s="11">
        <f>(Tabla1[[#This Row],[launched_at]]/86400)+25569+(-5/24)</f>
        <v>42044.064513888887</v>
      </c>
      <c r="M2735" s="5" t="b">
        <v>0</v>
      </c>
      <c r="N2735" s="5">
        <v>119</v>
      </c>
      <c r="O2735" s="5" t="b">
        <v>1</v>
      </c>
      <c r="P2735" s="5" t="s">
        <v>8295</v>
      </c>
      <c r="Q2735" s="7">
        <f>Tabla1[[#This Row],[pledged]]/Tabla1[[#This Row],[goal]]</f>
        <v>1.07538</v>
      </c>
      <c r="S2735" s="8" t="s">
        <v>8319</v>
      </c>
      <c r="T2735" s="5" t="s">
        <v>8349</v>
      </c>
    </row>
    <row r="2736" spans="1:20" ht="33.75">
      <c r="A2736" s="5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11">
        <f>(Tabla1[[#This Row],[deadline]]/86400)+25569+(-5/24)</f>
        <v>42656.707638888889</v>
      </c>
      <c r="K2736" s="5">
        <v>1473782592</v>
      </c>
      <c r="L2736" s="11">
        <f>(Tabla1[[#This Row],[launched_at]]/86400)+25569+(-5/24)</f>
        <v>42626.460555555554</v>
      </c>
      <c r="M2736" s="5" t="b">
        <v>0</v>
      </c>
      <c r="N2736" s="5">
        <v>163</v>
      </c>
      <c r="O2736" s="5" t="b">
        <v>1</v>
      </c>
      <c r="P2736" s="5" t="s">
        <v>8295</v>
      </c>
      <c r="Q2736" s="7">
        <f>Tabla1[[#This Row],[pledged]]/Tabla1[[#This Row],[goal]]</f>
        <v>22603</v>
      </c>
      <c r="S2736" s="8" t="s">
        <v>8319</v>
      </c>
      <c r="T2736" s="5" t="s">
        <v>8349</v>
      </c>
    </row>
    <row r="2737" spans="1:20" ht="33.75">
      <c r="A2737" s="5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11">
        <f>(Tabla1[[#This Row],[deadline]]/86400)+25569+(-5/24)</f>
        <v>41346.625</v>
      </c>
      <c r="K2737" s="5">
        <v>1360551250</v>
      </c>
      <c r="L2737" s="11">
        <f>(Tabla1[[#This Row],[launched_at]]/86400)+25569+(-5/24)</f>
        <v>41315.912615740737</v>
      </c>
      <c r="M2737" s="5" t="b">
        <v>0</v>
      </c>
      <c r="N2737" s="5">
        <v>339</v>
      </c>
      <c r="O2737" s="5" t="b">
        <v>1</v>
      </c>
      <c r="P2737" s="5" t="s">
        <v>8295</v>
      </c>
      <c r="Q2737" s="7">
        <f>Tabla1[[#This Row],[pledged]]/Tabla1[[#This Row],[goal]]</f>
        <v>9.7813466666666677</v>
      </c>
      <c r="S2737" s="8" t="s">
        <v>8319</v>
      </c>
      <c r="T2737" s="5" t="s">
        <v>8349</v>
      </c>
    </row>
    <row r="2738" spans="1:20" ht="45">
      <c r="A2738" s="5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11">
        <f>(Tabla1[[#This Row],[deadline]]/86400)+25569+(-5/24)</f>
        <v>41752.458020833328</v>
      </c>
      <c r="K2738" s="5">
        <v>1395676773</v>
      </c>
      <c r="L2738" s="11">
        <f>(Tabla1[[#This Row],[launched_at]]/86400)+25569+(-5/24)</f>
        <v>41722.458020833328</v>
      </c>
      <c r="M2738" s="5" t="b">
        <v>0</v>
      </c>
      <c r="N2738" s="5">
        <v>58</v>
      </c>
      <c r="O2738" s="5" t="b">
        <v>1</v>
      </c>
      <c r="P2738" s="5" t="s">
        <v>8295</v>
      </c>
      <c r="Q2738" s="7">
        <f>Tabla1[[#This Row],[pledged]]/Tabla1[[#This Row],[goal]]</f>
        <v>1.2290000000000001</v>
      </c>
      <c r="S2738" s="8" t="s">
        <v>8319</v>
      </c>
      <c r="T2738" s="5" t="s">
        <v>8349</v>
      </c>
    </row>
    <row r="2739" spans="1:20" ht="33.75">
      <c r="A2739" s="5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11">
        <f>(Tabla1[[#This Row],[deadline]]/86400)+25569+(-5/24)</f>
        <v>41654.583333333328</v>
      </c>
      <c r="K2739" s="5">
        <v>1386108087</v>
      </c>
      <c r="L2739" s="11">
        <f>(Tabla1[[#This Row],[launched_at]]/86400)+25569+(-5/24)</f>
        <v>41611.709340277775</v>
      </c>
      <c r="M2739" s="5" t="b">
        <v>0</v>
      </c>
      <c r="N2739" s="5">
        <v>456</v>
      </c>
      <c r="O2739" s="5" t="b">
        <v>1</v>
      </c>
      <c r="P2739" s="5" t="s">
        <v>8295</v>
      </c>
      <c r="Q2739" s="7">
        <f>Tabla1[[#This Row],[pledged]]/Tabla1[[#This Row],[goal]]</f>
        <v>2.4606080000000001</v>
      </c>
      <c r="S2739" s="8" t="s">
        <v>8319</v>
      </c>
      <c r="T2739" s="5" t="s">
        <v>8349</v>
      </c>
    </row>
    <row r="2740" spans="1:20" ht="33.75">
      <c r="A2740" s="5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11">
        <f>(Tabla1[[#This Row],[deadline]]/86400)+25569+(-5/24)</f>
        <v>42679.935231481482</v>
      </c>
      <c r="K2740" s="5">
        <v>1473218804</v>
      </c>
      <c r="L2740" s="11">
        <f>(Tabla1[[#This Row],[launched_at]]/86400)+25569+(-5/24)</f>
        <v>42619.935231481482</v>
      </c>
      <c r="M2740" s="5" t="b">
        <v>0</v>
      </c>
      <c r="N2740" s="5">
        <v>15</v>
      </c>
      <c r="O2740" s="5" t="b">
        <v>1</v>
      </c>
      <c r="P2740" s="5" t="s">
        <v>8295</v>
      </c>
      <c r="Q2740" s="7">
        <f>Tabla1[[#This Row],[pledged]]/Tabla1[[#This Row],[goal]]</f>
        <v>1.4794</v>
      </c>
      <c r="S2740" s="8" t="s">
        <v>8319</v>
      </c>
      <c r="T2740" s="5" t="s">
        <v>8349</v>
      </c>
    </row>
    <row r="2741" spans="1:20" ht="33.75">
      <c r="A2741" s="5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11">
        <f>(Tabla1[[#This Row],[deadline]]/86400)+25569+(-5/24)</f>
        <v>41764.679594907408</v>
      </c>
      <c r="K2741" s="5">
        <v>1395436717</v>
      </c>
      <c r="L2741" s="11">
        <f>(Tabla1[[#This Row],[launched_at]]/86400)+25569+(-5/24)</f>
        <v>41719.679594907408</v>
      </c>
      <c r="M2741" s="5" t="b">
        <v>0</v>
      </c>
      <c r="N2741" s="5">
        <v>191</v>
      </c>
      <c r="O2741" s="5" t="b">
        <v>1</v>
      </c>
      <c r="P2741" s="5" t="s">
        <v>8295</v>
      </c>
      <c r="Q2741" s="7">
        <f>Tabla1[[#This Row],[pledged]]/Tabla1[[#This Row],[goal]]</f>
        <v>3.8409090909090908</v>
      </c>
      <c r="S2741" s="8" t="s">
        <v>8319</v>
      </c>
      <c r="T2741" s="5" t="s">
        <v>8349</v>
      </c>
    </row>
    <row r="2742" spans="1:20" ht="22.5">
      <c r="A2742" s="5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11">
        <f>(Tabla1[[#This Row],[deadline]]/86400)+25569+(-5/24)</f>
        <v>42074.781851851854</v>
      </c>
      <c r="K2742" s="5">
        <v>1423529152</v>
      </c>
      <c r="L2742" s="11">
        <f>(Tabla1[[#This Row],[launched_at]]/86400)+25569+(-5/24)</f>
        <v>42044.823518518511</v>
      </c>
      <c r="M2742" s="5" t="b">
        <v>0</v>
      </c>
      <c r="N2742" s="5">
        <v>17</v>
      </c>
      <c r="O2742" s="5" t="b">
        <v>1</v>
      </c>
      <c r="P2742" s="5" t="s">
        <v>8295</v>
      </c>
      <c r="Q2742" s="7">
        <f>Tabla1[[#This Row],[pledged]]/Tabla1[[#This Row],[goal]]</f>
        <v>1.0333333333333334</v>
      </c>
      <c r="S2742" s="8" t="s">
        <v>8319</v>
      </c>
      <c r="T2742" s="5" t="s">
        <v>8349</v>
      </c>
    </row>
    <row r="2743" spans="1:20" ht="22.5">
      <c r="A2743" s="5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11">
        <f>(Tabla1[[#This Row],[deadline]]/86400)+25569+(-5/24)</f>
        <v>41931.879861111105</v>
      </c>
      <c r="K2743" s="5">
        <v>1412005602</v>
      </c>
      <c r="L2743" s="11">
        <f>(Tabla1[[#This Row],[launched_at]]/86400)+25569+(-5/24)</f>
        <v>41911.449097222219</v>
      </c>
      <c r="M2743" s="5" t="b">
        <v>0</v>
      </c>
      <c r="N2743" s="5">
        <v>4</v>
      </c>
      <c r="O2743" s="5" t="b">
        <v>0</v>
      </c>
      <c r="P2743" s="5" t="s">
        <v>8304</v>
      </c>
      <c r="Q2743" s="7">
        <f>Tabla1[[#This Row],[pledged]]/Tabla1[[#This Row],[goal]]</f>
        <v>4.3750000000000004E-3</v>
      </c>
      <c r="S2743" s="8" t="s">
        <v>8322</v>
      </c>
      <c r="T2743" s="5" t="s">
        <v>8358</v>
      </c>
    </row>
    <row r="2744" spans="1:20" ht="22.5">
      <c r="A2744" s="5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11">
        <f>(Tabla1[[#This Row],[deadline]]/86400)+25569+(-5/24)</f>
        <v>41044.511423611111</v>
      </c>
      <c r="K2744" s="5">
        <v>1335892587</v>
      </c>
      <c r="L2744" s="11">
        <f>(Tabla1[[#This Row],[launched_at]]/86400)+25569+(-5/24)</f>
        <v>41030.511423611111</v>
      </c>
      <c r="M2744" s="5" t="b">
        <v>0</v>
      </c>
      <c r="N2744" s="5">
        <v>18</v>
      </c>
      <c r="O2744" s="5" t="b">
        <v>0</v>
      </c>
      <c r="P2744" s="5" t="s">
        <v>8304</v>
      </c>
      <c r="Q2744" s="7">
        <f>Tabla1[[#This Row],[pledged]]/Tabla1[[#This Row],[goal]]</f>
        <v>0.29239999999999999</v>
      </c>
      <c r="S2744" s="8" t="s">
        <v>8322</v>
      </c>
      <c r="T2744" s="5" t="s">
        <v>8358</v>
      </c>
    </row>
    <row r="2745" spans="1:20" ht="33.75">
      <c r="A2745" s="5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11">
        <f>(Tabla1[[#This Row],[deadline]]/86400)+25569+(-5/24)</f>
        <v>42662.120451388888</v>
      </c>
      <c r="K2745" s="5">
        <v>1474271607</v>
      </c>
      <c r="L2745" s="11">
        <f>(Tabla1[[#This Row],[launched_at]]/86400)+25569+(-5/24)</f>
        <v>42632.120451388888</v>
      </c>
      <c r="M2745" s="5" t="b">
        <v>0</v>
      </c>
      <c r="N2745" s="5">
        <v>0</v>
      </c>
      <c r="O2745" s="5" t="b">
        <v>0</v>
      </c>
      <c r="P2745" s="5" t="s">
        <v>8304</v>
      </c>
      <c r="Q2745" s="7">
        <f>Tabla1[[#This Row],[pledged]]/Tabla1[[#This Row],[goal]]</f>
        <v>0</v>
      </c>
      <c r="S2745" s="8" t="s">
        <v>8322</v>
      </c>
      <c r="T2745" s="5" t="s">
        <v>8358</v>
      </c>
    </row>
    <row r="2746" spans="1:20" ht="33.75">
      <c r="A2746" s="5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11">
        <f>(Tabla1[[#This Row],[deadline]]/86400)+25569+(-5/24)</f>
        <v>40967.854143518518</v>
      </c>
      <c r="K2746" s="5">
        <v>1327886998</v>
      </c>
      <c r="L2746" s="11">
        <f>(Tabla1[[#This Row],[launched_at]]/86400)+25569+(-5/24)</f>
        <v>40937.854143518518</v>
      </c>
      <c r="M2746" s="5" t="b">
        <v>0</v>
      </c>
      <c r="N2746" s="5">
        <v>22</v>
      </c>
      <c r="O2746" s="5" t="b">
        <v>0</v>
      </c>
      <c r="P2746" s="5" t="s">
        <v>8304</v>
      </c>
      <c r="Q2746" s="7">
        <f>Tabla1[[#This Row],[pledged]]/Tabla1[[#This Row],[goal]]</f>
        <v>5.2187499999999998E-2</v>
      </c>
      <c r="S2746" s="8" t="s">
        <v>8322</v>
      </c>
      <c r="T2746" s="5" t="s">
        <v>8358</v>
      </c>
    </row>
    <row r="2747" spans="1:20" ht="33.75">
      <c r="A2747" s="5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11">
        <f>(Tabla1[[#This Row],[deadline]]/86400)+25569+(-5/24)</f>
        <v>41104.779722222222</v>
      </c>
      <c r="K2747" s="5">
        <v>1337125368</v>
      </c>
      <c r="L2747" s="11">
        <f>(Tabla1[[#This Row],[launched_at]]/86400)+25569+(-5/24)</f>
        <v>41044.779722222222</v>
      </c>
      <c r="M2747" s="5" t="b">
        <v>0</v>
      </c>
      <c r="N2747" s="5">
        <v>49</v>
      </c>
      <c r="O2747" s="5" t="b">
        <v>0</v>
      </c>
      <c r="P2747" s="5" t="s">
        <v>8304</v>
      </c>
      <c r="Q2747" s="7">
        <f>Tabla1[[#This Row],[pledged]]/Tabla1[[#This Row],[goal]]</f>
        <v>0.21887499999999999</v>
      </c>
      <c r="S2747" s="8" t="s">
        <v>8322</v>
      </c>
      <c r="T2747" s="5" t="s">
        <v>8358</v>
      </c>
    </row>
    <row r="2748" spans="1:20" ht="33.75">
      <c r="A2748" s="5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11">
        <f>(Tabla1[[#This Row],[deadline]]/86400)+25569+(-5/24)</f>
        <v>41880.57304398148</v>
      </c>
      <c r="K2748" s="5">
        <v>1406745911</v>
      </c>
      <c r="L2748" s="11">
        <f>(Tabla1[[#This Row],[launched_at]]/86400)+25569+(-5/24)</f>
        <v>41850.57304398148</v>
      </c>
      <c r="M2748" s="5" t="b">
        <v>0</v>
      </c>
      <c r="N2748" s="5">
        <v>19</v>
      </c>
      <c r="O2748" s="5" t="b">
        <v>0</v>
      </c>
      <c r="P2748" s="5" t="s">
        <v>8304</v>
      </c>
      <c r="Q2748" s="7">
        <f>Tabla1[[#This Row],[pledged]]/Tabla1[[#This Row],[goal]]</f>
        <v>0.26700000000000002</v>
      </c>
      <c r="S2748" s="8" t="s">
        <v>8322</v>
      </c>
      <c r="T2748" s="5" t="s">
        <v>8358</v>
      </c>
    </row>
    <row r="2749" spans="1:20" ht="33.75">
      <c r="A2749" s="5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11">
        <f>(Tabla1[[#This Row],[deadline]]/86400)+25569+(-5/24)</f>
        <v>41075.923611111109</v>
      </c>
      <c r="K2749" s="5">
        <v>1337095997</v>
      </c>
      <c r="L2749" s="11">
        <f>(Tabla1[[#This Row],[launched_at]]/86400)+25569+(-5/24)</f>
        <v>41044.439780092587</v>
      </c>
      <c r="M2749" s="5" t="b">
        <v>0</v>
      </c>
      <c r="N2749" s="5">
        <v>4</v>
      </c>
      <c r="O2749" s="5" t="b">
        <v>0</v>
      </c>
      <c r="P2749" s="5" t="s">
        <v>8304</v>
      </c>
      <c r="Q2749" s="7">
        <f>Tabla1[[#This Row],[pledged]]/Tabla1[[#This Row],[goal]]</f>
        <v>0.28000000000000003</v>
      </c>
      <c r="S2749" s="8" t="s">
        <v>8322</v>
      </c>
      <c r="T2749" s="5" t="s">
        <v>8358</v>
      </c>
    </row>
    <row r="2750" spans="1:20" ht="22.5">
      <c r="A2750" s="5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11">
        <f>(Tabla1[[#This Row],[deadline]]/86400)+25569+(-5/24)</f>
        <v>42615.502337962964</v>
      </c>
      <c r="K2750" s="5">
        <v>1470243802</v>
      </c>
      <c r="L2750" s="11">
        <f>(Tabla1[[#This Row],[launched_at]]/86400)+25569+(-5/24)</f>
        <v>42585.502337962964</v>
      </c>
      <c r="M2750" s="5" t="b">
        <v>0</v>
      </c>
      <c r="N2750" s="5">
        <v>4</v>
      </c>
      <c r="O2750" s="5" t="b">
        <v>0</v>
      </c>
      <c r="P2750" s="5" t="s">
        <v>8304</v>
      </c>
      <c r="Q2750" s="7">
        <f>Tabla1[[#This Row],[pledged]]/Tabla1[[#This Row],[goal]]</f>
        <v>1.06E-2</v>
      </c>
      <c r="S2750" s="8" t="s">
        <v>8322</v>
      </c>
      <c r="T2750" s="5" t="s">
        <v>8358</v>
      </c>
    </row>
    <row r="2751" spans="1:20" ht="22.5">
      <c r="A2751" s="5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11">
        <f>(Tabla1[[#This Row],[deadline]]/86400)+25569+(-5/24)</f>
        <v>42098.549039351848</v>
      </c>
      <c r="K2751" s="5">
        <v>1425582637</v>
      </c>
      <c r="L2751" s="11">
        <f>(Tabla1[[#This Row],[launched_at]]/86400)+25569+(-5/24)</f>
        <v>42068.59070601852</v>
      </c>
      <c r="M2751" s="5" t="b">
        <v>0</v>
      </c>
      <c r="N2751" s="5">
        <v>2</v>
      </c>
      <c r="O2751" s="5" t="b">
        <v>0</v>
      </c>
      <c r="P2751" s="5" t="s">
        <v>8304</v>
      </c>
      <c r="Q2751" s="7">
        <f>Tabla1[[#This Row],[pledged]]/Tabla1[[#This Row],[goal]]</f>
        <v>1.0999999999999999E-2</v>
      </c>
      <c r="S2751" s="8" t="s">
        <v>8322</v>
      </c>
      <c r="T2751" s="5" t="s">
        <v>8358</v>
      </c>
    </row>
    <row r="2752" spans="1:20" ht="22.5">
      <c r="A2752" s="5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11">
        <f>(Tabla1[[#This Row],[deadline]]/86400)+25569+(-5/24)</f>
        <v>41090.625</v>
      </c>
      <c r="K2752" s="5">
        <v>1340055345</v>
      </c>
      <c r="L2752" s="11">
        <f>(Tabla1[[#This Row],[launched_at]]/86400)+25569+(-5/24)</f>
        <v>41078.691493055558</v>
      </c>
      <c r="M2752" s="5" t="b">
        <v>0</v>
      </c>
      <c r="N2752" s="5">
        <v>0</v>
      </c>
      <c r="O2752" s="5" t="b">
        <v>0</v>
      </c>
      <c r="P2752" s="5" t="s">
        <v>8304</v>
      </c>
      <c r="Q2752" s="7">
        <f>Tabla1[[#This Row],[pledged]]/Tabla1[[#This Row],[goal]]</f>
        <v>0</v>
      </c>
      <c r="S2752" s="8" t="s">
        <v>8322</v>
      </c>
      <c r="T2752" s="5" t="s">
        <v>8358</v>
      </c>
    </row>
    <row r="2753" spans="1:20" ht="33.75">
      <c r="A2753" s="5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11">
        <f>(Tabla1[[#This Row],[deadline]]/86400)+25569+(-5/24)</f>
        <v>41807.678726851846</v>
      </c>
      <c r="K2753" s="5">
        <v>1397855842</v>
      </c>
      <c r="L2753" s="11">
        <f>(Tabla1[[#This Row],[launched_at]]/86400)+25569+(-5/24)</f>
        <v>41747.678726851846</v>
      </c>
      <c r="M2753" s="5" t="b">
        <v>0</v>
      </c>
      <c r="N2753" s="5">
        <v>0</v>
      </c>
      <c r="O2753" s="5" t="b">
        <v>0</v>
      </c>
      <c r="P2753" s="5" t="s">
        <v>8304</v>
      </c>
      <c r="Q2753" s="7">
        <f>Tabla1[[#This Row],[pledged]]/Tabla1[[#This Row],[goal]]</f>
        <v>0</v>
      </c>
      <c r="S2753" s="8" t="s">
        <v>8322</v>
      </c>
      <c r="T2753" s="5" t="s">
        <v>8358</v>
      </c>
    </row>
    <row r="2754" spans="1:20" ht="33.75">
      <c r="A2754" s="5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11">
        <f>(Tabla1[[#This Row],[deadline]]/86400)+25569+(-5/24)</f>
        <v>40895.556759259256</v>
      </c>
      <c r="K2754" s="5">
        <v>1320776504</v>
      </c>
      <c r="L2754" s="11">
        <f>(Tabla1[[#This Row],[launched_at]]/86400)+25569+(-5/24)</f>
        <v>40855.556759259256</v>
      </c>
      <c r="M2754" s="5" t="b">
        <v>0</v>
      </c>
      <c r="N2754" s="5">
        <v>14</v>
      </c>
      <c r="O2754" s="5" t="b">
        <v>0</v>
      </c>
      <c r="P2754" s="5" t="s">
        <v>8304</v>
      </c>
      <c r="Q2754" s="7">
        <f>Tabla1[[#This Row],[pledged]]/Tabla1[[#This Row],[goal]]</f>
        <v>0.11458333333333333</v>
      </c>
      <c r="S2754" s="8" t="s">
        <v>8322</v>
      </c>
      <c r="T2754" s="5" t="s">
        <v>8358</v>
      </c>
    </row>
    <row r="2755" spans="1:20" ht="22.5">
      <c r="A2755" s="5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11">
        <f>(Tabla1[[#This Row],[deadline]]/86400)+25569+(-5/24)</f>
        <v>41147.692395833328</v>
      </c>
      <c r="K2755" s="5">
        <v>1343425023</v>
      </c>
      <c r="L2755" s="11">
        <f>(Tabla1[[#This Row],[launched_at]]/86400)+25569+(-5/24)</f>
        <v>41117.692395833328</v>
      </c>
      <c r="M2755" s="5" t="b">
        <v>0</v>
      </c>
      <c r="N2755" s="5">
        <v>8</v>
      </c>
      <c r="O2755" s="5" t="b">
        <v>0</v>
      </c>
      <c r="P2755" s="5" t="s">
        <v>8304</v>
      </c>
      <c r="Q2755" s="7">
        <f>Tabla1[[#This Row],[pledged]]/Tabla1[[#This Row],[goal]]</f>
        <v>0.19</v>
      </c>
      <c r="S2755" s="8" t="s">
        <v>8322</v>
      </c>
      <c r="T2755" s="5" t="s">
        <v>8358</v>
      </c>
    </row>
    <row r="2756" spans="1:20" ht="33.75">
      <c r="A2756" s="5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11">
        <f>(Tabla1[[#This Row],[deadline]]/86400)+25569+(-5/24)</f>
        <v>41893.427673611106</v>
      </c>
      <c r="K2756" s="5">
        <v>1407856551</v>
      </c>
      <c r="L2756" s="11">
        <f>(Tabla1[[#This Row],[launched_at]]/86400)+25569+(-5/24)</f>
        <v>41863.427673611106</v>
      </c>
      <c r="M2756" s="5" t="b">
        <v>0</v>
      </c>
      <c r="N2756" s="5">
        <v>0</v>
      </c>
      <c r="O2756" s="5" t="b">
        <v>0</v>
      </c>
      <c r="P2756" s="5" t="s">
        <v>8304</v>
      </c>
      <c r="Q2756" s="7">
        <f>Tabla1[[#This Row],[pledged]]/Tabla1[[#This Row],[goal]]</f>
        <v>0</v>
      </c>
      <c r="S2756" s="8" t="s">
        <v>8322</v>
      </c>
      <c r="T2756" s="5" t="s">
        <v>8358</v>
      </c>
    </row>
    <row r="2757" spans="1:20" ht="22.5">
      <c r="A2757" s="5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11">
        <f>(Tabla1[[#This Row],[deadline]]/86400)+25569+(-5/24)</f>
        <v>42102.582488425927</v>
      </c>
      <c r="K2757" s="5">
        <v>1425927527</v>
      </c>
      <c r="L2757" s="11">
        <f>(Tabla1[[#This Row],[launched_at]]/86400)+25569+(-5/24)</f>
        <v>42072.582488425927</v>
      </c>
      <c r="M2757" s="5" t="b">
        <v>0</v>
      </c>
      <c r="N2757" s="5">
        <v>15</v>
      </c>
      <c r="O2757" s="5" t="b">
        <v>0</v>
      </c>
      <c r="P2757" s="5" t="s">
        <v>8304</v>
      </c>
      <c r="Q2757" s="7">
        <f>Tabla1[[#This Row],[pledged]]/Tabla1[[#This Row],[goal]]</f>
        <v>0.52</v>
      </c>
      <c r="S2757" s="8" t="s">
        <v>8322</v>
      </c>
      <c r="T2757" s="5" t="s">
        <v>8358</v>
      </c>
    </row>
    <row r="2758" spans="1:20" ht="33.75">
      <c r="A2758" s="5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11">
        <f>(Tabla1[[#This Row],[deadline]]/86400)+25569+(-5/24)</f>
        <v>41650.692141203697</v>
      </c>
      <c r="K2758" s="5">
        <v>1386884201</v>
      </c>
      <c r="L2758" s="11">
        <f>(Tabla1[[#This Row],[launched_at]]/86400)+25569+(-5/24)</f>
        <v>41620.692141203697</v>
      </c>
      <c r="M2758" s="5" t="b">
        <v>0</v>
      </c>
      <c r="N2758" s="5">
        <v>33</v>
      </c>
      <c r="O2758" s="5" t="b">
        <v>0</v>
      </c>
      <c r="P2758" s="5" t="s">
        <v>8304</v>
      </c>
      <c r="Q2758" s="7">
        <f>Tabla1[[#This Row],[pledged]]/Tabla1[[#This Row],[goal]]</f>
        <v>0.1048</v>
      </c>
      <c r="S2758" s="8" t="s">
        <v>8322</v>
      </c>
      <c r="T2758" s="5" t="s">
        <v>8358</v>
      </c>
    </row>
    <row r="2759" spans="1:20">
      <c r="A2759" s="5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11">
        <f>(Tabla1[[#This Row],[deadline]]/86400)+25569+(-5/24)</f>
        <v>42588.448287037034</v>
      </c>
      <c r="K2759" s="5">
        <v>1469202332</v>
      </c>
      <c r="L2759" s="11">
        <f>(Tabla1[[#This Row],[launched_at]]/86400)+25569+(-5/24)</f>
        <v>42573.448287037034</v>
      </c>
      <c r="M2759" s="5" t="b">
        <v>0</v>
      </c>
      <c r="N2759" s="5">
        <v>2</v>
      </c>
      <c r="O2759" s="5" t="b">
        <v>0</v>
      </c>
      <c r="P2759" s="5" t="s">
        <v>8304</v>
      </c>
      <c r="Q2759" s="7">
        <f>Tabla1[[#This Row],[pledged]]/Tabla1[[#This Row],[goal]]</f>
        <v>6.6666666666666671E-3</v>
      </c>
      <c r="S2759" s="8" t="s">
        <v>8322</v>
      </c>
      <c r="T2759" s="5" t="s">
        <v>8358</v>
      </c>
    </row>
    <row r="2760" spans="1:20" ht="33.75">
      <c r="A2760" s="5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11">
        <f>(Tabla1[[#This Row],[deadline]]/86400)+25569+(-5/24)</f>
        <v>42653.23359953703</v>
      </c>
      <c r="K2760" s="5">
        <v>1474886183</v>
      </c>
      <c r="L2760" s="11">
        <f>(Tabla1[[#This Row],[launched_at]]/86400)+25569+(-5/24)</f>
        <v>42639.23359953703</v>
      </c>
      <c r="M2760" s="5" t="b">
        <v>0</v>
      </c>
      <c r="N2760" s="5">
        <v>6</v>
      </c>
      <c r="O2760" s="5" t="b">
        <v>0</v>
      </c>
      <c r="P2760" s="5" t="s">
        <v>8304</v>
      </c>
      <c r="Q2760" s="7">
        <f>Tabla1[[#This Row],[pledged]]/Tabla1[[#This Row],[goal]]</f>
        <v>0.11700000000000001</v>
      </c>
      <c r="S2760" s="8" t="s">
        <v>8322</v>
      </c>
      <c r="T2760" s="5" t="s">
        <v>8358</v>
      </c>
    </row>
    <row r="2761" spans="1:20" ht="33.75">
      <c r="A2761" s="5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11">
        <f>(Tabla1[[#This Row],[deadline]]/86400)+25569+(-5/24)</f>
        <v>42567.158171296294</v>
      </c>
      <c r="K2761" s="5">
        <v>1464943666</v>
      </c>
      <c r="L2761" s="11">
        <f>(Tabla1[[#This Row],[launched_at]]/86400)+25569+(-5/24)</f>
        <v>42524.158171296294</v>
      </c>
      <c r="M2761" s="5" t="b">
        <v>0</v>
      </c>
      <c r="N2761" s="5">
        <v>2</v>
      </c>
      <c r="O2761" s="5" t="b">
        <v>0</v>
      </c>
      <c r="P2761" s="5" t="s">
        <v>8304</v>
      </c>
      <c r="Q2761" s="7">
        <f>Tabla1[[#This Row],[pledged]]/Tabla1[[#This Row],[goal]]</f>
        <v>0.105</v>
      </c>
      <c r="S2761" s="8" t="s">
        <v>8322</v>
      </c>
      <c r="T2761" s="5" t="s">
        <v>8358</v>
      </c>
    </row>
    <row r="2762" spans="1:20" ht="33.75">
      <c r="A2762" s="5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11">
        <f>(Tabla1[[#This Row],[deadline]]/86400)+25569+(-5/24)</f>
        <v>41445.252986111111</v>
      </c>
      <c r="K2762" s="5">
        <v>1369134258</v>
      </c>
      <c r="L2762" s="11">
        <f>(Tabla1[[#This Row],[launched_at]]/86400)+25569+(-5/24)</f>
        <v>41415.252986111111</v>
      </c>
      <c r="M2762" s="5" t="b">
        <v>0</v>
      </c>
      <c r="N2762" s="5">
        <v>0</v>
      </c>
      <c r="O2762" s="5" t="b">
        <v>0</v>
      </c>
      <c r="P2762" s="5" t="s">
        <v>8304</v>
      </c>
      <c r="Q2762" s="7">
        <f>Tabla1[[#This Row],[pledged]]/Tabla1[[#This Row],[goal]]</f>
        <v>0</v>
      </c>
      <c r="S2762" s="8" t="s">
        <v>8322</v>
      </c>
      <c r="T2762" s="5" t="s">
        <v>8358</v>
      </c>
    </row>
    <row r="2763" spans="1:20" ht="22.5">
      <c r="A2763" s="5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11">
        <f>(Tabla1[[#This Row],[deadline]]/86400)+25569+(-5/24)</f>
        <v>41276.85524305555</v>
      </c>
      <c r="K2763" s="5">
        <v>1354584693</v>
      </c>
      <c r="L2763" s="11">
        <f>(Tabla1[[#This Row],[launched_at]]/86400)+25569+(-5/24)</f>
        <v>41246.85524305555</v>
      </c>
      <c r="M2763" s="5" t="b">
        <v>0</v>
      </c>
      <c r="N2763" s="5">
        <v>4</v>
      </c>
      <c r="O2763" s="5" t="b">
        <v>0</v>
      </c>
      <c r="P2763" s="5" t="s">
        <v>8304</v>
      </c>
      <c r="Q2763" s="7">
        <f>Tabla1[[#This Row],[pledged]]/Tabla1[[#This Row],[goal]]</f>
        <v>7.1999999999999998E-3</v>
      </c>
      <c r="S2763" s="8" t="s">
        <v>8322</v>
      </c>
      <c r="T2763" s="5" t="s">
        <v>8358</v>
      </c>
    </row>
    <row r="2764" spans="1:20" ht="33.75">
      <c r="A2764" s="5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11">
        <f>(Tabla1[[#This Row],[deadline]]/86400)+25569+(-5/24)</f>
        <v>40986.786979166667</v>
      </c>
      <c r="K2764" s="5">
        <v>1326934395</v>
      </c>
      <c r="L2764" s="11">
        <f>(Tabla1[[#This Row],[launched_at]]/86400)+25569+(-5/24)</f>
        <v>40926.828645833331</v>
      </c>
      <c r="M2764" s="5" t="b">
        <v>0</v>
      </c>
      <c r="N2764" s="5">
        <v>1</v>
      </c>
      <c r="O2764" s="5" t="b">
        <v>0</v>
      </c>
      <c r="P2764" s="5" t="s">
        <v>8304</v>
      </c>
      <c r="Q2764" s="7">
        <f>Tabla1[[#This Row],[pledged]]/Tabla1[[#This Row],[goal]]</f>
        <v>7.6923076923076927E-3</v>
      </c>
      <c r="S2764" s="8" t="s">
        <v>8322</v>
      </c>
      <c r="T2764" s="5" t="s">
        <v>8358</v>
      </c>
    </row>
    <row r="2765" spans="1:20" ht="22.5">
      <c r="A2765" s="5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11">
        <f>(Tabla1[[#This Row],[deadline]]/86400)+25569+(-5/24)</f>
        <v>41418.371342592589</v>
      </c>
      <c r="K2765" s="5">
        <v>1365515684</v>
      </c>
      <c r="L2765" s="11">
        <f>(Tabla1[[#This Row],[launched_at]]/86400)+25569+(-5/24)</f>
        <v>41373.371342592589</v>
      </c>
      <c r="M2765" s="5" t="b">
        <v>0</v>
      </c>
      <c r="N2765" s="5">
        <v>3</v>
      </c>
      <c r="O2765" s="5" t="b">
        <v>0</v>
      </c>
      <c r="P2765" s="5" t="s">
        <v>8304</v>
      </c>
      <c r="Q2765" s="7">
        <f>Tabla1[[#This Row],[pledged]]/Tabla1[[#This Row],[goal]]</f>
        <v>2.2842639593908631E-3</v>
      </c>
      <c r="S2765" s="8" t="s">
        <v>8322</v>
      </c>
      <c r="T2765" s="5" t="s">
        <v>8358</v>
      </c>
    </row>
    <row r="2766" spans="1:20" ht="33.75">
      <c r="A2766" s="5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11">
        <f>(Tabla1[[#This Row],[deadline]]/86400)+25569+(-5/24)</f>
        <v>41059.583333333328</v>
      </c>
      <c r="K2766" s="5">
        <v>1335855631</v>
      </c>
      <c r="L2766" s="11">
        <f>(Tabla1[[#This Row],[launched_at]]/86400)+25569+(-5/24)</f>
        <v>41030.083692129629</v>
      </c>
      <c r="M2766" s="5" t="b">
        <v>0</v>
      </c>
      <c r="N2766" s="5">
        <v>4</v>
      </c>
      <c r="O2766" s="5" t="b">
        <v>0</v>
      </c>
      <c r="P2766" s="5" t="s">
        <v>8304</v>
      </c>
      <c r="Q2766" s="7">
        <f>Tabla1[[#This Row],[pledged]]/Tabla1[[#This Row],[goal]]</f>
        <v>1.125E-2</v>
      </c>
      <c r="S2766" s="8" t="s">
        <v>8322</v>
      </c>
      <c r="T2766" s="5" t="s">
        <v>8358</v>
      </c>
    </row>
    <row r="2767" spans="1:20" ht="22.5">
      <c r="A2767" s="5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11">
        <f>(Tabla1[[#This Row],[deadline]]/86400)+25569+(-5/24)</f>
        <v>41210.370694444442</v>
      </c>
      <c r="K2767" s="5">
        <v>1350050028</v>
      </c>
      <c r="L2767" s="11">
        <f>(Tabla1[[#This Row],[launched_at]]/86400)+25569+(-5/24)</f>
        <v>41194.370694444442</v>
      </c>
      <c r="M2767" s="5" t="b">
        <v>0</v>
      </c>
      <c r="N2767" s="5">
        <v>0</v>
      </c>
      <c r="O2767" s="5" t="b">
        <v>0</v>
      </c>
      <c r="P2767" s="5" t="s">
        <v>8304</v>
      </c>
      <c r="Q2767" s="7">
        <f>Tabla1[[#This Row],[pledged]]/Tabla1[[#This Row],[goal]]</f>
        <v>0</v>
      </c>
      <c r="S2767" s="8" t="s">
        <v>8322</v>
      </c>
      <c r="T2767" s="5" t="s">
        <v>8358</v>
      </c>
    </row>
    <row r="2768" spans="1:20" ht="33.75">
      <c r="A2768" s="5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11">
        <f>(Tabla1[[#This Row],[deadline]]/86400)+25569+(-5/24)</f>
        <v>40766.459699074076</v>
      </c>
      <c r="K2768" s="5">
        <v>1310486518</v>
      </c>
      <c r="L2768" s="11">
        <f>(Tabla1[[#This Row],[launched_at]]/86400)+25569+(-5/24)</f>
        <v>40736.459699074076</v>
      </c>
      <c r="M2768" s="5" t="b">
        <v>0</v>
      </c>
      <c r="N2768" s="5">
        <v>4</v>
      </c>
      <c r="O2768" s="5" t="b">
        <v>0</v>
      </c>
      <c r="P2768" s="5" t="s">
        <v>8304</v>
      </c>
      <c r="Q2768" s="7">
        <f>Tabla1[[#This Row],[pledged]]/Tabla1[[#This Row],[goal]]</f>
        <v>0.02</v>
      </c>
      <c r="S2768" s="8" t="s">
        <v>8322</v>
      </c>
      <c r="T2768" s="5" t="s">
        <v>8358</v>
      </c>
    </row>
    <row r="2769" spans="1:20" ht="22.5">
      <c r="A2769" s="5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11">
        <f>(Tabla1[[#This Row],[deadline]]/86400)+25569+(-5/24)</f>
        <v>42232.750578703701</v>
      </c>
      <c r="K2769" s="5">
        <v>1434582050</v>
      </c>
      <c r="L2769" s="11">
        <f>(Tabla1[[#This Row],[launched_at]]/86400)+25569+(-5/24)</f>
        <v>42172.750578703701</v>
      </c>
      <c r="M2769" s="5" t="b">
        <v>0</v>
      </c>
      <c r="N2769" s="5">
        <v>3</v>
      </c>
      <c r="O2769" s="5" t="b">
        <v>0</v>
      </c>
      <c r="P2769" s="5" t="s">
        <v>8304</v>
      </c>
      <c r="Q2769" s="7">
        <f>Tabla1[[#This Row],[pledged]]/Tabla1[[#This Row],[goal]]</f>
        <v>8.5000000000000006E-3</v>
      </c>
      <c r="S2769" s="8" t="s">
        <v>8322</v>
      </c>
      <c r="T2769" s="5" t="s">
        <v>8358</v>
      </c>
    </row>
    <row r="2770" spans="1:20" ht="33.75">
      <c r="A2770" s="5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11">
        <f>(Tabla1[[#This Row],[deadline]]/86400)+25569+(-5/24)</f>
        <v>40997.364849537036</v>
      </c>
      <c r="K2770" s="5">
        <v>1330440323</v>
      </c>
      <c r="L2770" s="11">
        <f>(Tabla1[[#This Row],[launched_at]]/86400)+25569+(-5/24)</f>
        <v>40967.4065162037</v>
      </c>
      <c r="M2770" s="5" t="b">
        <v>0</v>
      </c>
      <c r="N2770" s="5">
        <v>34</v>
      </c>
      <c r="O2770" s="5" t="b">
        <v>0</v>
      </c>
      <c r="P2770" s="5" t="s">
        <v>8304</v>
      </c>
      <c r="Q2770" s="7">
        <f>Tabla1[[#This Row],[pledged]]/Tabla1[[#This Row],[goal]]</f>
        <v>0.14314285714285716</v>
      </c>
      <c r="S2770" s="8" t="s">
        <v>8322</v>
      </c>
      <c r="T2770" s="5" t="s">
        <v>8358</v>
      </c>
    </row>
    <row r="2771" spans="1:20" ht="33.75">
      <c r="A2771" s="5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11">
        <f>(Tabla1[[#This Row],[deadline]]/86400)+25569+(-5/24)</f>
        <v>41795.617939814816</v>
      </c>
      <c r="K2771" s="5">
        <v>1397677790</v>
      </c>
      <c r="L2771" s="11">
        <f>(Tabla1[[#This Row],[launched_at]]/86400)+25569+(-5/24)</f>
        <v>41745.617939814816</v>
      </c>
      <c r="M2771" s="5" t="b">
        <v>0</v>
      </c>
      <c r="N2771" s="5">
        <v>2</v>
      </c>
      <c r="O2771" s="5" t="b">
        <v>0</v>
      </c>
      <c r="P2771" s="5" t="s">
        <v>8304</v>
      </c>
      <c r="Q2771" s="7">
        <f>Tabla1[[#This Row],[pledged]]/Tabla1[[#This Row],[goal]]</f>
        <v>2.5000000000000001E-3</v>
      </c>
      <c r="S2771" s="8" t="s">
        <v>8322</v>
      </c>
      <c r="T2771" s="5" t="s">
        <v>8358</v>
      </c>
    </row>
    <row r="2772" spans="1:20" ht="33.75">
      <c r="A2772" s="5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11">
        <f>(Tabla1[[#This Row],[deadline]]/86400)+25569+(-5/24)</f>
        <v>41716.455208333333</v>
      </c>
      <c r="K2772" s="5">
        <v>1392569730</v>
      </c>
      <c r="L2772" s="11">
        <f>(Tabla1[[#This Row],[launched_at]]/86400)+25569+(-5/24)</f>
        <v>41686.496874999997</v>
      </c>
      <c r="M2772" s="5" t="b">
        <v>0</v>
      </c>
      <c r="N2772" s="5">
        <v>33</v>
      </c>
      <c r="O2772" s="5" t="b">
        <v>0</v>
      </c>
      <c r="P2772" s="5" t="s">
        <v>8304</v>
      </c>
      <c r="Q2772" s="7">
        <f>Tabla1[[#This Row],[pledged]]/Tabla1[[#This Row],[goal]]</f>
        <v>0.1041125</v>
      </c>
      <c r="S2772" s="8" t="s">
        <v>8322</v>
      </c>
      <c r="T2772" s="5" t="s">
        <v>8358</v>
      </c>
    </row>
    <row r="2773" spans="1:20" ht="33.75">
      <c r="A2773" s="5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11">
        <f>(Tabla1[[#This Row],[deadline]]/86400)+25569+(-5/24)</f>
        <v>41306.5</v>
      </c>
      <c r="K2773" s="5">
        <v>1355489140</v>
      </c>
      <c r="L2773" s="11">
        <f>(Tabla1[[#This Row],[launched_at]]/86400)+25569+(-5/24)</f>
        <v>41257.323379629626</v>
      </c>
      <c r="M2773" s="5" t="b">
        <v>0</v>
      </c>
      <c r="N2773" s="5">
        <v>0</v>
      </c>
      <c r="O2773" s="5" t="b">
        <v>0</v>
      </c>
      <c r="P2773" s="5" t="s">
        <v>8304</v>
      </c>
      <c r="Q2773" s="7">
        <f>Tabla1[[#This Row],[pledged]]/Tabla1[[#This Row],[goal]]</f>
        <v>0</v>
      </c>
      <c r="S2773" s="8" t="s">
        <v>8322</v>
      </c>
      <c r="T2773" s="5" t="s">
        <v>8358</v>
      </c>
    </row>
    <row r="2774" spans="1:20" ht="33.75">
      <c r="A2774" s="5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11">
        <f>(Tabla1[[#This Row],[deadline]]/86400)+25569+(-5/24)</f>
        <v>41552.660810185182</v>
      </c>
      <c r="K2774" s="5">
        <v>1379710294</v>
      </c>
      <c r="L2774" s="11">
        <f>(Tabla1[[#This Row],[launched_at]]/86400)+25569+(-5/24)</f>
        <v>41537.660810185182</v>
      </c>
      <c r="M2774" s="5" t="b">
        <v>0</v>
      </c>
      <c r="N2774" s="5">
        <v>0</v>
      </c>
      <c r="O2774" s="5" t="b">
        <v>0</v>
      </c>
      <c r="P2774" s="5" t="s">
        <v>8304</v>
      </c>
      <c r="Q2774" s="7">
        <f>Tabla1[[#This Row],[pledged]]/Tabla1[[#This Row],[goal]]</f>
        <v>0</v>
      </c>
      <c r="S2774" s="8" t="s">
        <v>8322</v>
      </c>
      <c r="T2774" s="5" t="s">
        <v>8358</v>
      </c>
    </row>
    <row r="2775" spans="1:20" ht="22.5">
      <c r="A2775" s="5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11">
        <f>(Tabla1[[#This Row],[deadline]]/86400)+25569+(-5/24)</f>
        <v>42484.656493055554</v>
      </c>
      <c r="K2775" s="5">
        <v>1460666721</v>
      </c>
      <c r="L2775" s="11">
        <f>(Tabla1[[#This Row],[launched_at]]/86400)+25569+(-5/24)</f>
        <v>42474.656493055554</v>
      </c>
      <c r="M2775" s="5" t="b">
        <v>0</v>
      </c>
      <c r="N2775" s="5">
        <v>1</v>
      </c>
      <c r="O2775" s="5" t="b">
        <v>0</v>
      </c>
      <c r="P2775" s="5" t="s">
        <v>8304</v>
      </c>
      <c r="Q2775" s="7">
        <f>Tabla1[[#This Row],[pledged]]/Tabla1[[#This Row],[goal]]</f>
        <v>1.8867924528301887E-3</v>
      </c>
      <c r="S2775" s="8" t="s">
        <v>8322</v>
      </c>
      <c r="T2775" s="5" t="s">
        <v>8358</v>
      </c>
    </row>
    <row r="2776" spans="1:20" ht="33.75">
      <c r="A2776" s="5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11">
        <f>(Tabla1[[#This Row],[deadline]]/86400)+25569+(-5/24)</f>
        <v>41340.918148148143</v>
      </c>
      <c r="K2776" s="5">
        <v>1360119728</v>
      </c>
      <c r="L2776" s="11">
        <f>(Tabla1[[#This Row],[launched_at]]/86400)+25569+(-5/24)</f>
        <v>41310.918148148143</v>
      </c>
      <c r="M2776" s="5" t="b">
        <v>0</v>
      </c>
      <c r="N2776" s="5">
        <v>13</v>
      </c>
      <c r="O2776" s="5" t="b">
        <v>0</v>
      </c>
      <c r="P2776" s="5" t="s">
        <v>8304</v>
      </c>
      <c r="Q2776" s="7">
        <f>Tabla1[[#This Row],[pledged]]/Tabla1[[#This Row],[goal]]</f>
        <v>0.14249999999999999</v>
      </c>
      <c r="S2776" s="8" t="s">
        <v>8322</v>
      </c>
      <c r="T2776" s="5" t="s">
        <v>8358</v>
      </c>
    </row>
    <row r="2777" spans="1:20" ht="33.75">
      <c r="A2777" s="5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11">
        <f>(Tabla1[[#This Row],[deadline]]/86400)+25569+(-5/24)</f>
        <v>40892.805023148147</v>
      </c>
      <c r="K2777" s="5">
        <v>1321402754</v>
      </c>
      <c r="L2777" s="11">
        <f>(Tabla1[[#This Row],[launched_at]]/86400)+25569+(-5/24)</f>
        <v>40862.805023148147</v>
      </c>
      <c r="M2777" s="5" t="b">
        <v>0</v>
      </c>
      <c r="N2777" s="5">
        <v>2</v>
      </c>
      <c r="O2777" s="5" t="b">
        <v>0</v>
      </c>
      <c r="P2777" s="5" t="s">
        <v>8304</v>
      </c>
      <c r="Q2777" s="7">
        <f>Tabla1[[#This Row],[pledged]]/Tabla1[[#This Row],[goal]]</f>
        <v>0.03</v>
      </c>
      <c r="S2777" s="8" t="s">
        <v>8322</v>
      </c>
      <c r="T2777" s="5" t="s">
        <v>8358</v>
      </c>
    </row>
    <row r="2778" spans="1:20" ht="33.75">
      <c r="A2778" s="5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11">
        <f>(Tabla1[[#This Row],[deadline]]/86400)+25569+(-5/24)</f>
        <v>42167.088842592588</v>
      </c>
      <c r="K2778" s="5">
        <v>1431414476</v>
      </c>
      <c r="L2778" s="11">
        <f>(Tabla1[[#This Row],[launched_at]]/86400)+25569+(-5/24)</f>
        <v>42136.088842592588</v>
      </c>
      <c r="M2778" s="5" t="b">
        <v>0</v>
      </c>
      <c r="N2778" s="5">
        <v>36</v>
      </c>
      <c r="O2778" s="5" t="b">
        <v>0</v>
      </c>
      <c r="P2778" s="5" t="s">
        <v>8304</v>
      </c>
      <c r="Q2778" s="7">
        <f>Tabla1[[#This Row],[pledged]]/Tabla1[[#This Row],[goal]]</f>
        <v>7.8809523809523815E-2</v>
      </c>
      <c r="S2778" s="8" t="s">
        <v>8322</v>
      </c>
      <c r="T2778" s="5" t="s">
        <v>8358</v>
      </c>
    </row>
    <row r="2779" spans="1:20" ht="33.75">
      <c r="A2779" s="5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11">
        <f>(Tabla1[[#This Row],[deadline]]/86400)+25569+(-5/24)</f>
        <v>42202.460694444446</v>
      </c>
      <c r="K2779" s="5">
        <v>1434557004</v>
      </c>
      <c r="L2779" s="11">
        <f>(Tabla1[[#This Row],[launched_at]]/86400)+25569+(-5/24)</f>
        <v>42172.460694444446</v>
      </c>
      <c r="M2779" s="5" t="b">
        <v>0</v>
      </c>
      <c r="N2779" s="5">
        <v>1</v>
      </c>
      <c r="O2779" s="5" t="b">
        <v>0</v>
      </c>
      <c r="P2779" s="5" t="s">
        <v>8304</v>
      </c>
      <c r="Q2779" s="7">
        <f>Tabla1[[#This Row],[pledged]]/Tabla1[[#This Row],[goal]]</f>
        <v>3.3333333333333335E-3</v>
      </c>
      <c r="S2779" s="8" t="s">
        <v>8322</v>
      </c>
      <c r="T2779" s="5" t="s">
        <v>8358</v>
      </c>
    </row>
    <row r="2780" spans="1:20" ht="33.75">
      <c r="A2780" s="5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11">
        <f>(Tabla1[[#This Row],[deadline]]/86400)+25569+(-5/24)</f>
        <v>41876.769745370366</v>
      </c>
      <c r="K2780" s="5">
        <v>1406417306</v>
      </c>
      <c r="L2780" s="11">
        <f>(Tabla1[[#This Row],[launched_at]]/86400)+25569+(-5/24)</f>
        <v>41846.769745370366</v>
      </c>
      <c r="M2780" s="5" t="b">
        <v>0</v>
      </c>
      <c r="N2780" s="5">
        <v>15</v>
      </c>
      <c r="O2780" s="5" t="b">
        <v>0</v>
      </c>
      <c r="P2780" s="5" t="s">
        <v>8304</v>
      </c>
      <c r="Q2780" s="7">
        <f>Tabla1[[#This Row],[pledged]]/Tabla1[[#This Row],[goal]]</f>
        <v>0.25545454545454543</v>
      </c>
      <c r="S2780" s="8" t="s">
        <v>8322</v>
      </c>
      <c r="T2780" s="5" t="s">
        <v>8358</v>
      </c>
    </row>
    <row r="2781" spans="1:20" ht="33.75">
      <c r="A2781" s="5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11">
        <f>(Tabla1[[#This Row],[deadline]]/86400)+25569+(-5/24)</f>
        <v>42330.419224537036</v>
      </c>
      <c r="K2781" s="5">
        <v>1445609021</v>
      </c>
      <c r="L2781" s="11">
        <f>(Tabla1[[#This Row],[launched_at]]/86400)+25569+(-5/24)</f>
        <v>42300.377557870372</v>
      </c>
      <c r="M2781" s="5" t="b">
        <v>0</v>
      </c>
      <c r="N2781" s="5">
        <v>1</v>
      </c>
      <c r="O2781" s="5" t="b">
        <v>0</v>
      </c>
      <c r="P2781" s="5" t="s">
        <v>8304</v>
      </c>
      <c r="Q2781" s="7">
        <f>Tabla1[[#This Row],[pledged]]/Tabla1[[#This Row],[goal]]</f>
        <v>2.12E-2</v>
      </c>
      <c r="S2781" s="8" t="s">
        <v>8322</v>
      </c>
      <c r="T2781" s="5" t="s">
        <v>8358</v>
      </c>
    </row>
    <row r="2782" spans="1:20" ht="22.5">
      <c r="A2782" s="5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11">
        <f>(Tabla1[[#This Row],[deadline]]/86400)+25569+(-5/24)</f>
        <v>42804.239444444444</v>
      </c>
      <c r="K2782" s="5">
        <v>1486550688</v>
      </c>
      <c r="L2782" s="11">
        <f>(Tabla1[[#This Row],[launched_at]]/86400)+25569+(-5/24)</f>
        <v>42774.239444444444</v>
      </c>
      <c r="M2782" s="5" t="b">
        <v>0</v>
      </c>
      <c r="N2782" s="5">
        <v>0</v>
      </c>
      <c r="O2782" s="5" t="b">
        <v>0</v>
      </c>
      <c r="P2782" s="5" t="s">
        <v>8304</v>
      </c>
      <c r="Q2782" s="7">
        <f>Tabla1[[#This Row],[pledged]]/Tabla1[[#This Row],[goal]]</f>
        <v>0</v>
      </c>
      <c r="S2782" s="8" t="s">
        <v>8322</v>
      </c>
      <c r="T2782" s="5" t="s">
        <v>8358</v>
      </c>
    </row>
    <row r="2783" spans="1:20" ht="22.5">
      <c r="A2783" s="5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11">
        <f>(Tabla1[[#This Row],[deadline]]/86400)+25569+(-5/24)</f>
        <v>42047.083333333336</v>
      </c>
      <c r="K2783" s="5">
        <v>1421274954</v>
      </c>
      <c r="L2783" s="11">
        <f>(Tabla1[[#This Row],[launched_at]]/86400)+25569+(-5/24)</f>
        <v>42018.733263888884</v>
      </c>
      <c r="M2783" s="5" t="b">
        <v>0</v>
      </c>
      <c r="N2783" s="5">
        <v>28</v>
      </c>
      <c r="O2783" s="5" t="b">
        <v>1</v>
      </c>
      <c r="P2783" s="5" t="s">
        <v>8271</v>
      </c>
      <c r="Q2783" s="7">
        <f>Tabla1[[#This Row],[pledged]]/Tabla1[[#This Row],[goal]]</f>
        <v>1.0528</v>
      </c>
      <c r="S2783" s="8" t="s">
        <v>8317</v>
      </c>
      <c r="T2783" s="5" t="s">
        <v>8318</v>
      </c>
    </row>
    <row r="2784" spans="1:20" ht="22.5">
      <c r="A2784" s="5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11">
        <f>(Tabla1[[#This Row],[deadline]]/86400)+25569+(-5/24)</f>
        <v>42051.999305555553</v>
      </c>
      <c r="K2784" s="5">
        <v>1421964718</v>
      </c>
      <c r="L2784" s="11">
        <f>(Tabla1[[#This Row],[launched_at]]/86400)+25569+(-5/24)</f>
        <v>42026.716643518514</v>
      </c>
      <c r="M2784" s="5" t="b">
        <v>0</v>
      </c>
      <c r="N2784" s="5">
        <v>18</v>
      </c>
      <c r="O2784" s="5" t="b">
        <v>1</v>
      </c>
      <c r="P2784" s="5" t="s">
        <v>8271</v>
      </c>
      <c r="Q2784" s="7">
        <f>Tabla1[[#This Row],[pledged]]/Tabla1[[#This Row],[goal]]</f>
        <v>1.2</v>
      </c>
      <c r="S2784" s="8" t="s">
        <v>8317</v>
      </c>
      <c r="T2784" s="5" t="s">
        <v>8318</v>
      </c>
    </row>
    <row r="2785" spans="1:20" ht="33.75">
      <c r="A2785" s="5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11">
        <f>(Tabla1[[#This Row],[deadline]]/86400)+25569+(-5/24)</f>
        <v>42117.326921296299</v>
      </c>
      <c r="K2785" s="5">
        <v>1428583846</v>
      </c>
      <c r="L2785" s="11">
        <f>(Tabla1[[#This Row],[launched_at]]/86400)+25569+(-5/24)</f>
        <v>42103.326921296299</v>
      </c>
      <c r="M2785" s="5" t="b">
        <v>0</v>
      </c>
      <c r="N2785" s="5">
        <v>61</v>
      </c>
      <c r="O2785" s="5" t="b">
        <v>1</v>
      </c>
      <c r="P2785" s="5" t="s">
        <v>8271</v>
      </c>
      <c r="Q2785" s="7">
        <f>Tabla1[[#This Row],[pledged]]/Tabla1[[#This Row],[goal]]</f>
        <v>1.145</v>
      </c>
      <c r="S2785" s="8" t="s">
        <v>8317</v>
      </c>
      <c r="T2785" s="5" t="s">
        <v>8318</v>
      </c>
    </row>
    <row r="2786" spans="1:20" ht="22.5">
      <c r="A2786" s="5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11">
        <f>(Tabla1[[#This Row],[deadline]]/86400)+25569+(-5/24)</f>
        <v>41941.579201388886</v>
      </c>
      <c r="K2786" s="5">
        <v>1412794443</v>
      </c>
      <c r="L2786" s="11">
        <f>(Tabla1[[#This Row],[launched_at]]/86400)+25569+(-5/24)</f>
        <v>41920.579201388886</v>
      </c>
      <c r="M2786" s="5" t="b">
        <v>0</v>
      </c>
      <c r="N2786" s="5">
        <v>108</v>
      </c>
      <c r="O2786" s="5" t="b">
        <v>1</v>
      </c>
      <c r="P2786" s="5" t="s">
        <v>8271</v>
      </c>
      <c r="Q2786" s="7">
        <f>Tabla1[[#This Row],[pledged]]/Tabla1[[#This Row],[goal]]</f>
        <v>1.19</v>
      </c>
      <c r="S2786" s="8" t="s">
        <v>8317</v>
      </c>
      <c r="T2786" s="5" t="s">
        <v>8318</v>
      </c>
    </row>
    <row r="2787" spans="1:20" ht="22.5">
      <c r="A2787" s="5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11">
        <f>(Tabla1[[#This Row],[deadline]]/86400)+25569+(-5/24)</f>
        <v>42587.666666666664</v>
      </c>
      <c r="K2787" s="5">
        <v>1467865967</v>
      </c>
      <c r="L2787" s="11">
        <f>(Tabla1[[#This Row],[launched_at]]/86400)+25569+(-5/24)</f>
        <v>42557.981099537035</v>
      </c>
      <c r="M2787" s="5" t="b">
        <v>0</v>
      </c>
      <c r="N2787" s="5">
        <v>142</v>
      </c>
      <c r="O2787" s="5" t="b">
        <v>1</v>
      </c>
      <c r="P2787" s="5" t="s">
        <v>8271</v>
      </c>
      <c r="Q2787" s="7">
        <f>Tabla1[[#This Row],[pledged]]/Tabla1[[#This Row],[goal]]</f>
        <v>1.0468</v>
      </c>
      <c r="S2787" s="8" t="s">
        <v>8317</v>
      </c>
      <c r="T2787" s="5" t="s">
        <v>8318</v>
      </c>
    </row>
    <row r="2788" spans="1:20" ht="22.5">
      <c r="A2788" s="5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11">
        <f>(Tabla1[[#This Row],[deadline]]/86400)+25569+(-5/24)</f>
        <v>41829.360879629625</v>
      </c>
      <c r="K2788" s="5">
        <v>1403703580</v>
      </c>
      <c r="L2788" s="11">
        <f>(Tabla1[[#This Row],[launched_at]]/86400)+25569+(-5/24)</f>
        <v>41815.360879629625</v>
      </c>
      <c r="M2788" s="5" t="b">
        <v>0</v>
      </c>
      <c r="N2788" s="5">
        <v>74</v>
      </c>
      <c r="O2788" s="5" t="b">
        <v>1</v>
      </c>
      <c r="P2788" s="5" t="s">
        <v>8271</v>
      </c>
      <c r="Q2788" s="7">
        <f>Tabla1[[#This Row],[pledged]]/Tabla1[[#This Row],[goal]]</f>
        <v>1.1783999999999999</v>
      </c>
      <c r="S2788" s="8" t="s">
        <v>8317</v>
      </c>
      <c r="T2788" s="5" t="s">
        <v>8318</v>
      </c>
    </row>
    <row r="2789" spans="1:20" ht="33.75">
      <c r="A2789" s="5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11">
        <f>(Tabla1[[#This Row],[deadline]]/86400)+25569+(-5/24)</f>
        <v>41837.990185185183</v>
      </c>
      <c r="K2789" s="5">
        <v>1403066752</v>
      </c>
      <c r="L2789" s="11">
        <f>(Tabla1[[#This Row],[launched_at]]/86400)+25569+(-5/24)</f>
        <v>41807.990185185183</v>
      </c>
      <c r="M2789" s="5" t="b">
        <v>0</v>
      </c>
      <c r="N2789" s="5">
        <v>38</v>
      </c>
      <c r="O2789" s="5" t="b">
        <v>1</v>
      </c>
      <c r="P2789" s="5" t="s">
        <v>8271</v>
      </c>
      <c r="Q2789" s="7">
        <f>Tabla1[[#This Row],[pledged]]/Tabla1[[#This Row],[goal]]</f>
        <v>1.1970000000000001</v>
      </c>
      <c r="S2789" s="8" t="s">
        <v>8317</v>
      </c>
      <c r="T2789" s="5" t="s">
        <v>8318</v>
      </c>
    </row>
    <row r="2790" spans="1:20" ht="22.5">
      <c r="A2790" s="5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11">
        <f>(Tabla1[[#This Row],[deadline]]/86400)+25569+(-5/24)</f>
        <v>42580.49355324074</v>
      </c>
      <c r="K2790" s="5">
        <v>1467219043</v>
      </c>
      <c r="L2790" s="11">
        <f>(Tabla1[[#This Row],[launched_at]]/86400)+25569+(-5/24)</f>
        <v>42550.49355324074</v>
      </c>
      <c r="M2790" s="5" t="b">
        <v>0</v>
      </c>
      <c r="N2790" s="5">
        <v>20</v>
      </c>
      <c r="O2790" s="5" t="b">
        <v>1</v>
      </c>
      <c r="P2790" s="5" t="s">
        <v>8271</v>
      </c>
      <c r="Q2790" s="7">
        <f>Tabla1[[#This Row],[pledged]]/Tabla1[[#This Row],[goal]]</f>
        <v>1.0249999999999999</v>
      </c>
      <c r="S2790" s="8" t="s">
        <v>8317</v>
      </c>
      <c r="T2790" s="5" t="s">
        <v>8318</v>
      </c>
    </row>
    <row r="2791" spans="1:20" ht="22.5">
      <c r="A2791" s="5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11">
        <f>(Tabla1[[#This Row],[deadline]]/86400)+25569+(-5/24)</f>
        <v>42074.958333333336</v>
      </c>
      <c r="K2791" s="5">
        <v>1424477934</v>
      </c>
      <c r="L2791" s="11">
        <f>(Tabla1[[#This Row],[launched_at]]/86400)+25569+(-5/24)</f>
        <v>42055.804791666662</v>
      </c>
      <c r="M2791" s="5" t="b">
        <v>0</v>
      </c>
      <c r="N2791" s="5">
        <v>24</v>
      </c>
      <c r="O2791" s="5" t="b">
        <v>1</v>
      </c>
      <c r="P2791" s="5" t="s">
        <v>8271</v>
      </c>
      <c r="Q2791" s="7">
        <f>Tabla1[[#This Row],[pledged]]/Tabla1[[#This Row],[goal]]</f>
        <v>1.0116666666666667</v>
      </c>
      <c r="S2791" s="8" t="s">
        <v>8317</v>
      </c>
      <c r="T2791" s="5" t="s">
        <v>8318</v>
      </c>
    </row>
    <row r="2792" spans="1:20" ht="33.75">
      <c r="A2792" s="5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11">
        <f>(Tabla1[[#This Row],[deadline]]/86400)+25569+(-5/24)</f>
        <v>42046.730358796289</v>
      </c>
      <c r="K2792" s="5">
        <v>1421101903</v>
      </c>
      <c r="L2792" s="11">
        <f>(Tabla1[[#This Row],[launched_at]]/86400)+25569+(-5/24)</f>
        <v>42016.730358796289</v>
      </c>
      <c r="M2792" s="5" t="b">
        <v>0</v>
      </c>
      <c r="N2792" s="5">
        <v>66</v>
      </c>
      <c r="O2792" s="5" t="b">
        <v>1</v>
      </c>
      <c r="P2792" s="5" t="s">
        <v>8271</v>
      </c>
      <c r="Q2792" s="7">
        <f>Tabla1[[#This Row],[pledged]]/Tabla1[[#This Row],[goal]]</f>
        <v>1.0533333333333332</v>
      </c>
      <c r="S2792" s="8" t="s">
        <v>8317</v>
      </c>
      <c r="T2792" s="5" t="s">
        <v>8318</v>
      </c>
    </row>
    <row r="2793" spans="1:20" ht="33.75">
      <c r="A2793" s="5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11">
        <f>(Tabla1[[#This Row],[deadline]]/86400)+25569+(-5/24)</f>
        <v>42621.958333333336</v>
      </c>
      <c r="K2793" s="5">
        <v>1470778559</v>
      </c>
      <c r="L2793" s="11">
        <f>(Tabla1[[#This Row],[launched_at]]/86400)+25569+(-5/24)</f>
        <v>42591.691655092589</v>
      </c>
      <c r="M2793" s="5" t="b">
        <v>0</v>
      </c>
      <c r="N2793" s="5">
        <v>28</v>
      </c>
      <c r="O2793" s="5" t="b">
        <v>1</v>
      </c>
      <c r="P2793" s="5" t="s">
        <v>8271</v>
      </c>
      <c r="Q2793" s="7">
        <f>Tabla1[[#This Row],[pledged]]/Tabla1[[#This Row],[goal]]</f>
        <v>1.0249999999999999</v>
      </c>
      <c r="S2793" s="8" t="s">
        <v>8317</v>
      </c>
      <c r="T2793" s="5" t="s">
        <v>8318</v>
      </c>
    </row>
    <row r="2794" spans="1:20" ht="33.75">
      <c r="A2794" s="5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11">
        <f>(Tabla1[[#This Row],[deadline]]/86400)+25569+(-5/24)</f>
        <v>42228.022673611107</v>
      </c>
      <c r="K2794" s="5">
        <v>1435469559</v>
      </c>
      <c r="L2794" s="11">
        <f>(Tabla1[[#This Row],[launched_at]]/86400)+25569+(-5/24)</f>
        <v>42183.022673611107</v>
      </c>
      <c r="M2794" s="5" t="b">
        <v>0</v>
      </c>
      <c r="N2794" s="5">
        <v>24</v>
      </c>
      <c r="O2794" s="5" t="b">
        <v>1</v>
      </c>
      <c r="P2794" s="5" t="s">
        <v>8271</v>
      </c>
      <c r="Q2794" s="7">
        <f>Tabla1[[#This Row],[pledged]]/Tabla1[[#This Row],[goal]]</f>
        <v>1.0760000000000001</v>
      </c>
      <c r="S2794" s="8" t="s">
        <v>8317</v>
      </c>
      <c r="T2794" s="5" t="s">
        <v>8318</v>
      </c>
    </row>
    <row r="2795" spans="1:20" ht="33.75">
      <c r="A2795" s="5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11">
        <f>(Tabla1[[#This Row],[deadline]]/86400)+25569+(-5/24)</f>
        <v>42206.210706018515</v>
      </c>
      <c r="K2795" s="5">
        <v>1434881005</v>
      </c>
      <c r="L2795" s="11">
        <f>(Tabla1[[#This Row],[launched_at]]/86400)+25569+(-5/24)</f>
        <v>42176.210706018515</v>
      </c>
      <c r="M2795" s="5" t="b">
        <v>0</v>
      </c>
      <c r="N2795" s="5">
        <v>73</v>
      </c>
      <c r="O2795" s="5" t="b">
        <v>1</v>
      </c>
      <c r="P2795" s="5" t="s">
        <v>8271</v>
      </c>
      <c r="Q2795" s="7">
        <f>Tabla1[[#This Row],[pledged]]/Tabla1[[#This Row],[goal]]</f>
        <v>1.105675</v>
      </c>
      <c r="S2795" s="8" t="s">
        <v>8317</v>
      </c>
      <c r="T2795" s="5" t="s">
        <v>8318</v>
      </c>
    </row>
    <row r="2796" spans="1:20" ht="33.75">
      <c r="A2796" s="5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11">
        <f>(Tabla1[[#This Row],[deadline]]/86400)+25569+(-5/24)</f>
        <v>42432.583333333336</v>
      </c>
      <c r="K2796" s="5">
        <v>1455640559</v>
      </c>
      <c r="L2796" s="11">
        <f>(Tabla1[[#This Row],[launched_at]]/86400)+25569+(-5/24)</f>
        <v>42416.48332175926</v>
      </c>
      <c r="M2796" s="5" t="b">
        <v>0</v>
      </c>
      <c r="N2796" s="5">
        <v>3</v>
      </c>
      <c r="O2796" s="5" t="b">
        <v>1</v>
      </c>
      <c r="P2796" s="5" t="s">
        <v>8271</v>
      </c>
      <c r="Q2796" s="7">
        <f>Tabla1[[#This Row],[pledged]]/Tabla1[[#This Row],[goal]]</f>
        <v>1.5</v>
      </c>
      <c r="S2796" s="8" t="s">
        <v>8317</v>
      </c>
      <c r="T2796" s="5" t="s">
        <v>8318</v>
      </c>
    </row>
    <row r="2797" spans="1:20" ht="22.5">
      <c r="A2797" s="5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11">
        <f>(Tabla1[[#This Row],[deadline]]/86400)+25569+(-5/24)</f>
        <v>41796.75</v>
      </c>
      <c r="K2797" s="5">
        <v>1400675841</v>
      </c>
      <c r="L2797" s="11">
        <f>(Tabla1[[#This Row],[launched_at]]/86400)+25569+(-5/24)</f>
        <v>41780.317604166667</v>
      </c>
      <c r="M2797" s="5" t="b">
        <v>0</v>
      </c>
      <c r="N2797" s="5">
        <v>20</v>
      </c>
      <c r="O2797" s="5" t="b">
        <v>1</v>
      </c>
      <c r="P2797" s="5" t="s">
        <v>8271</v>
      </c>
      <c r="Q2797" s="7">
        <f>Tabla1[[#This Row],[pledged]]/Tabla1[[#This Row],[goal]]</f>
        <v>1.0428571428571429</v>
      </c>
      <c r="S2797" s="8" t="s">
        <v>8317</v>
      </c>
      <c r="T2797" s="5" t="s">
        <v>8318</v>
      </c>
    </row>
    <row r="2798" spans="1:20" ht="33.75">
      <c r="A2798" s="5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11">
        <f>(Tabla1[[#This Row],[deadline]]/86400)+25569+(-5/24)</f>
        <v>41825.319768518515</v>
      </c>
      <c r="K2798" s="5">
        <v>1401972028</v>
      </c>
      <c r="L2798" s="11">
        <f>(Tabla1[[#This Row],[launched_at]]/86400)+25569+(-5/24)</f>
        <v>41795.319768518515</v>
      </c>
      <c r="M2798" s="5" t="b">
        <v>0</v>
      </c>
      <c r="N2798" s="5">
        <v>21</v>
      </c>
      <c r="O2798" s="5" t="b">
        <v>1</v>
      </c>
      <c r="P2798" s="5" t="s">
        <v>8271</v>
      </c>
      <c r="Q2798" s="7">
        <f>Tabla1[[#This Row],[pledged]]/Tabla1[[#This Row],[goal]]</f>
        <v>1.155</v>
      </c>
      <c r="S2798" s="8" t="s">
        <v>8317</v>
      </c>
      <c r="T2798" s="5" t="s">
        <v>8318</v>
      </c>
    </row>
    <row r="2799" spans="1:20" ht="33.75">
      <c r="A2799" s="5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11">
        <f>(Tabla1[[#This Row],[deadline]]/86400)+25569+(-5/24)</f>
        <v>41828.731944444444</v>
      </c>
      <c r="K2799" s="5">
        <v>1402266840</v>
      </c>
      <c r="L2799" s="11">
        <f>(Tabla1[[#This Row],[launched_at]]/86400)+25569+(-5/24)</f>
        <v>41798.731944444444</v>
      </c>
      <c r="M2799" s="5" t="b">
        <v>0</v>
      </c>
      <c r="N2799" s="5">
        <v>94</v>
      </c>
      <c r="O2799" s="5" t="b">
        <v>1</v>
      </c>
      <c r="P2799" s="5" t="s">
        <v>8271</v>
      </c>
      <c r="Q2799" s="7">
        <f>Tabla1[[#This Row],[pledged]]/Tabla1[[#This Row],[goal]]</f>
        <v>1.02645125</v>
      </c>
      <c r="S2799" s="8" t="s">
        <v>8317</v>
      </c>
      <c r="T2799" s="5" t="s">
        <v>8318</v>
      </c>
    </row>
    <row r="2800" spans="1:20" ht="33.75">
      <c r="A2800" s="5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11">
        <f>(Tabla1[[#This Row],[deadline]]/86400)+25569+(-5/24)</f>
        <v>42216.458333333336</v>
      </c>
      <c r="K2800" s="5">
        <v>1437063121</v>
      </c>
      <c r="L2800" s="11">
        <f>(Tabla1[[#This Row],[launched_at]]/86400)+25569+(-5/24)</f>
        <v>42201.466678240737</v>
      </c>
      <c r="M2800" s="5" t="b">
        <v>0</v>
      </c>
      <c r="N2800" s="5">
        <v>139</v>
      </c>
      <c r="O2800" s="5" t="b">
        <v>1</v>
      </c>
      <c r="P2800" s="5" t="s">
        <v>8271</v>
      </c>
      <c r="Q2800" s="7">
        <f>Tabla1[[#This Row],[pledged]]/Tabla1[[#This Row],[goal]]</f>
        <v>1.014</v>
      </c>
      <c r="S2800" s="8" t="s">
        <v>8317</v>
      </c>
      <c r="T2800" s="5" t="s">
        <v>8318</v>
      </c>
    </row>
    <row r="2801" spans="1:20" ht="33.75">
      <c r="A2801" s="5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11">
        <f>(Tabla1[[#This Row],[deadline]]/86400)+25569+(-5/24)</f>
        <v>42538.458333333336</v>
      </c>
      <c r="K2801" s="5">
        <v>1463466070</v>
      </c>
      <c r="L2801" s="11">
        <f>(Tabla1[[#This Row],[launched_at]]/86400)+25569+(-5/24)</f>
        <v>42507.05636574074</v>
      </c>
      <c r="M2801" s="5" t="b">
        <v>0</v>
      </c>
      <c r="N2801" s="5">
        <v>130</v>
      </c>
      <c r="O2801" s="5" t="b">
        <v>1</v>
      </c>
      <c r="P2801" s="5" t="s">
        <v>8271</v>
      </c>
      <c r="Q2801" s="7">
        <f>Tabla1[[#This Row],[pledged]]/Tabla1[[#This Row],[goal]]</f>
        <v>1.1663479999999999</v>
      </c>
      <c r="S2801" s="8" t="s">
        <v>8317</v>
      </c>
      <c r="T2801" s="5" t="s">
        <v>8318</v>
      </c>
    </row>
    <row r="2802" spans="1:20" ht="33.75">
      <c r="A2802" s="5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11">
        <f>(Tabla1[[#This Row],[deadline]]/86400)+25569+(-5/24)</f>
        <v>42008.344513888886</v>
      </c>
      <c r="K2802" s="5">
        <v>1415193366</v>
      </c>
      <c r="L2802" s="11">
        <f>(Tabla1[[#This Row],[launched_at]]/86400)+25569+(-5/24)</f>
        <v>41948.344513888886</v>
      </c>
      <c r="M2802" s="5" t="b">
        <v>0</v>
      </c>
      <c r="N2802" s="5">
        <v>31</v>
      </c>
      <c r="O2802" s="5" t="b">
        <v>1</v>
      </c>
      <c r="P2802" s="5" t="s">
        <v>8271</v>
      </c>
      <c r="Q2802" s="7">
        <f>Tabla1[[#This Row],[pledged]]/Tabla1[[#This Row],[goal]]</f>
        <v>1.33</v>
      </c>
      <c r="S2802" s="8" t="s">
        <v>8317</v>
      </c>
      <c r="T2802" s="5" t="s">
        <v>8318</v>
      </c>
    </row>
    <row r="2803" spans="1:20" ht="22.5">
      <c r="A2803" s="5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11">
        <f>(Tabla1[[#This Row],[deadline]]/86400)+25569+(-5/24)</f>
        <v>41922.25</v>
      </c>
      <c r="K2803" s="5">
        <v>1411019409</v>
      </c>
      <c r="L2803" s="11">
        <f>(Tabla1[[#This Row],[launched_at]]/86400)+25569+(-5/24)</f>
        <v>41900.034826388888</v>
      </c>
      <c r="M2803" s="5" t="b">
        <v>0</v>
      </c>
      <c r="N2803" s="5">
        <v>13</v>
      </c>
      <c r="O2803" s="5" t="b">
        <v>1</v>
      </c>
      <c r="P2803" s="5" t="s">
        <v>8271</v>
      </c>
      <c r="Q2803" s="7">
        <f>Tabla1[[#This Row],[pledged]]/Tabla1[[#This Row],[goal]]</f>
        <v>1.3320000000000001</v>
      </c>
      <c r="S2803" s="8" t="s">
        <v>8317</v>
      </c>
      <c r="T2803" s="5" t="s">
        <v>8318</v>
      </c>
    </row>
    <row r="2804" spans="1:20" ht="33.75">
      <c r="A2804" s="5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11">
        <f>(Tabla1[[#This Row],[deadline]]/86400)+25569+(-5/24)</f>
        <v>42222.438738425924</v>
      </c>
      <c r="K2804" s="5">
        <v>1436283107</v>
      </c>
      <c r="L2804" s="11">
        <f>(Tabla1[[#This Row],[launched_at]]/86400)+25569+(-5/24)</f>
        <v>42192.438738425924</v>
      </c>
      <c r="M2804" s="5" t="b">
        <v>0</v>
      </c>
      <c r="N2804" s="5">
        <v>90</v>
      </c>
      <c r="O2804" s="5" t="b">
        <v>1</v>
      </c>
      <c r="P2804" s="5" t="s">
        <v>8271</v>
      </c>
      <c r="Q2804" s="7">
        <f>Tabla1[[#This Row],[pledged]]/Tabla1[[#This Row],[goal]]</f>
        <v>1.0183333333333333</v>
      </c>
      <c r="S2804" s="8" t="s">
        <v>8317</v>
      </c>
      <c r="T2804" s="5" t="s">
        <v>8318</v>
      </c>
    </row>
    <row r="2805" spans="1:20" ht="33.75">
      <c r="A2805" s="5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11">
        <f>(Tabla1[[#This Row],[deadline]]/86400)+25569+(-5/24)</f>
        <v>42200.791666666664</v>
      </c>
      <c r="K2805" s="5">
        <v>1433295276</v>
      </c>
      <c r="L2805" s="11">
        <f>(Tabla1[[#This Row],[launched_at]]/86400)+25569+(-5/24)</f>
        <v>42157.857361111113</v>
      </c>
      <c r="M2805" s="5" t="b">
        <v>0</v>
      </c>
      <c r="N2805" s="5">
        <v>141</v>
      </c>
      <c r="O2805" s="5" t="b">
        <v>1</v>
      </c>
      <c r="P2805" s="5" t="s">
        <v>8271</v>
      </c>
      <c r="Q2805" s="7">
        <f>Tabla1[[#This Row],[pledged]]/Tabla1[[#This Row],[goal]]</f>
        <v>1.2795000000000001</v>
      </c>
      <c r="S2805" s="8" t="s">
        <v>8317</v>
      </c>
      <c r="T2805" s="5" t="s">
        <v>8318</v>
      </c>
    </row>
    <row r="2806" spans="1:20" ht="33.75">
      <c r="A2806" s="5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11">
        <f>(Tabla1[[#This Row],[deadline]]/86400)+25569+(-5/24)</f>
        <v>41911.245254629626</v>
      </c>
      <c r="K2806" s="5">
        <v>1409395990</v>
      </c>
      <c r="L2806" s="11">
        <f>(Tabla1[[#This Row],[launched_at]]/86400)+25569+(-5/24)</f>
        <v>41881.245254629626</v>
      </c>
      <c r="M2806" s="5" t="b">
        <v>0</v>
      </c>
      <c r="N2806" s="5">
        <v>23</v>
      </c>
      <c r="O2806" s="5" t="b">
        <v>1</v>
      </c>
      <c r="P2806" s="5" t="s">
        <v>8271</v>
      </c>
      <c r="Q2806" s="7">
        <f>Tabla1[[#This Row],[pledged]]/Tabla1[[#This Row],[goal]]</f>
        <v>1.1499999999999999</v>
      </c>
      <c r="S2806" s="8" t="s">
        <v>8317</v>
      </c>
      <c r="T2806" s="5" t="s">
        <v>8318</v>
      </c>
    </row>
    <row r="2807" spans="1:20" ht="45">
      <c r="A2807" s="5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11">
        <f>(Tabla1[[#This Row],[deadline]]/86400)+25569+(-5/24)</f>
        <v>42238.2971412037</v>
      </c>
      <c r="K2807" s="5">
        <v>1438085273</v>
      </c>
      <c r="L2807" s="11">
        <f>(Tabla1[[#This Row],[launched_at]]/86400)+25569+(-5/24)</f>
        <v>42213.2971412037</v>
      </c>
      <c r="M2807" s="5" t="b">
        <v>0</v>
      </c>
      <c r="N2807" s="5">
        <v>18</v>
      </c>
      <c r="O2807" s="5" t="b">
        <v>1</v>
      </c>
      <c r="P2807" s="5" t="s">
        <v>8271</v>
      </c>
      <c r="Q2807" s="7">
        <f>Tabla1[[#This Row],[pledged]]/Tabla1[[#This Row],[goal]]</f>
        <v>1.1000000000000001</v>
      </c>
      <c r="S2807" s="8" t="s">
        <v>8317</v>
      </c>
      <c r="T2807" s="5" t="s">
        <v>8318</v>
      </c>
    </row>
    <row r="2808" spans="1:20" ht="33.75">
      <c r="A2808" s="5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11">
        <f>(Tabla1[[#This Row],[deadline]]/86400)+25569+(-5/24)</f>
        <v>42221.249999999993</v>
      </c>
      <c r="K2808" s="5">
        <v>1435645490</v>
      </c>
      <c r="L2808" s="11">
        <f>(Tabla1[[#This Row],[launched_at]]/86400)+25569+(-5/24)</f>
        <v>42185.058912037035</v>
      </c>
      <c r="M2808" s="5" t="b">
        <v>0</v>
      </c>
      <c r="N2808" s="5">
        <v>76</v>
      </c>
      <c r="O2808" s="5" t="b">
        <v>1</v>
      </c>
      <c r="P2808" s="5" t="s">
        <v>8271</v>
      </c>
      <c r="Q2808" s="7">
        <f>Tabla1[[#This Row],[pledged]]/Tabla1[[#This Row],[goal]]</f>
        <v>1.121</v>
      </c>
      <c r="S2808" s="8" t="s">
        <v>8317</v>
      </c>
      <c r="T2808" s="5" t="s">
        <v>8318</v>
      </c>
    </row>
    <row r="2809" spans="1:20">
      <c r="A2809" s="5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11">
        <f>(Tabla1[[#This Row],[deadline]]/86400)+25569+(-5/24)</f>
        <v>42184.664791666662</v>
      </c>
      <c r="K2809" s="5">
        <v>1433019438</v>
      </c>
      <c r="L2809" s="11">
        <f>(Tabla1[[#This Row],[launched_at]]/86400)+25569+(-5/24)</f>
        <v>42154.664791666662</v>
      </c>
      <c r="M2809" s="5" t="b">
        <v>0</v>
      </c>
      <c r="N2809" s="5">
        <v>93</v>
      </c>
      <c r="O2809" s="5" t="b">
        <v>1</v>
      </c>
      <c r="P2809" s="5" t="s">
        <v>8271</v>
      </c>
      <c r="Q2809" s="7">
        <f>Tabla1[[#This Row],[pledged]]/Tabla1[[#This Row],[goal]]</f>
        <v>1.26</v>
      </c>
      <c r="S2809" s="8" t="s">
        <v>8317</v>
      </c>
      <c r="T2809" s="5" t="s">
        <v>8318</v>
      </c>
    </row>
    <row r="2810" spans="1:20" ht="33.75">
      <c r="A2810" s="5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11">
        <f>(Tabla1[[#This Row],[deadline]]/86400)+25569+(-5/24)</f>
        <v>42238.638136574074</v>
      </c>
      <c r="K2810" s="5">
        <v>1437682735</v>
      </c>
      <c r="L2810" s="11">
        <f>(Tabla1[[#This Row],[launched_at]]/86400)+25569+(-5/24)</f>
        <v>42208.638136574074</v>
      </c>
      <c r="M2810" s="5" t="b">
        <v>0</v>
      </c>
      <c r="N2810" s="5">
        <v>69</v>
      </c>
      <c r="O2810" s="5" t="b">
        <v>1</v>
      </c>
      <c r="P2810" s="5" t="s">
        <v>8271</v>
      </c>
      <c r="Q2810" s="7">
        <f>Tabla1[[#This Row],[pledged]]/Tabla1[[#This Row],[goal]]</f>
        <v>1.0024444444444445</v>
      </c>
      <c r="S2810" s="8" t="s">
        <v>8317</v>
      </c>
      <c r="T2810" s="5" t="s">
        <v>8318</v>
      </c>
    </row>
    <row r="2811" spans="1:20" ht="33.75">
      <c r="A2811" s="5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11">
        <f>(Tabla1[[#This Row],[deadline]]/86400)+25569+(-5/24)</f>
        <v>42459.402083333327</v>
      </c>
      <c r="K2811" s="5">
        <v>1458647725</v>
      </c>
      <c r="L2811" s="11">
        <f>(Tabla1[[#This Row],[launched_at]]/86400)+25569+(-5/24)</f>
        <v>42451.288483796299</v>
      </c>
      <c r="M2811" s="5" t="b">
        <v>0</v>
      </c>
      <c r="N2811" s="5">
        <v>21</v>
      </c>
      <c r="O2811" s="5" t="b">
        <v>1</v>
      </c>
      <c r="P2811" s="5" t="s">
        <v>8271</v>
      </c>
      <c r="Q2811" s="7">
        <f>Tabla1[[#This Row],[pledged]]/Tabla1[[#This Row],[goal]]</f>
        <v>1.024</v>
      </c>
      <c r="S2811" s="8" t="s">
        <v>8317</v>
      </c>
      <c r="T2811" s="5" t="s">
        <v>8318</v>
      </c>
    </row>
    <row r="2812" spans="1:20" ht="33.75">
      <c r="A2812" s="5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11">
        <f>(Tabla1[[#This Row],[deadline]]/86400)+25569+(-5/24)</f>
        <v>41790.957638888889</v>
      </c>
      <c r="K2812" s="5">
        <v>1398828064</v>
      </c>
      <c r="L2812" s="11">
        <f>(Tabla1[[#This Row],[launched_at]]/86400)+25569+(-5/24)</f>
        <v>41758.931296296294</v>
      </c>
      <c r="M2812" s="5" t="b">
        <v>0</v>
      </c>
      <c r="N2812" s="5">
        <v>57</v>
      </c>
      <c r="O2812" s="5" t="b">
        <v>1</v>
      </c>
      <c r="P2812" s="5" t="s">
        <v>8271</v>
      </c>
      <c r="Q2812" s="7">
        <f>Tabla1[[#This Row],[pledged]]/Tabla1[[#This Row],[goal]]</f>
        <v>1.0820000000000001</v>
      </c>
      <c r="S2812" s="8" t="s">
        <v>8317</v>
      </c>
      <c r="T2812" s="5" t="s">
        <v>8318</v>
      </c>
    </row>
    <row r="2813" spans="1:20" ht="22.5">
      <c r="A2813" s="5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11">
        <f>(Tabla1[[#This Row],[deadline]]/86400)+25569+(-5/24)</f>
        <v>42058.288229166668</v>
      </c>
      <c r="K2813" s="5">
        <v>1422100503</v>
      </c>
      <c r="L2813" s="11">
        <f>(Tabla1[[#This Row],[launched_at]]/86400)+25569+(-5/24)</f>
        <v>42028.288229166668</v>
      </c>
      <c r="M2813" s="5" t="b">
        <v>0</v>
      </c>
      <c r="N2813" s="5">
        <v>108</v>
      </c>
      <c r="O2813" s="5" t="b">
        <v>1</v>
      </c>
      <c r="P2813" s="5" t="s">
        <v>8271</v>
      </c>
      <c r="Q2813" s="7">
        <f>Tabla1[[#This Row],[pledged]]/Tabla1[[#This Row],[goal]]</f>
        <v>1.0026999999999999</v>
      </c>
      <c r="S2813" s="8" t="s">
        <v>8317</v>
      </c>
      <c r="T2813" s="5" t="s">
        <v>8318</v>
      </c>
    </row>
    <row r="2814" spans="1:20" ht="22.5">
      <c r="A2814" s="5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11">
        <f>(Tabla1[[#This Row],[deadline]]/86400)+25569+(-5/24)</f>
        <v>42099.958333333336</v>
      </c>
      <c r="K2814" s="5">
        <v>1424368298</v>
      </c>
      <c r="L2814" s="11">
        <f>(Tabla1[[#This Row],[launched_at]]/86400)+25569+(-5/24)</f>
        <v>42054.535856481474</v>
      </c>
      <c r="M2814" s="5" t="b">
        <v>0</v>
      </c>
      <c r="N2814" s="5">
        <v>83</v>
      </c>
      <c r="O2814" s="5" t="b">
        <v>1</v>
      </c>
      <c r="P2814" s="5" t="s">
        <v>8271</v>
      </c>
      <c r="Q2814" s="7">
        <f>Tabla1[[#This Row],[pledged]]/Tabla1[[#This Row],[goal]]</f>
        <v>1.133</v>
      </c>
      <c r="S2814" s="8" t="s">
        <v>8317</v>
      </c>
      <c r="T2814" s="5" t="s">
        <v>8318</v>
      </c>
    </row>
    <row r="2815" spans="1:20" ht="33.75">
      <c r="A2815" s="5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11">
        <f>(Tabla1[[#This Row],[deadline]]/86400)+25569+(-5/24)</f>
        <v>42718.534270833326</v>
      </c>
      <c r="K2815" s="5">
        <v>1479577761</v>
      </c>
      <c r="L2815" s="11">
        <f>(Tabla1[[#This Row],[launched_at]]/86400)+25569+(-5/24)</f>
        <v>42693.534270833326</v>
      </c>
      <c r="M2815" s="5" t="b">
        <v>0</v>
      </c>
      <c r="N2815" s="5">
        <v>96</v>
      </c>
      <c r="O2815" s="5" t="b">
        <v>1</v>
      </c>
      <c r="P2815" s="5" t="s">
        <v>8271</v>
      </c>
      <c r="Q2815" s="7">
        <f>Tabla1[[#This Row],[pledged]]/Tabla1[[#This Row],[goal]]</f>
        <v>1.2757571428571428</v>
      </c>
      <c r="S2815" s="8" t="s">
        <v>8317</v>
      </c>
      <c r="T2815" s="5" t="s">
        <v>8318</v>
      </c>
    </row>
    <row r="2816" spans="1:20" ht="33.75">
      <c r="A2816" s="5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11">
        <f>(Tabla1[[#This Row],[deadline]]/86400)+25569+(-5/24)</f>
        <v>42133.191145833327</v>
      </c>
      <c r="K2816" s="5">
        <v>1428572115</v>
      </c>
      <c r="L2816" s="11">
        <f>(Tabla1[[#This Row],[launched_at]]/86400)+25569+(-5/24)</f>
        <v>42103.191145833327</v>
      </c>
      <c r="M2816" s="5" t="b">
        <v>0</v>
      </c>
      <c r="N2816" s="5">
        <v>64</v>
      </c>
      <c r="O2816" s="5" t="b">
        <v>1</v>
      </c>
      <c r="P2816" s="5" t="s">
        <v>8271</v>
      </c>
      <c r="Q2816" s="7">
        <f>Tabla1[[#This Row],[pledged]]/Tabla1[[#This Row],[goal]]</f>
        <v>1.0773333333333333</v>
      </c>
      <c r="S2816" s="8" t="s">
        <v>8317</v>
      </c>
      <c r="T2816" s="5" t="s">
        <v>8318</v>
      </c>
    </row>
    <row r="2817" spans="1:20" ht="22.5">
      <c r="A2817" s="5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11">
        <f>(Tabla1[[#This Row],[deadline]]/86400)+25569+(-5/24)</f>
        <v>42589.568391203698</v>
      </c>
      <c r="K2817" s="5">
        <v>1468003109</v>
      </c>
      <c r="L2817" s="11">
        <f>(Tabla1[[#This Row],[launched_at]]/86400)+25569+(-5/24)</f>
        <v>42559.568391203698</v>
      </c>
      <c r="M2817" s="5" t="b">
        <v>0</v>
      </c>
      <c r="N2817" s="5">
        <v>14</v>
      </c>
      <c r="O2817" s="5" t="b">
        <v>1</v>
      </c>
      <c r="P2817" s="5" t="s">
        <v>8271</v>
      </c>
      <c r="Q2817" s="7">
        <f>Tabla1[[#This Row],[pledged]]/Tabla1[[#This Row],[goal]]</f>
        <v>2.42</v>
      </c>
      <c r="S2817" s="8" t="s">
        <v>8317</v>
      </c>
      <c r="T2817" s="5" t="s">
        <v>8318</v>
      </c>
    </row>
    <row r="2818" spans="1:20" ht="33.75">
      <c r="A2818" s="5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11">
        <f>(Tabla1[[#This Row],[deadline]]/86400)+25569+(-5/24)</f>
        <v>42218.458333333336</v>
      </c>
      <c r="K2818" s="5">
        <v>1435921992</v>
      </c>
      <c r="L2818" s="11">
        <f>(Tabla1[[#This Row],[launched_at]]/86400)+25569+(-5/24)</f>
        <v>42188.259166666663</v>
      </c>
      <c r="M2818" s="5" t="b">
        <v>0</v>
      </c>
      <c r="N2818" s="5">
        <v>169</v>
      </c>
      <c r="O2818" s="5" t="b">
        <v>1</v>
      </c>
      <c r="P2818" s="5" t="s">
        <v>8271</v>
      </c>
      <c r="Q2818" s="7">
        <f>Tabla1[[#This Row],[pledged]]/Tabla1[[#This Row],[goal]]</f>
        <v>1.4156666666666666</v>
      </c>
      <c r="S2818" s="8" t="s">
        <v>8317</v>
      </c>
      <c r="T2818" s="5" t="s">
        <v>8318</v>
      </c>
    </row>
    <row r="2819" spans="1:20" ht="33.75">
      <c r="A2819" s="5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11">
        <f>(Tabla1[[#This Row],[deadline]]/86400)+25569+(-5/24)</f>
        <v>42063.42664351852</v>
      </c>
      <c r="K2819" s="5">
        <v>1421680462</v>
      </c>
      <c r="L2819" s="11">
        <f>(Tabla1[[#This Row],[launched_at]]/86400)+25569+(-5/24)</f>
        <v>42023.42664351852</v>
      </c>
      <c r="M2819" s="5" t="b">
        <v>0</v>
      </c>
      <c r="N2819" s="5">
        <v>33</v>
      </c>
      <c r="O2819" s="5" t="b">
        <v>1</v>
      </c>
      <c r="P2819" s="5" t="s">
        <v>8271</v>
      </c>
      <c r="Q2819" s="7">
        <f>Tabla1[[#This Row],[pledged]]/Tabla1[[#This Row],[goal]]</f>
        <v>1.3</v>
      </c>
      <c r="S2819" s="8" t="s">
        <v>8317</v>
      </c>
      <c r="T2819" s="5" t="s">
        <v>8318</v>
      </c>
    </row>
    <row r="2820" spans="1:20" ht="22.5">
      <c r="A2820" s="5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11">
        <f>(Tabla1[[#This Row],[deadline]]/86400)+25569+(-5/24)</f>
        <v>42270.389884259253</v>
      </c>
      <c r="K2820" s="5">
        <v>1441290086</v>
      </c>
      <c r="L2820" s="11">
        <f>(Tabla1[[#This Row],[launched_at]]/86400)+25569+(-5/24)</f>
        <v>42250.389884259253</v>
      </c>
      <c r="M2820" s="5" t="b">
        <v>0</v>
      </c>
      <c r="N2820" s="5">
        <v>102</v>
      </c>
      <c r="O2820" s="5" t="b">
        <v>1</v>
      </c>
      <c r="P2820" s="5" t="s">
        <v>8271</v>
      </c>
      <c r="Q2820" s="7">
        <f>Tabla1[[#This Row],[pledged]]/Tabla1[[#This Row],[goal]]</f>
        <v>1.0603</v>
      </c>
      <c r="S2820" s="8" t="s">
        <v>8317</v>
      </c>
      <c r="T2820" s="5" t="s">
        <v>8318</v>
      </c>
    </row>
    <row r="2821" spans="1:20" ht="33.75">
      <c r="A2821" s="5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11">
        <f>(Tabla1[[#This Row],[deadline]]/86400)+25569+(-5/24)</f>
        <v>42169.317233796297</v>
      </c>
      <c r="K2821" s="5">
        <v>1431693409</v>
      </c>
      <c r="L2821" s="11">
        <f>(Tabla1[[#This Row],[launched_at]]/86400)+25569+(-5/24)</f>
        <v>42139.317233796297</v>
      </c>
      <c r="M2821" s="5" t="b">
        <v>0</v>
      </c>
      <c r="N2821" s="5">
        <v>104</v>
      </c>
      <c r="O2821" s="5" t="b">
        <v>1</v>
      </c>
      <c r="P2821" s="5" t="s">
        <v>8271</v>
      </c>
      <c r="Q2821" s="7">
        <f>Tabla1[[#This Row],[pledged]]/Tabla1[[#This Row],[goal]]</f>
        <v>1.048</v>
      </c>
      <c r="S2821" s="8" t="s">
        <v>8317</v>
      </c>
      <c r="T2821" s="5" t="s">
        <v>8318</v>
      </c>
    </row>
    <row r="2822" spans="1:20" ht="33.75">
      <c r="A2822" s="5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11">
        <f>(Tabla1[[#This Row],[deadline]]/86400)+25569+(-5/24)</f>
        <v>42425.791666666664</v>
      </c>
      <c r="K2822" s="5">
        <v>1454337589</v>
      </c>
      <c r="L2822" s="11">
        <f>(Tabla1[[#This Row],[launched_at]]/86400)+25569+(-5/24)</f>
        <v>42401.402650462966</v>
      </c>
      <c r="M2822" s="5" t="b">
        <v>0</v>
      </c>
      <c r="N2822" s="5">
        <v>20</v>
      </c>
      <c r="O2822" s="5" t="b">
        <v>1</v>
      </c>
      <c r="P2822" s="5" t="s">
        <v>8271</v>
      </c>
      <c r="Q2822" s="7">
        <f>Tabla1[[#This Row],[pledged]]/Tabla1[[#This Row],[goal]]</f>
        <v>1.36</v>
      </c>
      <c r="S2822" s="8" t="s">
        <v>8317</v>
      </c>
      <c r="T2822" s="5" t="s">
        <v>8318</v>
      </c>
    </row>
    <row r="2823" spans="1:20" ht="33.75">
      <c r="A2823" s="5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11">
        <f>(Tabla1[[#This Row],[deadline]]/86400)+25569+(-5/24)</f>
        <v>41905.714525462965</v>
      </c>
      <c r="K2823" s="5">
        <v>1408918135</v>
      </c>
      <c r="L2823" s="11">
        <f>(Tabla1[[#This Row],[launched_at]]/86400)+25569+(-5/24)</f>
        <v>41875.714525462965</v>
      </c>
      <c r="M2823" s="5" t="b">
        <v>0</v>
      </c>
      <c r="N2823" s="5">
        <v>35</v>
      </c>
      <c r="O2823" s="5" t="b">
        <v>1</v>
      </c>
      <c r="P2823" s="5" t="s">
        <v>8271</v>
      </c>
      <c r="Q2823" s="7">
        <f>Tabla1[[#This Row],[pledged]]/Tabla1[[#This Row],[goal]]</f>
        <v>1</v>
      </c>
      <c r="S2823" s="8" t="s">
        <v>8317</v>
      </c>
      <c r="T2823" s="5" t="s">
        <v>8318</v>
      </c>
    </row>
    <row r="2824" spans="1:20" ht="33.75">
      <c r="A2824" s="5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11">
        <f>(Tabla1[[#This Row],[deadline]]/86400)+25569+(-5/24)</f>
        <v>42090.433935185181</v>
      </c>
      <c r="K2824" s="5">
        <v>1424881492</v>
      </c>
      <c r="L2824" s="11">
        <f>(Tabla1[[#This Row],[launched_at]]/86400)+25569+(-5/24)</f>
        <v>42060.475601851846</v>
      </c>
      <c r="M2824" s="5" t="b">
        <v>0</v>
      </c>
      <c r="N2824" s="5">
        <v>94</v>
      </c>
      <c r="O2824" s="5" t="b">
        <v>1</v>
      </c>
      <c r="P2824" s="5" t="s">
        <v>8271</v>
      </c>
      <c r="Q2824" s="7">
        <f>Tabla1[[#This Row],[pledged]]/Tabla1[[#This Row],[goal]]</f>
        <v>1</v>
      </c>
      <c r="S2824" s="8" t="s">
        <v>8317</v>
      </c>
      <c r="T2824" s="5" t="s">
        <v>8318</v>
      </c>
    </row>
    <row r="2825" spans="1:20" ht="33.75">
      <c r="A2825" s="5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11">
        <f>(Tabla1[[#This Row],[deadline]]/86400)+25569+(-5/24)</f>
        <v>42094.749305555553</v>
      </c>
      <c r="K2825" s="5">
        <v>1425428206</v>
      </c>
      <c r="L2825" s="11">
        <f>(Tabla1[[#This Row],[launched_at]]/86400)+25569+(-5/24)</f>
        <v>42066.803310185183</v>
      </c>
      <c r="M2825" s="5" t="b">
        <v>0</v>
      </c>
      <c r="N2825" s="5">
        <v>14</v>
      </c>
      <c r="O2825" s="5" t="b">
        <v>1</v>
      </c>
      <c r="P2825" s="5" t="s">
        <v>8271</v>
      </c>
      <c r="Q2825" s="7">
        <f>Tabla1[[#This Row],[pledged]]/Tabla1[[#This Row],[goal]]</f>
        <v>1.24</v>
      </c>
      <c r="S2825" s="8" t="s">
        <v>8317</v>
      </c>
      <c r="T2825" s="5" t="s">
        <v>8318</v>
      </c>
    </row>
    <row r="2826" spans="1:20" ht="22.5">
      <c r="A2826" s="5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11">
        <f>(Tabla1[[#This Row],[deadline]]/86400)+25569+(-5/24)</f>
        <v>42167.863194444442</v>
      </c>
      <c r="K2826" s="5">
        <v>1431412196</v>
      </c>
      <c r="L2826" s="11">
        <f>(Tabla1[[#This Row],[launched_at]]/86400)+25569+(-5/24)</f>
        <v>42136.0624537037</v>
      </c>
      <c r="M2826" s="5" t="b">
        <v>0</v>
      </c>
      <c r="N2826" s="5">
        <v>15</v>
      </c>
      <c r="O2826" s="5" t="b">
        <v>1</v>
      </c>
      <c r="P2826" s="5" t="s">
        <v>8271</v>
      </c>
      <c r="Q2826" s="7">
        <f>Tabla1[[#This Row],[pledged]]/Tabla1[[#This Row],[goal]]</f>
        <v>1.1692307692307693</v>
      </c>
      <c r="S2826" s="8" t="s">
        <v>8317</v>
      </c>
      <c r="T2826" s="5" t="s">
        <v>8318</v>
      </c>
    </row>
    <row r="2827" spans="1:20" ht="33.75">
      <c r="A2827" s="5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11">
        <f>(Tabla1[[#This Row],[deadline]]/86400)+25569+(-5/24)</f>
        <v>42342.584328703706</v>
      </c>
      <c r="K2827" s="5">
        <v>1446663686</v>
      </c>
      <c r="L2827" s="11">
        <f>(Tabla1[[#This Row],[launched_at]]/86400)+25569+(-5/24)</f>
        <v>42312.584328703706</v>
      </c>
      <c r="M2827" s="5" t="b">
        <v>0</v>
      </c>
      <c r="N2827" s="5">
        <v>51</v>
      </c>
      <c r="O2827" s="5" t="b">
        <v>1</v>
      </c>
      <c r="P2827" s="5" t="s">
        <v>8271</v>
      </c>
      <c r="Q2827" s="7">
        <f>Tabla1[[#This Row],[pledged]]/Tabla1[[#This Row],[goal]]</f>
        <v>1.0333333333333334</v>
      </c>
      <c r="S2827" s="8" t="s">
        <v>8317</v>
      </c>
      <c r="T2827" s="5" t="s">
        <v>8318</v>
      </c>
    </row>
    <row r="2828" spans="1:20" ht="33.75">
      <c r="A2828" s="5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11">
        <f>(Tabla1[[#This Row],[deadline]]/86400)+25569+(-5/24)</f>
        <v>42195.083333333336</v>
      </c>
      <c r="K2828" s="5">
        <v>1434415812</v>
      </c>
      <c r="L2828" s="11">
        <f>(Tabla1[[#This Row],[launched_at]]/86400)+25569+(-5/24)</f>
        <v>42170.826527777775</v>
      </c>
      <c r="M2828" s="5" t="b">
        <v>0</v>
      </c>
      <c r="N2828" s="5">
        <v>19</v>
      </c>
      <c r="O2828" s="5" t="b">
        <v>1</v>
      </c>
      <c r="P2828" s="5" t="s">
        <v>8271</v>
      </c>
      <c r="Q2828" s="7">
        <f>Tabla1[[#This Row],[pledged]]/Tabla1[[#This Row],[goal]]</f>
        <v>1.0774999999999999</v>
      </c>
      <c r="S2828" s="8" t="s">
        <v>8317</v>
      </c>
      <c r="T2828" s="5" t="s">
        <v>8318</v>
      </c>
    </row>
    <row r="2829" spans="1:20" ht="33.75">
      <c r="A2829" s="5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11">
        <f>(Tabla1[[#This Row],[deadline]]/86400)+25569+(-5/24)</f>
        <v>42524.479166666664</v>
      </c>
      <c r="K2829" s="5">
        <v>1462379066</v>
      </c>
      <c r="L2829" s="11">
        <f>(Tabla1[[#This Row],[launched_at]]/86400)+25569+(-5/24)</f>
        <v>42494.475300925922</v>
      </c>
      <c r="M2829" s="5" t="b">
        <v>0</v>
      </c>
      <c r="N2829" s="5">
        <v>23</v>
      </c>
      <c r="O2829" s="5" t="b">
        <v>1</v>
      </c>
      <c r="P2829" s="5" t="s">
        <v>8271</v>
      </c>
      <c r="Q2829" s="7">
        <f>Tabla1[[#This Row],[pledged]]/Tabla1[[#This Row],[goal]]</f>
        <v>1.2024999999999999</v>
      </c>
      <c r="S2829" s="8" t="s">
        <v>8317</v>
      </c>
      <c r="T2829" s="5" t="s">
        <v>8318</v>
      </c>
    </row>
    <row r="2830" spans="1:20" ht="33.75">
      <c r="A2830" s="5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11">
        <f>(Tabla1[[#This Row],[deadline]]/86400)+25569+(-5/24)</f>
        <v>42279.749999999993</v>
      </c>
      <c r="K2830" s="5">
        <v>1441606869</v>
      </c>
      <c r="L2830" s="11">
        <f>(Tabla1[[#This Row],[launched_at]]/86400)+25569+(-5/24)</f>
        <v>42254.056354166663</v>
      </c>
      <c r="M2830" s="5" t="b">
        <v>0</v>
      </c>
      <c r="N2830" s="5">
        <v>97</v>
      </c>
      <c r="O2830" s="5" t="b">
        <v>1</v>
      </c>
      <c r="P2830" s="5" t="s">
        <v>8271</v>
      </c>
      <c r="Q2830" s="7">
        <f>Tabla1[[#This Row],[pledged]]/Tabla1[[#This Row],[goal]]</f>
        <v>1.0037894736842106</v>
      </c>
      <c r="S2830" s="8" t="s">
        <v>8317</v>
      </c>
      <c r="T2830" s="5" t="s">
        <v>8318</v>
      </c>
    </row>
    <row r="2831" spans="1:20" ht="33.75">
      <c r="A2831" s="5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11">
        <f>(Tabla1[[#This Row],[deadline]]/86400)+25569+(-5/24)</f>
        <v>42523.225902777776</v>
      </c>
      <c r="K2831" s="5">
        <v>1462443918</v>
      </c>
      <c r="L2831" s="11">
        <f>(Tabla1[[#This Row],[launched_at]]/86400)+25569+(-5/24)</f>
        <v>42495.225902777776</v>
      </c>
      <c r="M2831" s="5" t="b">
        <v>0</v>
      </c>
      <c r="N2831" s="5">
        <v>76</v>
      </c>
      <c r="O2831" s="5" t="b">
        <v>1</v>
      </c>
      <c r="P2831" s="5" t="s">
        <v>8271</v>
      </c>
      <c r="Q2831" s="7">
        <f>Tabla1[[#This Row],[pledged]]/Tabla1[[#This Row],[goal]]</f>
        <v>1.0651999999999999</v>
      </c>
      <c r="S2831" s="8" t="s">
        <v>8317</v>
      </c>
      <c r="T2831" s="5" t="s">
        <v>8318</v>
      </c>
    </row>
    <row r="2832" spans="1:20" ht="22.5">
      <c r="A2832" s="5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11">
        <f>(Tabla1[[#This Row],[deadline]]/86400)+25569+(-5/24)</f>
        <v>41770.957638888889</v>
      </c>
      <c r="K2832" s="5">
        <v>1398802148</v>
      </c>
      <c r="L2832" s="11">
        <f>(Tabla1[[#This Row],[launched_at]]/86400)+25569+(-5/24)</f>
        <v>41758.631342592591</v>
      </c>
      <c r="M2832" s="5" t="b">
        <v>0</v>
      </c>
      <c r="N2832" s="5">
        <v>11</v>
      </c>
      <c r="O2832" s="5" t="b">
        <v>1</v>
      </c>
      <c r="P2832" s="5" t="s">
        <v>8271</v>
      </c>
      <c r="Q2832" s="7">
        <f>Tabla1[[#This Row],[pledged]]/Tabla1[[#This Row],[goal]]</f>
        <v>1</v>
      </c>
      <c r="S2832" s="8" t="s">
        <v>8317</v>
      </c>
      <c r="T2832" s="5" t="s">
        <v>8318</v>
      </c>
    </row>
    <row r="2833" spans="1:20" ht="22.5">
      <c r="A2833" s="5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11">
        <f>(Tabla1[[#This Row],[deadline]]/86400)+25569+(-5/24)</f>
        <v>42201.616550925923</v>
      </c>
      <c r="K2833" s="5">
        <v>1434484070</v>
      </c>
      <c r="L2833" s="11">
        <f>(Tabla1[[#This Row],[launched_at]]/86400)+25569+(-5/24)</f>
        <v>42171.616550925923</v>
      </c>
      <c r="M2833" s="5" t="b">
        <v>0</v>
      </c>
      <c r="N2833" s="5">
        <v>52</v>
      </c>
      <c r="O2833" s="5" t="b">
        <v>1</v>
      </c>
      <c r="P2833" s="5" t="s">
        <v>8271</v>
      </c>
      <c r="Q2833" s="7">
        <f>Tabla1[[#This Row],[pledged]]/Tabla1[[#This Row],[goal]]</f>
        <v>1.1066666666666667</v>
      </c>
      <c r="S2833" s="8" t="s">
        <v>8317</v>
      </c>
      <c r="T2833" s="5" t="s">
        <v>8318</v>
      </c>
    </row>
    <row r="2834" spans="1:20" ht="33.75">
      <c r="A2834" s="5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11">
        <f>(Tabla1[[#This Row],[deadline]]/86400)+25569+(-5/24)</f>
        <v>41966.708333333336</v>
      </c>
      <c r="K2834" s="5">
        <v>1414342894</v>
      </c>
      <c r="L2834" s="11">
        <f>(Tabla1[[#This Row],[launched_at]]/86400)+25569+(-5/24)</f>
        <v>41938.501087962963</v>
      </c>
      <c r="M2834" s="5" t="b">
        <v>0</v>
      </c>
      <c r="N2834" s="5">
        <v>95</v>
      </c>
      <c r="O2834" s="5" t="b">
        <v>1</v>
      </c>
      <c r="P2834" s="5" t="s">
        <v>8271</v>
      </c>
      <c r="Q2834" s="7">
        <f>Tabla1[[#This Row],[pledged]]/Tabla1[[#This Row],[goal]]</f>
        <v>1.1471959999999999</v>
      </c>
      <c r="S2834" s="8" t="s">
        <v>8317</v>
      </c>
      <c r="T2834" s="5" t="s">
        <v>8318</v>
      </c>
    </row>
    <row r="2835" spans="1:20">
      <c r="A2835" s="5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11">
        <f>(Tabla1[[#This Row],[deadline]]/86400)+25569+(-5/24)</f>
        <v>42287.874999999993</v>
      </c>
      <c r="K2835" s="5">
        <v>1442804633</v>
      </c>
      <c r="L2835" s="11">
        <f>(Tabla1[[#This Row],[launched_at]]/86400)+25569+(-5/24)</f>
        <v>42267.919363425921</v>
      </c>
      <c r="M2835" s="5" t="b">
        <v>0</v>
      </c>
      <c r="N2835" s="5">
        <v>35</v>
      </c>
      <c r="O2835" s="5" t="b">
        <v>1</v>
      </c>
      <c r="P2835" s="5" t="s">
        <v>8271</v>
      </c>
      <c r="Q2835" s="7">
        <f>Tabla1[[#This Row],[pledged]]/Tabla1[[#This Row],[goal]]</f>
        <v>1.0825925925925926</v>
      </c>
      <c r="S2835" s="8" t="s">
        <v>8317</v>
      </c>
      <c r="T2835" s="5" t="s">
        <v>8318</v>
      </c>
    </row>
    <row r="2836" spans="1:20" ht="33.75">
      <c r="A2836" s="5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11">
        <f>(Tabla1[[#This Row],[deadline]]/86400)+25569+(-5/24)</f>
        <v>42034.751504629625</v>
      </c>
      <c r="K2836" s="5">
        <v>1421362930</v>
      </c>
      <c r="L2836" s="11">
        <f>(Tabla1[[#This Row],[launched_at]]/86400)+25569+(-5/24)</f>
        <v>42019.751504629625</v>
      </c>
      <c r="M2836" s="5" t="b">
        <v>0</v>
      </c>
      <c r="N2836" s="5">
        <v>21</v>
      </c>
      <c r="O2836" s="5" t="b">
        <v>1</v>
      </c>
      <c r="P2836" s="5" t="s">
        <v>8271</v>
      </c>
      <c r="Q2836" s="7">
        <f>Tabla1[[#This Row],[pledged]]/Tabla1[[#This Row],[goal]]</f>
        <v>1.7</v>
      </c>
      <c r="S2836" s="8" t="s">
        <v>8317</v>
      </c>
      <c r="T2836" s="5" t="s">
        <v>8318</v>
      </c>
    </row>
    <row r="2837" spans="1:20" ht="33.75">
      <c r="A2837" s="5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11">
        <f>(Tabla1[[#This Row],[deadline]]/86400)+25569+(-5/24)</f>
        <v>42342.791666666664</v>
      </c>
      <c r="K2837" s="5">
        <v>1446742417</v>
      </c>
      <c r="L2837" s="11">
        <f>(Tabla1[[#This Row],[launched_at]]/86400)+25569+(-5/24)</f>
        <v>42313.495567129627</v>
      </c>
      <c r="M2837" s="5" t="b">
        <v>0</v>
      </c>
      <c r="N2837" s="5">
        <v>93</v>
      </c>
      <c r="O2837" s="5" t="b">
        <v>1</v>
      </c>
      <c r="P2837" s="5" t="s">
        <v>8271</v>
      </c>
      <c r="Q2837" s="7">
        <f>Tabla1[[#This Row],[pledged]]/Tabla1[[#This Row],[goal]]</f>
        <v>1.8709899999999999</v>
      </c>
      <c r="S2837" s="8" t="s">
        <v>8317</v>
      </c>
      <c r="T2837" s="5" t="s">
        <v>8318</v>
      </c>
    </row>
    <row r="2838" spans="1:20" ht="33.75">
      <c r="A2838" s="5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11">
        <f>(Tabla1[[#This Row],[deadline]]/86400)+25569+(-5/24)</f>
        <v>42783.999305555553</v>
      </c>
      <c r="K2838" s="5">
        <v>1484115418</v>
      </c>
      <c r="L2838" s="11">
        <f>(Tabla1[[#This Row],[launched_at]]/86400)+25569+(-5/24)</f>
        <v>42746.053449074076</v>
      </c>
      <c r="M2838" s="5" t="b">
        <v>0</v>
      </c>
      <c r="N2838" s="5">
        <v>11</v>
      </c>
      <c r="O2838" s="5" t="b">
        <v>1</v>
      </c>
      <c r="P2838" s="5" t="s">
        <v>8271</v>
      </c>
      <c r="Q2838" s="7">
        <f>Tabla1[[#This Row],[pledged]]/Tabla1[[#This Row],[goal]]</f>
        <v>1.0777777777777777</v>
      </c>
      <c r="S2838" s="8" t="s">
        <v>8317</v>
      </c>
      <c r="T2838" s="5" t="s">
        <v>8318</v>
      </c>
    </row>
    <row r="2839" spans="1:20" ht="33.75">
      <c r="A2839" s="5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11">
        <f>(Tabla1[[#This Row],[deadline]]/86400)+25569+(-5/24)</f>
        <v>42347.741712962961</v>
      </c>
      <c r="K2839" s="5">
        <v>1446241684</v>
      </c>
      <c r="L2839" s="11">
        <f>(Tabla1[[#This Row],[launched_at]]/86400)+25569+(-5/24)</f>
        <v>42307.700046296297</v>
      </c>
      <c r="M2839" s="5" t="b">
        <v>0</v>
      </c>
      <c r="N2839" s="5">
        <v>21</v>
      </c>
      <c r="O2839" s="5" t="b">
        <v>1</v>
      </c>
      <c r="P2839" s="5" t="s">
        <v>8271</v>
      </c>
      <c r="Q2839" s="7">
        <f>Tabla1[[#This Row],[pledged]]/Tabla1[[#This Row],[goal]]</f>
        <v>1</v>
      </c>
      <c r="S2839" s="8" t="s">
        <v>8317</v>
      </c>
      <c r="T2839" s="5" t="s">
        <v>8318</v>
      </c>
    </row>
    <row r="2840" spans="1:20" ht="33.75">
      <c r="A2840" s="5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11">
        <f>(Tabla1[[#This Row],[deadline]]/86400)+25569+(-5/24)</f>
        <v>41864.708333333328</v>
      </c>
      <c r="K2840" s="5">
        <v>1406039696</v>
      </c>
      <c r="L2840" s="11">
        <f>(Tabla1[[#This Row],[launched_at]]/86400)+25569+(-5/24)</f>
        <v>41842.399259259255</v>
      </c>
      <c r="M2840" s="5" t="b">
        <v>0</v>
      </c>
      <c r="N2840" s="5">
        <v>54</v>
      </c>
      <c r="O2840" s="5" t="b">
        <v>1</v>
      </c>
      <c r="P2840" s="5" t="s">
        <v>8271</v>
      </c>
      <c r="Q2840" s="7">
        <f>Tabla1[[#This Row],[pledged]]/Tabla1[[#This Row],[goal]]</f>
        <v>1.2024999999999999</v>
      </c>
      <c r="S2840" s="8" t="s">
        <v>8317</v>
      </c>
      <c r="T2840" s="5" t="s">
        <v>8318</v>
      </c>
    </row>
    <row r="2841" spans="1:20" ht="33.75">
      <c r="A2841" s="5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11">
        <f>(Tabla1[[#This Row],[deadline]]/86400)+25569+(-5/24)</f>
        <v>41875.999305555553</v>
      </c>
      <c r="K2841" s="5">
        <v>1406958354</v>
      </c>
      <c r="L2841" s="11">
        <f>(Tabla1[[#This Row],[launched_at]]/86400)+25569+(-5/24)</f>
        <v>41853.031874999993</v>
      </c>
      <c r="M2841" s="5" t="b">
        <v>0</v>
      </c>
      <c r="N2841" s="5">
        <v>31</v>
      </c>
      <c r="O2841" s="5" t="b">
        <v>1</v>
      </c>
      <c r="P2841" s="5" t="s">
        <v>8271</v>
      </c>
      <c r="Q2841" s="7">
        <f>Tabla1[[#This Row],[pledged]]/Tabla1[[#This Row],[goal]]</f>
        <v>1.1142857142857143</v>
      </c>
      <c r="S2841" s="8" t="s">
        <v>8317</v>
      </c>
      <c r="T2841" s="5" t="s">
        <v>8318</v>
      </c>
    </row>
    <row r="2842" spans="1:20" ht="33.75">
      <c r="A2842" s="5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11">
        <f>(Tabla1[[#This Row],[deadline]]/86400)+25569+(-5/24)</f>
        <v>42081.499999999993</v>
      </c>
      <c r="K2842" s="5">
        <v>1424825479</v>
      </c>
      <c r="L2842" s="11">
        <f>(Tabla1[[#This Row],[launched_at]]/86400)+25569+(-5/24)</f>
        <v>42059.827303240738</v>
      </c>
      <c r="M2842" s="5" t="b">
        <v>0</v>
      </c>
      <c r="N2842" s="5">
        <v>132</v>
      </c>
      <c r="O2842" s="5" t="b">
        <v>1</v>
      </c>
      <c r="P2842" s="5" t="s">
        <v>8271</v>
      </c>
      <c r="Q2842" s="7">
        <f>Tabla1[[#This Row],[pledged]]/Tabla1[[#This Row],[goal]]</f>
        <v>1.04</v>
      </c>
      <c r="S2842" s="8" t="s">
        <v>8317</v>
      </c>
      <c r="T2842" s="5" t="s">
        <v>8318</v>
      </c>
    </row>
    <row r="2843" spans="1:20" ht="33.75">
      <c r="A2843" s="5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11">
        <f>(Tabla1[[#This Row],[deadline]]/86400)+25569+(-5/24)</f>
        <v>42351.572881944441</v>
      </c>
      <c r="K2843" s="5">
        <v>1444844697</v>
      </c>
      <c r="L2843" s="11">
        <f>(Tabla1[[#This Row],[launched_at]]/86400)+25569+(-5/24)</f>
        <v>42291.531215277777</v>
      </c>
      <c r="M2843" s="5" t="b">
        <v>0</v>
      </c>
      <c r="N2843" s="5">
        <v>1</v>
      </c>
      <c r="O2843" s="5" t="b">
        <v>0</v>
      </c>
      <c r="P2843" s="5" t="s">
        <v>8271</v>
      </c>
      <c r="Q2843" s="7">
        <f>Tabla1[[#This Row],[pledged]]/Tabla1[[#This Row],[goal]]</f>
        <v>0.01</v>
      </c>
      <c r="S2843" s="8" t="s">
        <v>8317</v>
      </c>
      <c r="T2843" s="5" t="s">
        <v>8318</v>
      </c>
    </row>
    <row r="2844" spans="1:20" ht="33.75">
      <c r="A2844" s="5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11">
        <f>(Tabla1[[#This Row],[deadline]]/86400)+25569+(-5/24)</f>
        <v>41811.25</v>
      </c>
      <c r="K2844" s="5">
        <v>1401058295</v>
      </c>
      <c r="L2844" s="11">
        <f>(Tabla1[[#This Row],[launched_at]]/86400)+25569+(-5/24)</f>
        <v>41784.744155092594</v>
      </c>
      <c r="M2844" s="5" t="b">
        <v>0</v>
      </c>
      <c r="N2844" s="5">
        <v>0</v>
      </c>
      <c r="O2844" s="5" t="b">
        <v>0</v>
      </c>
      <c r="P2844" s="5" t="s">
        <v>8271</v>
      </c>
      <c r="Q2844" s="7">
        <f>Tabla1[[#This Row],[pledged]]/Tabla1[[#This Row],[goal]]</f>
        <v>0</v>
      </c>
      <c r="S2844" s="8" t="s">
        <v>8317</v>
      </c>
      <c r="T2844" s="5" t="s">
        <v>8318</v>
      </c>
    </row>
    <row r="2845" spans="1:20" ht="33.75">
      <c r="A2845" s="5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11">
        <f>(Tabla1[[#This Row],[deadline]]/86400)+25569+(-5/24)</f>
        <v>42533.958333333336</v>
      </c>
      <c r="K2845" s="5">
        <v>1462210950</v>
      </c>
      <c r="L2845" s="11">
        <f>(Tabla1[[#This Row],[launched_at]]/86400)+25569+(-5/24)</f>
        <v>42492.529513888883</v>
      </c>
      <c r="M2845" s="5" t="b">
        <v>0</v>
      </c>
      <c r="N2845" s="5">
        <v>0</v>
      </c>
      <c r="O2845" s="5" t="b">
        <v>0</v>
      </c>
      <c r="P2845" s="5" t="s">
        <v>8271</v>
      </c>
      <c r="Q2845" s="7">
        <f>Tabla1[[#This Row],[pledged]]/Tabla1[[#This Row],[goal]]</f>
        <v>0</v>
      </c>
      <c r="S2845" s="8" t="s">
        <v>8317</v>
      </c>
      <c r="T2845" s="5" t="s">
        <v>8318</v>
      </c>
    </row>
    <row r="2846" spans="1:20" ht="33.75">
      <c r="A2846" s="5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11">
        <f>(Tabla1[[#This Row],[deadline]]/86400)+25569+(-5/24)</f>
        <v>42739.337731481479</v>
      </c>
      <c r="K2846" s="5">
        <v>1480943180</v>
      </c>
      <c r="L2846" s="11">
        <f>(Tabla1[[#This Row],[launched_at]]/86400)+25569+(-5/24)</f>
        <v>42709.337731481479</v>
      </c>
      <c r="M2846" s="5" t="b">
        <v>0</v>
      </c>
      <c r="N2846" s="5">
        <v>1</v>
      </c>
      <c r="O2846" s="5" t="b">
        <v>0</v>
      </c>
      <c r="P2846" s="5" t="s">
        <v>8271</v>
      </c>
      <c r="Q2846" s="7">
        <f>Tabla1[[#This Row],[pledged]]/Tabla1[[#This Row],[goal]]</f>
        <v>5.4545454545454543E-2</v>
      </c>
      <c r="S2846" s="8" t="s">
        <v>8317</v>
      </c>
      <c r="T2846" s="5" t="s">
        <v>8318</v>
      </c>
    </row>
    <row r="2847" spans="1:20" ht="22.5">
      <c r="A2847" s="5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11">
        <f>(Tabla1[[#This Row],[deadline]]/86400)+25569+(-5/24)</f>
        <v>42162.808252314811</v>
      </c>
      <c r="K2847" s="5">
        <v>1428539033</v>
      </c>
      <c r="L2847" s="11">
        <f>(Tabla1[[#This Row],[launched_at]]/86400)+25569+(-5/24)</f>
        <v>42102.808252314811</v>
      </c>
      <c r="M2847" s="5" t="b">
        <v>0</v>
      </c>
      <c r="N2847" s="5">
        <v>39</v>
      </c>
      <c r="O2847" s="5" t="b">
        <v>0</v>
      </c>
      <c r="P2847" s="5" t="s">
        <v>8271</v>
      </c>
      <c r="Q2847" s="7">
        <f>Tabla1[[#This Row],[pledged]]/Tabla1[[#This Row],[goal]]</f>
        <v>0.31546666666666667</v>
      </c>
      <c r="S2847" s="8" t="s">
        <v>8317</v>
      </c>
      <c r="T2847" s="5" t="s">
        <v>8318</v>
      </c>
    </row>
    <row r="2848" spans="1:20" ht="33.75">
      <c r="A2848" s="5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11">
        <f>(Tabla1[[#This Row],[deadline]]/86400)+25569+(-5/24)</f>
        <v>42153.483726851853</v>
      </c>
      <c r="K2848" s="5">
        <v>1429029394</v>
      </c>
      <c r="L2848" s="11">
        <f>(Tabla1[[#This Row],[launched_at]]/86400)+25569+(-5/24)</f>
        <v>42108.483726851853</v>
      </c>
      <c r="M2848" s="5" t="b">
        <v>0</v>
      </c>
      <c r="N2848" s="5">
        <v>0</v>
      </c>
      <c r="O2848" s="5" t="b">
        <v>0</v>
      </c>
      <c r="P2848" s="5" t="s">
        <v>8271</v>
      </c>
      <c r="Q2848" s="7">
        <f>Tabla1[[#This Row],[pledged]]/Tabla1[[#This Row],[goal]]</f>
        <v>0</v>
      </c>
      <c r="S2848" s="8" t="s">
        <v>8317</v>
      </c>
      <c r="T2848" s="5" t="s">
        <v>8318</v>
      </c>
    </row>
    <row r="2849" spans="1:20" ht="33.75">
      <c r="A2849" s="5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11">
        <f>(Tabla1[[#This Row],[deadline]]/86400)+25569+(-5/24)</f>
        <v>42513.597974537035</v>
      </c>
      <c r="K2849" s="5">
        <v>1458847265</v>
      </c>
      <c r="L2849" s="11">
        <f>(Tabla1[[#This Row],[launched_at]]/86400)+25569+(-5/24)</f>
        <v>42453.597974537035</v>
      </c>
      <c r="M2849" s="5" t="b">
        <v>0</v>
      </c>
      <c r="N2849" s="5">
        <v>0</v>
      </c>
      <c r="O2849" s="5" t="b">
        <v>0</v>
      </c>
      <c r="P2849" s="5" t="s">
        <v>8271</v>
      </c>
      <c r="Q2849" s="7">
        <f>Tabla1[[#This Row],[pledged]]/Tabla1[[#This Row],[goal]]</f>
        <v>0</v>
      </c>
      <c r="S2849" s="8" t="s">
        <v>8317</v>
      </c>
      <c r="T2849" s="5" t="s">
        <v>8318</v>
      </c>
    </row>
    <row r="2850" spans="1:20" ht="33.75">
      <c r="A2850" s="5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11">
        <f>(Tabla1[[#This Row],[deadline]]/86400)+25569+(-5/24)</f>
        <v>42153.440497685187</v>
      </c>
      <c r="K2850" s="5">
        <v>1430321659</v>
      </c>
      <c r="L2850" s="11">
        <f>(Tabla1[[#This Row],[launched_at]]/86400)+25569+(-5/24)</f>
        <v>42123.440497685187</v>
      </c>
      <c r="M2850" s="5" t="b">
        <v>0</v>
      </c>
      <c r="N2850" s="5">
        <v>3</v>
      </c>
      <c r="O2850" s="5" t="b">
        <v>0</v>
      </c>
      <c r="P2850" s="5" t="s">
        <v>8271</v>
      </c>
      <c r="Q2850" s="7">
        <f>Tabla1[[#This Row],[pledged]]/Tabla1[[#This Row],[goal]]</f>
        <v>2E-3</v>
      </c>
      <c r="S2850" s="8" t="s">
        <v>8317</v>
      </c>
      <c r="T2850" s="5" t="s">
        <v>8318</v>
      </c>
    </row>
    <row r="2851" spans="1:20" ht="33.75">
      <c r="A2851" s="5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11">
        <f>(Tabla1[[#This Row],[deadline]]/86400)+25569+(-5/24)</f>
        <v>42483.219907407409</v>
      </c>
      <c r="K2851" s="5">
        <v>1458814600</v>
      </c>
      <c r="L2851" s="11">
        <f>(Tabla1[[#This Row],[launched_at]]/86400)+25569+(-5/24)</f>
        <v>42453.219907407409</v>
      </c>
      <c r="M2851" s="5" t="b">
        <v>0</v>
      </c>
      <c r="N2851" s="5">
        <v>1</v>
      </c>
      <c r="O2851" s="5" t="b">
        <v>0</v>
      </c>
      <c r="P2851" s="5" t="s">
        <v>8271</v>
      </c>
      <c r="Q2851" s="7">
        <f>Tabla1[[#This Row],[pledged]]/Tabla1[[#This Row],[goal]]</f>
        <v>0.01</v>
      </c>
      <c r="S2851" s="8" t="s">
        <v>8317</v>
      </c>
      <c r="T2851" s="5" t="s">
        <v>8318</v>
      </c>
    </row>
    <row r="2852" spans="1:20" ht="33.75">
      <c r="A2852" s="5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11">
        <f>(Tabla1[[#This Row],[deadline]]/86400)+25569+(-5/24)</f>
        <v>41887.798738425925</v>
      </c>
      <c r="K2852" s="5">
        <v>1407370211</v>
      </c>
      <c r="L2852" s="11">
        <f>(Tabla1[[#This Row],[launched_at]]/86400)+25569+(-5/24)</f>
        <v>41857.798738425925</v>
      </c>
      <c r="M2852" s="5" t="b">
        <v>0</v>
      </c>
      <c r="N2852" s="5">
        <v>13</v>
      </c>
      <c r="O2852" s="5" t="b">
        <v>0</v>
      </c>
      <c r="P2852" s="5" t="s">
        <v>8271</v>
      </c>
      <c r="Q2852" s="7">
        <f>Tabla1[[#This Row],[pledged]]/Tabla1[[#This Row],[goal]]</f>
        <v>3.8875E-2</v>
      </c>
      <c r="S2852" s="8" t="s">
        <v>8317</v>
      </c>
      <c r="T2852" s="5" t="s">
        <v>8318</v>
      </c>
    </row>
    <row r="2853" spans="1:20" ht="33.75">
      <c r="A2853" s="5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11">
        <f>(Tabla1[[#This Row],[deadline]]/86400)+25569+(-5/24)</f>
        <v>42398.761805555558</v>
      </c>
      <c r="K2853" s="5">
        <v>1453334629</v>
      </c>
      <c r="L2853" s="11">
        <f>(Tabla1[[#This Row],[launched_at]]/86400)+25569+(-5/24)</f>
        <v>42389.794317129628</v>
      </c>
      <c r="M2853" s="5" t="b">
        <v>0</v>
      </c>
      <c r="N2853" s="5">
        <v>0</v>
      </c>
      <c r="O2853" s="5" t="b">
        <v>0</v>
      </c>
      <c r="P2853" s="5" t="s">
        <v>8271</v>
      </c>
      <c r="Q2853" s="7">
        <f>Tabla1[[#This Row],[pledged]]/Tabla1[[#This Row],[goal]]</f>
        <v>0</v>
      </c>
      <c r="S2853" s="8" t="s">
        <v>8317</v>
      </c>
      <c r="T2853" s="5" t="s">
        <v>8318</v>
      </c>
    </row>
    <row r="2854" spans="1:20" ht="33.75">
      <c r="A2854" s="5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11">
        <f>(Tabla1[[#This Row],[deadline]]/86400)+25569+(-5/24)</f>
        <v>41810.836840277778</v>
      </c>
      <c r="K2854" s="5">
        <v>1400720703</v>
      </c>
      <c r="L2854" s="11">
        <f>(Tabla1[[#This Row],[launched_at]]/86400)+25569+(-5/24)</f>
        <v>41780.836840277778</v>
      </c>
      <c r="M2854" s="5" t="b">
        <v>0</v>
      </c>
      <c r="N2854" s="5">
        <v>6</v>
      </c>
      <c r="O2854" s="5" t="b">
        <v>0</v>
      </c>
      <c r="P2854" s="5" t="s">
        <v>8271</v>
      </c>
      <c r="Q2854" s="7">
        <f>Tabla1[[#This Row],[pledged]]/Tabla1[[#This Row],[goal]]</f>
        <v>1.9E-2</v>
      </c>
      <c r="S2854" s="8" t="s">
        <v>8317</v>
      </c>
      <c r="T2854" s="5" t="s">
        <v>8318</v>
      </c>
    </row>
    <row r="2855" spans="1:20" ht="33.75">
      <c r="A2855" s="5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11">
        <f>(Tabla1[[#This Row],[deadline]]/86400)+25569+(-5/24)</f>
        <v>41895.98260416666</v>
      </c>
      <c r="K2855" s="5">
        <v>1405485297</v>
      </c>
      <c r="L2855" s="11">
        <f>(Tabla1[[#This Row],[launched_at]]/86400)+25569+(-5/24)</f>
        <v>41835.98260416666</v>
      </c>
      <c r="M2855" s="5" t="b">
        <v>0</v>
      </c>
      <c r="N2855" s="5">
        <v>0</v>
      </c>
      <c r="O2855" s="5" t="b">
        <v>0</v>
      </c>
      <c r="P2855" s="5" t="s">
        <v>8271</v>
      </c>
      <c r="Q2855" s="7">
        <f>Tabla1[[#This Row],[pledged]]/Tabla1[[#This Row],[goal]]</f>
        <v>0</v>
      </c>
      <c r="S2855" s="8" t="s">
        <v>8317</v>
      </c>
      <c r="T2855" s="5" t="s">
        <v>8318</v>
      </c>
    </row>
    <row r="2856" spans="1:20" ht="22.5">
      <c r="A2856" s="5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11">
        <f>(Tabla1[[#This Row],[deadline]]/86400)+25569+(-5/24)</f>
        <v>42131.508321759255</v>
      </c>
      <c r="K2856" s="5">
        <v>1429290719</v>
      </c>
      <c r="L2856" s="11">
        <f>(Tabla1[[#This Row],[launched_at]]/86400)+25569+(-5/24)</f>
        <v>42111.508321759255</v>
      </c>
      <c r="M2856" s="5" t="b">
        <v>0</v>
      </c>
      <c r="N2856" s="5">
        <v>14</v>
      </c>
      <c r="O2856" s="5" t="b">
        <v>0</v>
      </c>
      <c r="P2856" s="5" t="s">
        <v>8271</v>
      </c>
      <c r="Q2856" s="7">
        <f>Tabla1[[#This Row],[pledged]]/Tabla1[[#This Row],[goal]]</f>
        <v>0.41699999999999998</v>
      </c>
      <c r="S2856" s="8" t="s">
        <v>8317</v>
      </c>
      <c r="T2856" s="5" t="s">
        <v>8318</v>
      </c>
    </row>
    <row r="2857" spans="1:20" ht="33.75">
      <c r="A2857" s="5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11">
        <f>(Tabla1[[#This Row],[deadline]]/86400)+25569+(-5/24)</f>
        <v>42398.773611111108</v>
      </c>
      <c r="K2857" s="5">
        <v>1451607071</v>
      </c>
      <c r="L2857" s="11">
        <f>(Tabla1[[#This Row],[launched_at]]/86400)+25569+(-5/24)</f>
        <v>42369.799432870372</v>
      </c>
      <c r="M2857" s="5" t="b">
        <v>0</v>
      </c>
      <c r="N2857" s="5">
        <v>5</v>
      </c>
      <c r="O2857" s="5" t="b">
        <v>0</v>
      </c>
      <c r="P2857" s="5" t="s">
        <v>8271</v>
      </c>
      <c r="Q2857" s="7">
        <f>Tabla1[[#This Row],[pledged]]/Tabla1[[#This Row],[goal]]</f>
        <v>0.5</v>
      </c>
      <c r="S2857" s="8" t="s">
        <v>8317</v>
      </c>
      <c r="T2857" s="5" t="s">
        <v>8318</v>
      </c>
    </row>
    <row r="2858" spans="1:20" ht="33.75">
      <c r="A2858" s="5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11">
        <f>(Tabla1[[#This Row],[deadline]]/86400)+25569+(-5/24)</f>
        <v>42224.69027777778</v>
      </c>
      <c r="K2858" s="5">
        <v>1433897647</v>
      </c>
      <c r="L2858" s="11">
        <f>(Tabla1[[#This Row],[launched_at]]/86400)+25569+(-5/24)</f>
        <v>42164.829247685186</v>
      </c>
      <c r="M2858" s="5" t="b">
        <v>0</v>
      </c>
      <c r="N2858" s="5">
        <v>6</v>
      </c>
      <c r="O2858" s="5" t="b">
        <v>0</v>
      </c>
      <c r="P2858" s="5" t="s">
        <v>8271</v>
      </c>
      <c r="Q2858" s="7">
        <f>Tabla1[[#This Row],[pledged]]/Tabla1[[#This Row],[goal]]</f>
        <v>4.8666666666666664E-2</v>
      </c>
      <c r="S2858" s="8" t="s">
        <v>8317</v>
      </c>
      <c r="T2858" s="5" t="s">
        <v>8318</v>
      </c>
    </row>
    <row r="2859" spans="1:20" ht="33.75">
      <c r="A2859" s="5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11">
        <f>(Tabla1[[#This Row],[deadline]]/86400)+25569+(-5/24)</f>
        <v>42786.541666666664</v>
      </c>
      <c r="K2859" s="5">
        <v>1482444295</v>
      </c>
      <c r="L2859" s="11">
        <f>(Tabla1[[#This Row],[launched_at]]/86400)+25569+(-5/24)</f>
        <v>42726.711747685178</v>
      </c>
      <c r="M2859" s="5" t="b">
        <v>0</v>
      </c>
      <c r="N2859" s="5">
        <v>15</v>
      </c>
      <c r="O2859" s="5" t="b">
        <v>0</v>
      </c>
      <c r="P2859" s="5" t="s">
        <v>8271</v>
      </c>
      <c r="Q2859" s="7">
        <f>Tabla1[[#This Row],[pledged]]/Tabla1[[#This Row],[goal]]</f>
        <v>0.19736842105263158</v>
      </c>
      <c r="S2859" s="8" t="s">
        <v>8317</v>
      </c>
      <c r="T2859" s="5" t="s">
        <v>8318</v>
      </c>
    </row>
    <row r="2860" spans="1:20" ht="33.75">
      <c r="A2860" s="5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11">
        <f>(Tabla1[[#This Row],[deadline]]/86400)+25569+(-5/24)</f>
        <v>41978.269444444442</v>
      </c>
      <c r="K2860" s="5">
        <v>1415711095</v>
      </c>
      <c r="L2860" s="11">
        <f>(Tabla1[[#This Row],[launched_at]]/86400)+25569+(-5/24)</f>
        <v>41954.336747685178</v>
      </c>
      <c r="M2860" s="5" t="b">
        <v>0</v>
      </c>
      <c r="N2860" s="5">
        <v>0</v>
      </c>
      <c r="O2860" s="5" t="b">
        <v>0</v>
      </c>
      <c r="P2860" s="5" t="s">
        <v>8271</v>
      </c>
      <c r="Q2860" s="7">
        <f>Tabla1[[#This Row],[pledged]]/Tabla1[[#This Row],[goal]]</f>
        <v>0</v>
      </c>
      <c r="S2860" s="8" t="s">
        <v>8317</v>
      </c>
      <c r="T2860" s="5" t="s">
        <v>8318</v>
      </c>
    </row>
    <row r="2861" spans="1:20" ht="22.5">
      <c r="A2861" s="5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11">
        <f>(Tabla1[[#This Row],[deadline]]/86400)+25569+(-5/24)</f>
        <v>42293.153981481482</v>
      </c>
      <c r="K2861" s="5">
        <v>1439800904</v>
      </c>
      <c r="L2861" s="11">
        <f>(Tabla1[[#This Row],[launched_at]]/86400)+25569+(-5/24)</f>
        <v>42233.153981481482</v>
      </c>
      <c r="M2861" s="5" t="b">
        <v>0</v>
      </c>
      <c r="N2861" s="5">
        <v>1</v>
      </c>
      <c r="O2861" s="5" t="b">
        <v>0</v>
      </c>
      <c r="P2861" s="5" t="s">
        <v>8271</v>
      </c>
      <c r="Q2861" s="7">
        <f>Tabla1[[#This Row],[pledged]]/Tabla1[[#This Row],[goal]]</f>
        <v>1.7500000000000002E-2</v>
      </c>
      <c r="S2861" s="8" t="s">
        <v>8317</v>
      </c>
      <c r="T2861" s="5" t="s">
        <v>8318</v>
      </c>
    </row>
    <row r="2862" spans="1:20" ht="33.75">
      <c r="A2862" s="5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11">
        <f>(Tabla1[[#This Row],[deadline]]/86400)+25569+(-5/24)</f>
        <v>42540.592314814814</v>
      </c>
      <c r="K2862" s="5">
        <v>1461179576</v>
      </c>
      <c r="L2862" s="11">
        <f>(Tabla1[[#This Row],[launched_at]]/86400)+25569+(-5/24)</f>
        <v>42480.592314814814</v>
      </c>
      <c r="M2862" s="5" t="b">
        <v>0</v>
      </c>
      <c r="N2862" s="5">
        <v>9</v>
      </c>
      <c r="O2862" s="5" t="b">
        <v>0</v>
      </c>
      <c r="P2862" s="5" t="s">
        <v>8271</v>
      </c>
      <c r="Q2862" s="7">
        <f>Tabla1[[#This Row],[pledged]]/Tabla1[[#This Row],[goal]]</f>
        <v>6.6500000000000004E-2</v>
      </c>
      <c r="S2862" s="8" t="s">
        <v>8317</v>
      </c>
      <c r="T2862" s="5" t="s">
        <v>8318</v>
      </c>
    </row>
    <row r="2863" spans="1:20" ht="33.75">
      <c r="A2863" s="5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11">
        <f>(Tabla1[[#This Row],[deadline]]/86400)+25569+(-5/24)</f>
        <v>42271.3825</v>
      </c>
      <c r="K2863" s="5">
        <v>1441894248</v>
      </c>
      <c r="L2863" s="11">
        <f>(Tabla1[[#This Row],[launched_at]]/86400)+25569+(-5/24)</f>
        <v>42257.3825</v>
      </c>
      <c r="M2863" s="5" t="b">
        <v>0</v>
      </c>
      <c r="N2863" s="5">
        <v>3</v>
      </c>
      <c r="O2863" s="5" t="b">
        <v>0</v>
      </c>
      <c r="P2863" s="5" t="s">
        <v>8271</v>
      </c>
      <c r="Q2863" s="7">
        <f>Tabla1[[#This Row],[pledged]]/Tabla1[[#This Row],[goal]]</f>
        <v>0.32</v>
      </c>
      <c r="S2863" s="8" t="s">
        <v>8317</v>
      </c>
      <c r="T2863" s="5" t="s">
        <v>8318</v>
      </c>
    </row>
    <row r="2864" spans="1:20" ht="33.75">
      <c r="A2864" s="5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11">
        <f>(Tabla1[[#This Row],[deadline]]/86400)+25569+(-5/24)</f>
        <v>41814.581354166665</v>
      </c>
      <c r="K2864" s="5">
        <v>1401044229</v>
      </c>
      <c r="L2864" s="11">
        <f>(Tabla1[[#This Row],[launched_at]]/86400)+25569+(-5/24)</f>
        <v>41784.581354166665</v>
      </c>
      <c r="M2864" s="5" t="b">
        <v>0</v>
      </c>
      <c r="N2864" s="5">
        <v>3</v>
      </c>
      <c r="O2864" s="5" t="b">
        <v>0</v>
      </c>
      <c r="P2864" s="5" t="s">
        <v>8271</v>
      </c>
      <c r="Q2864" s="7">
        <f>Tabla1[[#This Row],[pledged]]/Tabla1[[#This Row],[goal]]</f>
        <v>4.3307086614173228E-3</v>
      </c>
      <c r="S2864" s="8" t="s">
        <v>8317</v>
      </c>
      <c r="T2864" s="5" t="s">
        <v>8318</v>
      </c>
    </row>
    <row r="2865" spans="1:20" ht="33.75">
      <c r="A2865" s="5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11">
        <f>(Tabla1[[#This Row],[deadline]]/86400)+25569+(-5/24)</f>
        <v>41891.46670138889</v>
      </c>
      <c r="K2865" s="5">
        <v>1405095123</v>
      </c>
      <c r="L2865" s="11">
        <f>(Tabla1[[#This Row],[launched_at]]/86400)+25569+(-5/24)</f>
        <v>41831.46670138889</v>
      </c>
      <c r="M2865" s="5" t="b">
        <v>0</v>
      </c>
      <c r="N2865" s="5">
        <v>1</v>
      </c>
      <c r="O2865" s="5" t="b">
        <v>0</v>
      </c>
      <c r="P2865" s="5" t="s">
        <v>8271</v>
      </c>
      <c r="Q2865" s="7">
        <f>Tabla1[[#This Row],[pledged]]/Tabla1[[#This Row],[goal]]</f>
        <v>4.0000000000000002E-4</v>
      </c>
      <c r="S2865" s="8" t="s">
        <v>8317</v>
      </c>
      <c r="T2865" s="5" t="s">
        <v>8318</v>
      </c>
    </row>
    <row r="2866" spans="1:20">
      <c r="A2866" s="5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11">
        <f>(Tabla1[[#This Row],[deadline]]/86400)+25569+(-5/24)</f>
        <v>42202.345833333333</v>
      </c>
      <c r="K2866" s="5">
        <v>1434552207</v>
      </c>
      <c r="L2866" s="11">
        <f>(Tabla1[[#This Row],[launched_at]]/86400)+25569+(-5/24)</f>
        <v>42172.405173611107</v>
      </c>
      <c r="M2866" s="5" t="b">
        <v>0</v>
      </c>
      <c r="N2866" s="5">
        <v>3</v>
      </c>
      <c r="O2866" s="5" t="b">
        <v>0</v>
      </c>
      <c r="P2866" s="5" t="s">
        <v>8271</v>
      </c>
      <c r="Q2866" s="7">
        <f>Tabla1[[#This Row],[pledged]]/Tabla1[[#This Row],[goal]]</f>
        <v>1.6E-2</v>
      </c>
      <c r="S2866" s="8" t="s">
        <v>8317</v>
      </c>
      <c r="T2866" s="5" t="s">
        <v>8318</v>
      </c>
    </row>
    <row r="2867" spans="1:20" ht="33.75">
      <c r="A2867" s="5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11">
        <f>(Tabla1[[#This Row],[deadline]]/86400)+25569+(-5/24)</f>
        <v>42009.905775462961</v>
      </c>
      <c r="K2867" s="5">
        <v>1415328259</v>
      </c>
      <c r="L2867" s="11">
        <f>(Tabla1[[#This Row],[launched_at]]/86400)+25569+(-5/24)</f>
        <v>41949.905775462961</v>
      </c>
      <c r="M2867" s="5" t="b">
        <v>0</v>
      </c>
      <c r="N2867" s="5">
        <v>0</v>
      </c>
      <c r="O2867" s="5" t="b">
        <v>0</v>
      </c>
      <c r="P2867" s="5" t="s">
        <v>8271</v>
      </c>
      <c r="Q2867" s="7">
        <f>Tabla1[[#This Row],[pledged]]/Tabla1[[#This Row],[goal]]</f>
        <v>0</v>
      </c>
      <c r="S2867" s="8" t="s">
        <v>8317</v>
      </c>
      <c r="T2867" s="5" t="s">
        <v>8318</v>
      </c>
    </row>
    <row r="2868" spans="1:20" ht="33.75">
      <c r="A2868" s="5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11">
        <f>(Tabla1[[#This Row],[deadline]]/86400)+25569+(-5/24)</f>
        <v>42657.708333333336</v>
      </c>
      <c r="K2868" s="5">
        <v>1473893721</v>
      </c>
      <c r="L2868" s="11">
        <f>(Tabla1[[#This Row],[launched_at]]/86400)+25569+(-5/24)</f>
        <v>42627.746770833335</v>
      </c>
      <c r="M2868" s="5" t="b">
        <v>0</v>
      </c>
      <c r="N2868" s="5">
        <v>2</v>
      </c>
      <c r="O2868" s="5" t="b">
        <v>0</v>
      </c>
      <c r="P2868" s="5" t="s">
        <v>8271</v>
      </c>
      <c r="Q2868" s="7">
        <f>Tabla1[[#This Row],[pledged]]/Tabla1[[#This Row],[goal]]</f>
        <v>8.9999999999999993E-3</v>
      </c>
      <c r="S2868" s="8" t="s">
        <v>8317</v>
      </c>
      <c r="T2868" s="5" t="s">
        <v>8318</v>
      </c>
    </row>
    <row r="2869" spans="1:20" ht="33.75">
      <c r="A2869" s="5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11">
        <f>(Tabla1[[#This Row],[deadline]]/86400)+25569+(-5/24)</f>
        <v>42554.958333333336</v>
      </c>
      <c r="K2869" s="5">
        <v>1465533672</v>
      </c>
      <c r="L2869" s="11">
        <f>(Tabla1[[#This Row],[launched_at]]/86400)+25569+(-5/24)</f>
        <v>42530.986944444441</v>
      </c>
      <c r="M2869" s="5" t="b">
        <v>0</v>
      </c>
      <c r="N2869" s="5">
        <v>10</v>
      </c>
      <c r="O2869" s="5" t="b">
        <v>0</v>
      </c>
      <c r="P2869" s="5" t="s">
        <v>8271</v>
      </c>
      <c r="Q2869" s="7">
        <f>Tabla1[[#This Row],[pledged]]/Tabla1[[#This Row],[goal]]</f>
        <v>0.2016</v>
      </c>
      <c r="S2869" s="8" t="s">
        <v>8317</v>
      </c>
      <c r="T2869" s="5" t="s">
        <v>8318</v>
      </c>
    </row>
    <row r="2870" spans="1:20" ht="33.75">
      <c r="A2870" s="5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11">
        <f>(Tabla1[[#This Row],[deadline]]/86400)+25569+(-5/24)</f>
        <v>42648.618680555555</v>
      </c>
      <c r="K2870" s="5">
        <v>1473105054</v>
      </c>
      <c r="L2870" s="11">
        <f>(Tabla1[[#This Row],[launched_at]]/86400)+25569+(-5/24)</f>
        <v>42618.618680555555</v>
      </c>
      <c r="M2870" s="5" t="b">
        <v>0</v>
      </c>
      <c r="N2870" s="5">
        <v>60</v>
      </c>
      <c r="O2870" s="5" t="b">
        <v>0</v>
      </c>
      <c r="P2870" s="5" t="s">
        <v>8271</v>
      </c>
      <c r="Q2870" s="7">
        <f>Tabla1[[#This Row],[pledged]]/Tabla1[[#This Row],[goal]]</f>
        <v>0.42011733333333334</v>
      </c>
      <c r="S2870" s="8" t="s">
        <v>8317</v>
      </c>
      <c r="T2870" s="5" t="s">
        <v>8318</v>
      </c>
    </row>
    <row r="2871" spans="1:20" ht="33.75">
      <c r="A2871" s="5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11">
        <f>(Tabla1[[#This Row],[deadline]]/86400)+25569+(-5/24)</f>
        <v>42570.385196759256</v>
      </c>
      <c r="K2871" s="5">
        <v>1466345681</v>
      </c>
      <c r="L2871" s="11">
        <f>(Tabla1[[#This Row],[launched_at]]/86400)+25569+(-5/24)</f>
        <v>42540.385196759256</v>
      </c>
      <c r="M2871" s="5" t="b">
        <v>0</v>
      </c>
      <c r="N2871" s="5">
        <v>5</v>
      </c>
      <c r="O2871" s="5" t="b">
        <v>0</v>
      </c>
      <c r="P2871" s="5" t="s">
        <v>8271</v>
      </c>
      <c r="Q2871" s="7">
        <f>Tabla1[[#This Row],[pledged]]/Tabla1[[#This Row],[goal]]</f>
        <v>8.8500000000000002E-3</v>
      </c>
      <c r="S2871" s="8" t="s">
        <v>8317</v>
      </c>
      <c r="T2871" s="5" t="s">
        <v>8318</v>
      </c>
    </row>
    <row r="2872" spans="1:20" ht="33.75">
      <c r="A2872" s="5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11">
        <f>(Tabla1[[#This Row],[deadline]]/86400)+25569+(-5/24)</f>
        <v>41775.981076388889</v>
      </c>
      <c r="K2872" s="5">
        <v>1397709165</v>
      </c>
      <c r="L2872" s="11">
        <f>(Tabla1[[#This Row],[launched_at]]/86400)+25569+(-5/24)</f>
        <v>41745.981076388889</v>
      </c>
      <c r="M2872" s="5" t="b">
        <v>0</v>
      </c>
      <c r="N2872" s="5">
        <v>9</v>
      </c>
      <c r="O2872" s="5" t="b">
        <v>0</v>
      </c>
      <c r="P2872" s="5" t="s">
        <v>8271</v>
      </c>
      <c r="Q2872" s="7">
        <f>Tabla1[[#This Row],[pledged]]/Tabla1[[#This Row],[goal]]</f>
        <v>0.15</v>
      </c>
      <c r="S2872" s="8" t="s">
        <v>8317</v>
      </c>
      <c r="T2872" s="5" t="s">
        <v>8318</v>
      </c>
    </row>
    <row r="2873" spans="1:20" ht="22.5">
      <c r="A2873" s="5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11">
        <f>(Tabla1[[#This Row],[deadline]]/86400)+25569+(-5/24)</f>
        <v>41994.530243055553</v>
      </c>
      <c r="K2873" s="5">
        <v>1417455813</v>
      </c>
      <c r="L2873" s="11">
        <f>(Tabla1[[#This Row],[launched_at]]/86400)+25569+(-5/24)</f>
        <v>41974.530243055553</v>
      </c>
      <c r="M2873" s="5" t="b">
        <v>0</v>
      </c>
      <c r="N2873" s="5">
        <v>13</v>
      </c>
      <c r="O2873" s="5" t="b">
        <v>0</v>
      </c>
      <c r="P2873" s="5" t="s">
        <v>8271</v>
      </c>
      <c r="Q2873" s="7">
        <f>Tabla1[[#This Row],[pledged]]/Tabla1[[#This Row],[goal]]</f>
        <v>4.6699999999999998E-2</v>
      </c>
      <c r="S2873" s="8" t="s">
        <v>8317</v>
      </c>
      <c r="T2873" s="5" t="s">
        <v>8318</v>
      </c>
    </row>
    <row r="2874" spans="1:20" ht="22.5">
      <c r="A2874" s="5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11">
        <f>(Tabla1[[#This Row],[deadline]]/86400)+25569+(-5/24)</f>
        <v>42174.907847222225</v>
      </c>
      <c r="K2874" s="5">
        <v>1429584438</v>
      </c>
      <c r="L2874" s="11">
        <f>(Tabla1[[#This Row],[launched_at]]/86400)+25569+(-5/24)</f>
        <v>42114.907847222225</v>
      </c>
      <c r="M2874" s="5" t="b">
        <v>0</v>
      </c>
      <c r="N2874" s="5">
        <v>0</v>
      </c>
      <c r="O2874" s="5" t="b">
        <v>0</v>
      </c>
      <c r="P2874" s="5" t="s">
        <v>8271</v>
      </c>
      <c r="Q2874" s="7">
        <f>Tabla1[[#This Row],[pledged]]/Tabla1[[#This Row],[goal]]</f>
        <v>0</v>
      </c>
      <c r="S2874" s="8" t="s">
        <v>8317</v>
      </c>
      <c r="T2874" s="5" t="s">
        <v>8318</v>
      </c>
    </row>
    <row r="2875" spans="1:20" ht="33.75">
      <c r="A2875" s="5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11">
        <f>(Tabla1[[#This Row],[deadline]]/86400)+25569+(-5/24)</f>
        <v>42032.609155092585</v>
      </c>
      <c r="K2875" s="5">
        <v>1419881831</v>
      </c>
      <c r="L2875" s="11">
        <f>(Tabla1[[#This Row],[launched_at]]/86400)+25569+(-5/24)</f>
        <v>42002.609155092585</v>
      </c>
      <c r="M2875" s="5" t="b">
        <v>0</v>
      </c>
      <c r="N2875" s="5">
        <v>8</v>
      </c>
      <c r="O2875" s="5" t="b">
        <v>0</v>
      </c>
      <c r="P2875" s="5" t="s">
        <v>8271</v>
      </c>
      <c r="Q2875" s="7">
        <f>Tabla1[[#This Row],[pledged]]/Tabla1[[#This Row],[goal]]</f>
        <v>0.38119999999999998</v>
      </c>
      <c r="S2875" s="8" t="s">
        <v>8317</v>
      </c>
      <c r="T2875" s="5" t="s">
        <v>8318</v>
      </c>
    </row>
    <row r="2876" spans="1:20" ht="33.75">
      <c r="A2876" s="5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11">
        <f>(Tabla1[[#This Row],[deadline]]/86400)+25569+(-5/24)</f>
        <v>42752.636412037034</v>
      </c>
      <c r="K2876" s="5">
        <v>1482092186</v>
      </c>
      <c r="L2876" s="11">
        <f>(Tabla1[[#This Row],[launched_at]]/86400)+25569+(-5/24)</f>
        <v>42722.636412037034</v>
      </c>
      <c r="M2876" s="5" t="b">
        <v>0</v>
      </c>
      <c r="N2876" s="5">
        <v>3</v>
      </c>
      <c r="O2876" s="5" t="b">
        <v>0</v>
      </c>
      <c r="P2876" s="5" t="s">
        <v>8271</v>
      </c>
      <c r="Q2876" s="7">
        <f>Tabla1[[#This Row],[pledged]]/Tabla1[[#This Row],[goal]]</f>
        <v>5.4199999999999998E-2</v>
      </c>
      <c r="S2876" s="8" t="s">
        <v>8317</v>
      </c>
      <c r="T2876" s="5" t="s">
        <v>8318</v>
      </c>
    </row>
    <row r="2877" spans="1:20" ht="33.75">
      <c r="A2877" s="5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11">
        <f>(Tabla1[[#This Row],[deadline]]/86400)+25569+(-5/24)</f>
        <v>42494.920057870368</v>
      </c>
      <c r="K2877" s="5">
        <v>1459825493</v>
      </c>
      <c r="L2877" s="11">
        <f>(Tabla1[[#This Row],[launched_at]]/86400)+25569+(-5/24)</f>
        <v>42464.920057870368</v>
      </c>
      <c r="M2877" s="5" t="b">
        <v>0</v>
      </c>
      <c r="N2877" s="5">
        <v>3</v>
      </c>
      <c r="O2877" s="5" t="b">
        <v>0</v>
      </c>
      <c r="P2877" s="5" t="s">
        <v>8271</v>
      </c>
      <c r="Q2877" s="7">
        <f>Tabla1[[#This Row],[pledged]]/Tabla1[[#This Row],[goal]]</f>
        <v>3.5E-4</v>
      </c>
      <c r="S2877" s="8" t="s">
        <v>8317</v>
      </c>
      <c r="T2877" s="5" t="s">
        <v>8318</v>
      </c>
    </row>
    <row r="2878" spans="1:20" ht="33.75">
      <c r="A2878" s="5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11">
        <f>(Tabla1[[#This Row],[deadline]]/86400)+25569+(-5/24)</f>
        <v>42201.535636574066</v>
      </c>
      <c r="K2878" s="5">
        <v>1434477079</v>
      </c>
      <c r="L2878" s="11">
        <f>(Tabla1[[#This Row],[launched_at]]/86400)+25569+(-5/24)</f>
        <v>42171.535636574066</v>
      </c>
      <c r="M2878" s="5" t="b">
        <v>0</v>
      </c>
      <c r="N2878" s="5">
        <v>0</v>
      </c>
      <c r="O2878" s="5" t="b">
        <v>0</v>
      </c>
      <c r="P2878" s="5" t="s">
        <v>8271</v>
      </c>
      <c r="Q2878" s="7">
        <f>Tabla1[[#This Row],[pledged]]/Tabla1[[#This Row],[goal]]</f>
        <v>0</v>
      </c>
      <c r="S2878" s="8" t="s">
        <v>8317</v>
      </c>
      <c r="T2878" s="5" t="s">
        <v>8318</v>
      </c>
    </row>
    <row r="2879" spans="1:20" ht="33.75">
      <c r="A2879" s="5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11">
        <f>(Tabla1[[#This Row],[deadline]]/86400)+25569+(-5/24)</f>
        <v>42704.499999999993</v>
      </c>
      <c r="K2879" s="5">
        <v>1477781724</v>
      </c>
      <c r="L2879" s="11">
        <f>(Tabla1[[#This Row],[launched_at]]/86400)+25569+(-5/24)</f>
        <v>42672.746805555558</v>
      </c>
      <c r="M2879" s="5" t="b">
        <v>0</v>
      </c>
      <c r="N2879" s="5">
        <v>6</v>
      </c>
      <c r="O2879" s="5" t="b">
        <v>0</v>
      </c>
      <c r="P2879" s="5" t="s">
        <v>8271</v>
      </c>
      <c r="Q2879" s="7">
        <f>Tabla1[[#This Row],[pledged]]/Tabla1[[#This Row],[goal]]</f>
        <v>0.10833333333333334</v>
      </c>
      <c r="S2879" s="8" t="s">
        <v>8317</v>
      </c>
      <c r="T2879" s="5" t="s">
        <v>8318</v>
      </c>
    </row>
    <row r="2880" spans="1:20" ht="33.75">
      <c r="A2880" s="5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11">
        <f>(Tabla1[[#This Row],[deadline]]/86400)+25569+(-5/24)</f>
        <v>42188.407349537032</v>
      </c>
      <c r="K2880" s="5">
        <v>1430750795</v>
      </c>
      <c r="L2880" s="11">
        <f>(Tabla1[[#This Row],[launched_at]]/86400)+25569+(-5/24)</f>
        <v>42128.407349537032</v>
      </c>
      <c r="M2880" s="5" t="b">
        <v>0</v>
      </c>
      <c r="N2880" s="5">
        <v>4</v>
      </c>
      <c r="O2880" s="5" t="b">
        <v>0</v>
      </c>
      <c r="P2880" s="5" t="s">
        <v>8271</v>
      </c>
      <c r="Q2880" s="7">
        <f>Tabla1[[#This Row],[pledged]]/Tabla1[[#This Row],[goal]]</f>
        <v>2.1000000000000001E-2</v>
      </c>
      <c r="S2880" s="8" t="s">
        <v>8317</v>
      </c>
      <c r="T2880" s="5" t="s">
        <v>8318</v>
      </c>
    </row>
    <row r="2881" spans="1:20" ht="22.5">
      <c r="A2881" s="5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11">
        <f>(Tabla1[[#This Row],[deadline]]/86400)+25569+(-5/24)</f>
        <v>42389.516909722217</v>
      </c>
      <c r="K2881" s="5">
        <v>1450718661</v>
      </c>
      <c r="L2881" s="11">
        <f>(Tabla1[[#This Row],[launched_at]]/86400)+25569+(-5/24)</f>
        <v>42359.516909722217</v>
      </c>
      <c r="M2881" s="5" t="b">
        <v>0</v>
      </c>
      <c r="N2881" s="5">
        <v>1</v>
      </c>
      <c r="O2881" s="5" t="b">
        <v>0</v>
      </c>
      <c r="P2881" s="5" t="s">
        <v>8271</v>
      </c>
      <c r="Q2881" s="7">
        <f>Tabla1[[#This Row],[pledged]]/Tabla1[[#This Row],[goal]]</f>
        <v>2.5892857142857141E-3</v>
      </c>
      <c r="S2881" s="8" t="s">
        <v>8317</v>
      </c>
      <c r="T2881" s="5" t="s">
        <v>8318</v>
      </c>
    </row>
    <row r="2882" spans="1:20" ht="33.75">
      <c r="A2882" s="5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11">
        <f>(Tabla1[[#This Row],[deadline]]/86400)+25569+(-5/24)</f>
        <v>42236.503472222219</v>
      </c>
      <c r="K2882" s="5">
        <v>1436305452</v>
      </c>
      <c r="L2882" s="11">
        <f>(Tabla1[[#This Row],[launched_at]]/86400)+25569+(-5/24)</f>
        <v>42192.69736111111</v>
      </c>
      <c r="M2882" s="5" t="b">
        <v>0</v>
      </c>
      <c r="N2882" s="5">
        <v>29</v>
      </c>
      <c r="O2882" s="5" t="b">
        <v>0</v>
      </c>
      <c r="P2882" s="5" t="s">
        <v>8271</v>
      </c>
      <c r="Q2882" s="7">
        <f>Tabla1[[#This Row],[pledged]]/Tabla1[[#This Row],[goal]]</f>
        <v>0.23333333333333334</v>
      </c>
      <c r="S2882" s="8" t="s">
        <v>8317</v>
      </c>
      <c r="T2882" s="5" t="s">
        <v>8318</v>
      </c>
    </row>
    <row r="2883" spans="1:20" ht="33.75">
      <c r="A2883" s="5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11">
        <f>(Tabla1[[#This Row],[deadline]]/86400)+25569+(-5/24)</f>
        <v>41976.430972222217</v>
      </c>
      <c r="K2883" s="5">
        <v>1412432436</v>
      </c>
      <c r="L2883" s="11">
        <f>(Tabla1[[#This Row],[launched_at]]/86400)+25569+(-5/24)</f>
        <v>41916.389305555553</v>
      </c>
      <c r="M2883" s="5" t="b">
        <v>0</v>
      </c>
      <c r="N2883" s="5">
        <v>0</v>
      </c>
      <c r="O2883" s="5" t="b">
        <v>0</v>
      </c>
      <c r="P2883" s="5" t="s">
        <v>8271</v>
      </c>
      <c r="Q2883" s="7">
        <f>Tabla1[[#This Row],[pledged]]/Tabla1[[#This Row],[goal]]</f>
        <v>0</v>
      </c>
      <c r="S2883" s="8" t="s">
        <v>8317</v>
      </c>
      <c r="T2883" s="5" t="s">
        <v>8318</v>
      </c>
    </row>
    <row r="2884" spans="1:20" ht="33.75">
      <c r="A2884" s="5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11">
        <f>(Tabla1[[#This Row],[deadline]]/86400)+25569+(-5/24)</f>
        <v>42491.387939814813</v>
      </c>
      <c r="K2884" s="5">
        <v>1459520318</v>
      </c>
      <c r="L2884" s="11">
        <f>(Tabla1[[#This Row],[launched_at]]/86400)+25569+(-5/24)</f>
        <v>42461.387939814813</v>
      </c>
      <c r="M2884" s="5" t="b">
        <v>0</v>
      </c>
      <c r="N2884" s="5">
        <v>4</v>
      </c>
      <c r="O2884" s="5" t="b">
        <v>0</v>
      </c>
      <c r="P2884" s="5" t="s">
        <v>8271</v>
      </c>
      <c r="Q2884" s="7">
        <f>Tabla1[[#This Row],[pledged]]/Tabla1[[#This Row],[goal]]</f>
        <v>0.33600000000000002</v>
      </c>
      <c r="S2884" s="8" t="s">
        <v>8317</v>
      </c>
      <c r="T2884" s="5" t="s">
        <v>8318</v>
      </c>
    </row>
    <row r="2885" spans="1:20" ht="33.75">
      <c r="A2885" s="5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11">
        <f>(Tabla1[[#This Row],[deadline]]/86400)+25569+(-5/24)</f>
        <v>42405.999305555553</v>
      </c>
      <c r="K2885" s="5">
        <v>1451684437</v>
      </c>
      <c r="L2885" s="11">
        <f>(Tabla1[[#This Row],[launched_at]]/86400)+25569+(-5/24)</f>
        <v>42370.694872685184</v>
      </c>
      <c r="M2885" s="5" t="b">
        <v>0</v>
      </c>
      <c r="N2885" s="5">
        <v>5</v>
      </c>
      <c r="O2885" s="5" t="b">
        <v>0</v>
      </c>
      <c r="P2885" s="5" t="s">
        <v>8271</v>
      </c>
      <c r="Q2885" s="7">
        <f>Tabla1[[#This Row],[pledged]]/Tabla1[[#This Row],[goal]]</f>
        <v>0.1908</v>
      </c>
      <c r="S2885" s="8" t="s">
        <v>8317</v>
      </c>
      <c r="T2885" s="5" t="s">
        <v>8318</v>
      </c>
    </row>
    <row r="2886" spans="1:20" ht="22.5">
      <c r="A2886" s="5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11">
        <f>(Tabla1[[#This Row],[deadline]]/86400)+25569+(-5/24)</f>
        <v>41978.518923611111</v>
      </c>
      <c r="K2886" s="5">
        <v>1415208435</v>
      </c>
      <c r="L2886" s="11">
        <f>(Tabla1[[#This Row],[launched_at]]/86400)+25569+(-5/24)</f>
        <v>41948.518923611111</v>
      </c>
      <c r="M2886" s="5" t="b">
        <v>0</v>
      </c>
      <c r="N2886" s="5">
        <v>4</v>
      </c>
      <c r="O2886" s="5" t="b">
        <v>0</v>
      </c>
      <c r="P2886" s="5" t="s">
        <v>8271</v>
      </c>
      <c r="Q2886" s="7">
        <f>Tabla1[[#This Row],[pledged]]/Tabla1[[#This Row],[goal]]</f>
        <v>4.1111111111111114E-3</v>
      </c>
      <c r="S2886" s="8" t="s">
        <v>8317</v>
      </c>
      <c r="T2886" s="5" t="s">
        <v>8318</v>
      </c>
    </row>
    <row r="2887" spans="1:20" ht="22.5">
      <c r="A2887" s="5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11">
        <f>(Tabla1[[#This Row],[deadline]]/86400)+25569+(-5/24)</f>
        <v>42076.82640046296</v>
      </c>
      <c r="K2887" s="5">
        <v>1423705801</v>
      </c>
      <c r="L2887" s="11">
        <f>(Tabla1[[#This Row],[launched_at]]/86400)+25569+(-5/24)</f>
        <v>42046.868067129624</v>
      </c>
      <c r="M2887" s="5" t="b">
        <v>0</v>
      </c>
      <c r="N2887" s="5">
        <v>5</v>
      </c>
      <c r="O2887" s="5" t="b">
        <v>0</v>
      </c>
      <c r="P2887" s="5" t="s">
        <v>8271</v>
      </c>
      <c r="Q2887" s="7">
        <f>Tabla1[[#This Row],[pledged]]/Tabla1[[#This Row],[goal]]</f>
        <v>0.32500000000000001</v>
      </c>
      <c r="S2887" s="8" t="s">
        <v>8317</v>
      </c>
      <c r="T2887" s="5" t="s">
        <v>8318</v>
      </c>
    </row>
    <row r="2888" spans="1:20" ht="33.75">
      <c r="A2888" s="5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11">
        <f>(Tabla1[[#This Row],[deadline]]/86400)+25569+(-5/24)</f>
        <v>42265.957638888889</v>
      </c>
      <c r="K2888" s="5">
        <v>1442243484</v>
      </c>
      <c r="L2888" s="11">
        <f>(Tabla1[[#This Row],[launched_at]]/86400)+25569+(-5/24)</f>
        <v>42261.424583333333</v>
      </c>
      <c r="M2888" s="5" t="b">
        <v>0</v>
      </c>
      <c r="N2888" s="5">
        <v>1</v>
      </c>
      <c r="O2888" s="5" t="b">
        <v>0</v>
      </c>
      <c r="P2888" s="5" t="s">
        <v>8271</v>
      </c>
      <c r="Q2888" s="7">
        <f>Tabla1[[#This Row],[pledged]]/Tabla1[[#This Row],[goal]]</f>
        <v>0.05</v>
      </c>
      <c r="S2888" s="8" t="s">
        <v>8317</v>
      </c>
      <c r="T2888" s="5" t="s">
        <v>8318</v>
      </c>
    </row>
    <row r="2889" spans="1:20" ht="33.75">
      <c r="A2889" s="5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11">
        <f>(Tabla1[[#This Row],[deadline]]/86400)+25569+(-5/24)</f>
        <v>42015.219027777777</v>
      </c>
      <c r="K2889" s="5">
        <v>1418379324</v>
      </c>
      <c r="L2889" s="11">
        <f>(Tabla1[[#This Row],[launched_at]]/86400)+25569+(-5/24)</f>
        <v>41985.219027777777</v>
      </c>
      <c r="M2889" s="5" t="b">
        <v>0</v>
      </c>
      <c r="N2889" s="5">
        <v>1</v>
      </c>
      <c r="O2889" s="5" t="b">
        <v>0</v>
      </c>
      <c r="P2889" s="5" t="s">
        <v>8271</v>
      </c>
      <c r="Q2889" s="7">
        <f>Tabla1[[#This Row],[pledged]]/Tabla1[[#This Row],[goal]]</f>
        <v>1.6666666666666668E-3</v>
      </c>
      <c r="S2889" s="8" t="s">
        <v>8317</v>
      </c>
      <c r="T2889" s="5" t="s">
        <v>8318</v>
      </c>
    </row>
    <row r="2890" spans="1:20" ht="33.75">
      <c r="A2890" s="5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11">
        <f>(Tabla1[[#This Row],[deadline]]/86400)+25569+(-5/24)</f>
        <v>41929.999305555553</v>
      </c>
      <c r="K2890" s="5">
        <v>1412945440</v>
      </c>
      <c r="L2890" s="11">
        <f>(Tabla1[[#This Row],[launched_at]]/86400)+25569+(-5/24)</f>
        <v>41922.326851851853</v>
      </c>
      <c r="M2890" s="5" t="b">
        <v>0</v>
      </c>
      <c r="N2890" s="5">
        <v>0</v>
      </c>
      <c r="O2890" s="5" t="b">
        <v>0</v>
      </c>
      <c r="P2890" s="5" t="s">
        <v>8271</v>
      </c>
      <c r="Q2890" s="7">
        <f>Tabla1[[#This Row],[pledged]]/Tabla1[[#This Row],[goal]]</f>
        <v>0</v>
      </c>
      <c r="S2890" s="8" t="s">
        <v>8317</v>
      </c>
      <c r="T2890" s="5" t="s">
        <v>8318</v>
      </c>
    </row>
    <row r="2891" spans="1:20" ht="33.75">
      <c r="A2891" s="5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11">
        <f>(Tabla1[[#This Row],[deadline]]/86400)+25569+(-5/24)</f>
        <v>41880.654918981476</v>
      </c>
      <c r="K2891" s="5">
        <v>1406752985</v>
      </c>
      <c r="L2891" s="11">
        <f>(Tabla1[[#This Row],[launched_at]]/86400)+25569+(-5/24)</f>
        <v>41850.654918981476</v>
      </c>
      <c r="M2891" s="5" t="b">
        <v>0</v>
      </c>
      <c r="N2891" s="5">
        <v>14</v>
      </c>
      <c r="O2891" s="5" t="b">
        <v>0</v>
      </c>
      <c r="P2891" s="5" t="s">
        <v>8271</v>
      </c>
      <c r="Q2891" s="7">
        <f>Tabla1[[#This Row],[pledged]]/Tabla1[[#This Row],[goal]]</f>
        <v>0.38066666666666665</v>
      </c>
      <c r="S2891" s="8" t="s">
        <v>8317</v>
      </c>
      <c r="T2891" s="5" t="s">
        <v>8318</v>
      </c>
    </row>
    <row r="2892" spans="1:20" ht="33.75">
      <c r="A2892" s="5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11">
        <f>(Tabla1[[#This Row],[deadline]]/86400)+25569+(-5/24)</f>
        <v>41859.916666666664</v>
      </c>
      <c r="K2892" s="5">
        <v>1405100992</v>
      </c>
      <c r="L2892" s="11">
        <f>(Tabla1[[#This Row],[launched_at]]/86400)+25569+(-5/24)</f>
        <v>41831.534629629627</v>
      </c>
      <c r="M2892" s="5" t="b">
        <v>0</v>
      </c>
      <c r="N2892" s="5">
        <v>3</v>
      </c>
      <c r="O2892" s="5" t="b">
        <v>0</v>
      </c>
      <c r="P2892" s="5" t="s">
        <v>8271</v>
      </c>
      <c r="Q2892" s="7">
        <f>Tabla1[[#This Row],[pledged]]/Tabla1[[#This Row],[goal]]</f>
        <v>1.0500000000000001E-2</v>
      </c>
      <c r="S2892" s="8" t="s">
        <v>8317</v>
      </c>
      <c r="T2892" s="5" t="s">
        <v>8318</v>
      </c>
    </row>
    <row r="2893" spans="1:20" ht="33.75">
      <c r="A2893" s="5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11">
        <f>(Tabla1[[#This Row],[deadline]]/86400)+25569+(-5/24)</f>
        <v>42475.633425925924</v>
      </c>
      <c r="K2893" s="5">
        <v>1455570728</v>
      </c>
      <c r="L2893" s="11">
        <f>(Tabla1[[#This Row],[launched_at]]/86400)+25569+(-5/24)</f>
        <v>42415.675092592595</v>
      </c>
      <c r="M2893" s="5" t="b">
        <v>0</v>
      </c>
      <c r="N2893" s="5">
        <v>10</v>
      </c>
      <c r="O2893" s="5" t="b">
        <v>0</v>
      </c>
      <c r="P2893" s="5" t="s">
        <v>8271</v>
      </c>
      <c r="Q2893" s="7">
        <f>Tabla1[[#This Row],[pledged]]/Tabla1[[#This Row],[goal]]</f>
        <v>2.7300000000000001E-2</v>
      </c>
      <c r="S2893" s="8" t="s">
        <v>8317</v>
      </c>
      <c r="T2893" s="5" t="s">
        <v>8318</v>
      </c>
    </row>
    <row r="2894" spans="1:20" ht="33.75">
      <c r="A2894" s="5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11">
        <f>(Tabla1[[#This Row],[deadline]]/86400)+25569+(-5/24)</f>
        <v>41876.666666666664</v>
      </c>
      <c r="K2894" s="5">
        <v>1408381704</v>
      </c>
      <c r="L2894" s="11">
        <f>(Tabla1[[#This Row],[launched_at]]/86400)+25569+(-5/24)</f>
        <v>41869.505833333329</v>
      </c>
      <c r="M2894" s="5" t="b">
        <v>0</v>
      </c>
      <c r="N2894" s="5">
        <v>17</v>
      </c>
      <c r="O2894" s="5" t="b">
        <v>0</v>
      </c>
      <c r="P2894" s="5" t="s">
        <v>8271</v>
      </c>
      <c r="Q2894" s="7">
        <f>Tabla1[[#This Row],[pledged]]/Tabla1[[#This Row],[goal]]</f>
        <v>9.0909090909090912E-2</v>
      </c>
      <c r="S2894" s="8" t="s">
        <v>8317</v>
      </c>
      <c r="T2894" s="5" t="s">
        <v>8318</v>
      </c>
    </row>
    <row r="2895" spans="1:20">
      <c r="A2895" s="5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11">
        <f>(Tabla1[[#This Row],[deadline]]/86400)+25569+(-5/24)</f>
        <v>42012.874999999993</v>
      </c>
      <c r="K2895" s="5">
        <v>1415644395</v>
      </c>
      <c r="L2895" s="11">
        <f>(Tabla1[[#This Row],[launched_at]]/86400)+25569+(-5/24)</f>
        <v>41953.564756944441</v>
      </c>
      <c r="M2895" s="5" t="b">
        <v>0</v>
      </c>
      <c r="N2895" s="5">
        <v>2</v>
      </c>
      <c r="O2895" s="5" t="b">
        <v>0</v>
      </c>
      <c r="P2895" s="5" t="s">
        <v>8271</v>
      </c>
      <c r="Q2895" s="7">
        <f>Tabla1[[#This Row],[pledged]]/Tabla1[[#This Row],[goal]]</f>
        <v>5.0000000000000001E-3</v>
      </c>
      <c r="S2895" s="8" t="s">
        <v>8317</v>
      </c>
      <c r="T2895" s="5" t="s">
        <v>8318</v>
      </c>
    </row>
    <row r="2896" spans="1:20">
      <c r="A2896" s="5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11">
        <f>(Tabla1[[#This Row],[deadline]]/86400)+25569+(-5/24)</f>
        <v>42097.736284722218</v>
      </c>
      <c r="K2896" s="5">
        <v>1422920415</v>
      </c>
      <c r="L2896" s="11">
        <f>(Tabla1[[#This Row],[launched_at]]/86400)+25569+(-5/24)</f>
        <v>42037.777951388889</v>
      </c>
      <c r="M2896" s="5" t="b">
        <v>0</v>
      </c>
      <c r="N2896" s="5">
        <v>0</v>
      </c>
      <c r="O2896" s="5" t="b">
        <v>0</v>
      </c>
      <c r="P2896" s="5" t="s">
        <v>8271</v>
      </c>
      <c r="Q2896" s="7">
        <f>Tabla1[[#This Row],[pledged]]/Tabla1[[#This Row],[goal]]</f>
        <v>0</v>
      </c>
      <c r="S2896" s="8" t="s">
        <v>8317</v>
      </c>
      <c r="T2896" s="5" t="s">
        <v>8318</v>
      </c>
    </row>
    <row r="2897" spans="1:20" ht="33.75">
      <c r="A2897" s="5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11">
        <f>(Tabla1[[#This Row],[deadline]]/86400)+25569+(-5/24)</f>
        <v>41812.666666666664</v>
      </c>
      <c r="K2897" s="5">
        <v>1403356792</v>
      </c>
      <c r="L2897" s="11">
        <f>(Tabla1[[#This Row],[launched_at]]/86400)+25569+(-5/24)</f>
        <v>41811.347129629627</v>
      </c>
      <c r="M2897" s="5" t="b">
        <v>0</v>
      </c>
      <c r="N2897" s="5">
        <v>4</v>
      </c>
      <c r="O2897" s="5" t="b">
        <v>0</v>
      </c>
      <c r="P2897" s="5" t="s">
        <v>8271</v>
      </c>
      <c r="Q2897" s="7">
        <f>Tabla1[[#This Row],[pledged]]/Tabla1[[#This Row],[goal]]</f>
        <v>4.5999999999999999E-2</v>
      </c>
      <c r="S2897" s="8" t="s">
        <v>8317</v>
      </c>
      <c r="T2897" s="5" t="s">
        <v>8318</v>
      </c>
    </row>
    <row r="2898" spans="1:20" ht="33.75">
      <c r="A2898" s="5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11">
        <f>(Tabla1[[#This Row],[deadline]]/86400)+25569+(-5/24)</f>
        <v>42716.041666666664</v>
      </c>
      <c r="K2898" s="5">
        <v>1480283321</v>
      </c>
      <c r="L2898" s="11">
        <f>(Tabla1[[#This Row],[launched_at]]/86400)+25569+(-5/24)</f>
        <v>42701.700474537036</v>
      </c>
      <c r="M2898" s="5" t="b">
        <v>0</v>
      </c>
      <c r="N2898" s="5">
        <v>12</v>
      </c>
      <c r="O2898" s="5" t="b">
        <v>0</v>
      </c>
      <c r="P2898" s="5" t="s">
        <v>8271</v>
      </c>
      <c r="Q2898" s="7">
        <f>Tabla1[[#This Row],[pledged]]/Tabla1[[#This Row],[goal]]</f>
        <v>0.20833333333333334</v>
      </c>
      <c r="S2898" s="8" t="s">
        <v>8317</v>
      </c>
      <c r="T2898" s="5" t="s">
        <v>8318</v>
      </c>
    </row>
    <row r="2899" spans="1:20" ht="33.75">
      <c r="A2899" s="5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11">
        <f>(Tabla1[[#This Row],[deadline]]/86400)+25569+(-5/24)</f>
        <v>42288.436863425923</v>
      </c>
      <c r="K2899" s="5">
        <v>1441985458</v>
      </c>
      <c r="L2899" s="11">
        <f>(Tabla1[[#This Row],[launched_at]]/86400)+25569+(-5/24)</f>
        <v>42258.438171296293</v>
      </c>
      <c r="M2899" s="5" t="b">
        <v>0</v>
      </c>
      <c r="N2899" s="5">
        <v>3</v>
      </c>
      <c r="O2899" s="5" t="b">
        <v>0</v>
      </c>
      <c r="P2899" s="5" t="s">
        <v>8271</v>
      </c>
      <c r="Q2899" s="7">
        <f>Tabla1[[#This Row],[pledged]]/Tabla1[[#This Row],[goal]]</f>
        <v>4.583333333333333E-2</v>
      </c>
      <c r="S2899" s="8" t="s">
        <v>8317</v>
      </c>
      <c r="T2899" s="5" t="s">
        <v>8318</v>
      </c>
    </row>
    <row r="2900" spans="1:20" ht="33.75">
      <c r="A2900" s="5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11">
        <f>(Tabla1[[#This Row],[deadline]]/86400)+25569+(-5/24)</f>
        <v>42308.456631944442</v>
      </c>
      <c r="K2900" s="5">
        <v>1443715053</v>
      </c>
      <c r="L2900" s="11">
        <f>(Tabla1[[#This Row],[launched_at]]/86400)+25569+(-5/24)</f>
        <v>42278.456631944442</v>
      </c>
      <c r="M2900" s="5" t="b">
        <v>0</v>
      </c>
      <c r="N2900" s="5">
        <v>12</v>
      </c>
      <c r="O2900" s="5" t="b">
        <v>0</v>
      </c>
      <c r="P2900" s="5" t="s">
        <v>8271</v>
      </c>
      <c r="Q2900" s="7">
        <f>Tabla1[[#This Row],[pledged]]/Tabla1[[#This Row],[goal]]</f>
        <v>4.2133333333333335E-2</v>
      </c>
      <c r="S2900" s="8" t="s">
        <v>8317</v>
      </c>
      <c r="T2900" s="5" t="s">
        <v>8318</v>
      </c>
    </row>
    <row r="2901" spans="1:20" ht="33.75">
      <c r="A2901" s="5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11">
        <f>(Tabla1[[#This Row],[deadline]]/86400)+25569+(-5/24)</f>
        <v>42574.869884259257</v>
      </c>
      <c r="K2901" s="5">
        <v>1464141158</v>
      </c>
      <c r="L2901" s="11">
        <f>(Tabla1[[#This Row],[launched_at]]/86400)+25569+(-5/24)</f>
        <v>42514.869884259257</v>
      </c>
      <c r="M2901" s="5" t="b">
        <v>0</v>
      </c>
      <c r="N2901" s="5">
        <v>0</v>
      </c>
      <c r="O2901" s="5" t="b">
        <v>0</v>
      </c>
      <c r="P2901" s="5" t="s">
        <v>8271</v>
      </c>
      <c r="Q2901" s="7">
        <f>Tabla1[[#This Row],[pledged]]/Tabla1[[#This Row],[goal]]</f>
        <v>0</v>
      </c>
      <c r="S2901" s="8" t="s">
        <v>8317</v>
      </c>
      <c r="T2901" s="5" t="s">
        <v>8318</v>
      </c>
    </row>
    <row r="2902" spans="1:20" ht="33.75">
      <c r="A2902" s="5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11">
        <f>(Tabla1[[#This Row],[deadline]]/86400)+25569+(-5/24)</f>
        <v>41860.025833333333</v>
      </c>
      <c r="K2902" s="5">
        <v>1404970632</v>
      </c>
      <c r="L2902" s="11">
        <f>(Tabla1[[#This Row],[launched_at]]/86400)+25569+(-5/24)</f>
        <v>41830.025833333333</v>
      </c>
      <c r="M2902" s="5" t="b">
        <v>0</v>
      </c>
      <c r="N2902" s="5">
        <v>7</v>
      </c>
      <c r="O2902" s="5" t="b">
        <v>0</v>
      </c>
      <c r="P2902" s="5" t="s">
        <v>8271</v>
      </c>
      <c r="Q2902" s="7">
        <f>Tabla1[[#This Row],[pledged]]/Tabla1[[#This Row],[goal]]</f>
        <v>0.61909090909090914</v>
      </c>
      <c r="S2902" s="8" t="s">
        <v>8317</v>
      </c>
      <c r="T2902" s="5" t="s">
        <v>8318</v>
      </c>
    </row>
    <row r="2903" spans="1:20" ht="33.75">
      <c r="A2903" s="5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11">
        <f>(Tabla1[[#This Row],[deadline]]/86400)+25569+(-5/24)</f>
        <v>42042.696053240739</v>
      </c>
      <c r="K2903" s="5">
        <v>1418161339</v>
      </c>
      <c r="L2903" s="11">
        <f>(Tabla1[[#This Row],[launched_at]]/86400)+25569+(-5/24)</f>
        <v>41982.696053240739</v>
      </c>
      <c r="M2903" s="5" t="b">
        <v>0</v>
      </c>
      <c r="N2903" s="5">
        <v>2</v>
      </c>
      <c r="O2903" s="5" t="b">
        <v>0</v>
      </c>
      <c r="P2903" s="5" t="s">
        <v>8271</v>
      </c>
      <c r="Q2903" s="7">
        <f>Tabla1[[#This Row],[pledged]]/Tabla1[[#This Row],[goal]]</f>
        <v>8.0000000000000002E-3</v>
      </c>
      <c r="S2903" s="8" t="s">
        <v>8317</v>
      </c>
      <c r="T2903" s="5" t="s">
        <v>8318</v>
      </c>
    </row>
    <row r="2904" spans="1:20" ht="22.5">
      <c r="A2904" s="5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11">
        <f>(Tabla1[[#This Row],[deadline]]/86400)+25569+(-5/24)</f>
        <v>42240.231435185182</v>
      </c>
      <c r="K2904" s="5">
        <v>1437820396</v>
      </c>
      <c r="L2904" s="11">
        <f>(Tabla1[[#This Row],[launched_at]]/86400)+25569+(-5/24)</f>
        <v>42210.231435185182</v>
      </c>
      <c r="M2904" s="5" t="b">
        <v>0</v>
      </c>
      <c r="N2904" s="5">
        <v>1</v>
      </c>
      <c r="O2904" s="5" t="b">
        <v>0</v>
      </c>
      <c r="P2904" s="5" t="s">
        <v>8271</v>
      </c>
      <c r="Q2904" s="7">
        <f>Tabla1[[#This Row],[pledged]]/Tabla1[[#This Row],[goal]]</f>
        <v>1.6666666666666666E-4</v>
      </c>
      <c r="S2904" s="8" t="s">
        <v>8317</v>
      </c>
      <c r="T2904" s="5" t="s">
        <v>8318</v>
      </c>
    </row>
    <row r="2905" spans="1:20" ht="33.75">
      <c r="A2905" s="5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11">
        <f>(Tabla1[[#This Row],[deadline]]/86400)+25569+(-5/24)</f>
        <v>42255.95854166666</v>
      </c>
      <c r="K2905" s="5">
        <v>1436587218</v>
      </c>
      <c r="L2905" s="11">
        <f>(Tabla1[[#This Row],[launched_at]]/86400)+25569+(-5/24)</f>
        <v>42195.95854166666</v>
      </c>
      <c r="M2905" s="5" t="b">
        <v>0</v>
      </c>
      <c r="N2905" s="5">
        <v>4</v>
      </c>
      <c r="O2905" s="5" t="b">
        <v>0</v>
      </c>
      <c r="P2905" s="5" t="s">
        <v>8271</v>
      </c>
      <c r="Q2905" s="7">
        <f>Tabla1[[#This Row],[pledged]]/Tabla1[[#This Row],[goal]]</f>
        <v>7.7999999999999996E-3</v>
      </c>
      <c r="S2905" s="8" t="s">
        <v>8317</v>
      </c>
      <c r="T2905" s="5" t="s">
        <v>8318</v>
      </c>
    </row>
    <row r="2906" spans="1:20" ht="33.75">
      <c r="A2906" s="5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11">
        <f>(Tabla1[[#This Row],[deadline]]/86400)+25569+(-5/24)</f>
        <v>41952.291666666664</v>
      </c>
      <c r="K2906" s="5">
        <v>1414538031</v>
      </c>
      <c r="L2906" s="11">
        <f>(Tabla1[[#This Row],[launched_at]]/86400)+25569+(-5/24)</f>
        <v>41940.759618055556</v>
      </c>
      <c r="M2906" s="5" t="b">
        <v>0</v>
      </c>
      <c r="N2906" s="5">
        <v>4</v>
      </c>
      <c r="O2906" s="5" t="b">
        <v>0</v>
      </c>
      <c r="P2906" s="5" t="s">
        <v>8271</v>
      </c>
      <c r="Q2906" s="7">
        <f>Tabla1[[#This Row],[pledged]]/Tabla1[[#This Row],[goal]]</f>
        <v>0.05</v>
      </c>
      <c r="S2906" s="8" t="s">
        <v>8317</v>
      </c>
      <c r="T2906" s="5" t="s">
        <v>8318</v>
      </c>
    </row>
    <row r="2907" spans="1:20" ht="33.75">
      <c r="A2907" s="5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11">
        <f>(Tabla1[[#This Row],[deadline]]/86400)+25569+(-5/24)</f>
        <v>42619.848530092589</v>
      </c>
      <c r="K2907" s="5">
        <v>1472001713</v>
      </c>
      <c r="L2907" s="11">
        <f>(Tabla1[[#This Row],[launched_at]]/86400)+25569+(-5/24)</f>
        <v>42605.848530092589</v>
      </c>
      <c r="M2907" s="5" t="b">
        <v>0</v>
      </c>
      <c r="N2907" s="5">
        <v>17</v>
      </c>
      <c r="O2907" s="5" t="b">
        <v>0</v>
      </c>
      <c r="P2907" s="5" t="s">
        <v>8271</v>
      </c>
      <c r="Q2907" s="7">
        <f>Tabla1[[#This Row],[pledged]]/Tabla1[[#This Row],[goal]]</f>
        <v>0.17771428571428571</v>
      </c>
      <c r="S2907" s="8" t="s">
        <v>8317</v>
      </c>
      <c r="T2907" s="5" t="s">
        <v>8318</v>
      </c>
    </row>
    <row r="2908" spans="1:20" ht="33.75">
      <c r="A2908" s="5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11">
        <f>(Tabla1[[#This Row],[deadline]]/86400)+25569+(-5/24)</f>
        <v>42216.833333333336</v>
      </c>
      <c r="K2908" s="5">
        <v>1436888066</v>
      </c>
      <c r="L2908" s="11">
        <f>(Tabla1[[#This Row],[launched_at]]/86400)+25569+(-5/24)</f>
        <v>42199.440578703703</v>
      </c>
      <c r="M2908" s="5" t="b">
        <v>0</v>
      </c>
      <c r="N2908" s="5">
        <v>7</v>
      </c>
      <c r="O2908" s="5" t="b">
        <v>0</v>
      </c>
      <c r="P2908" s="5" t="s">
        <v>8271</v>
      </c>
      <c r="Q2908" s="7">
        <f>Tabla1[[#This Row],[pledged]]/Tabla1[[#This Row],[goal]]</f>
        <v>9.4166666666666662E-2</v>
      </c>
      <c r="S2908" s="8" t="s">
        <v>8317</v>
      </c>
      <c r="T2908" s="5" t="s">
        <v>8318</v>
      </c>
    </row>
    <row r="2909" spans="1:20" ht="33.75">
      <c r="A2909" s="5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11">
        <f>(Tabla1[[#This Row],[deadline]]/86400)+25569+(-5/24)</f>
        <v>42504.669409722221</v>
      </c>
      <c r="K2909" s="5">
        <v>1458075837</v>
      </c>
      <c r="L2909" s="11">
        <f>(Tabla1[[#This Row],[launched_at]]/86400)+25569+(-5/24)</f>
        <v>42444.669409722221</v>
      </c>
      <c r="M2909" s="5" t="b">
        <v>0</v>
      </c>
      <c r="N2909" s="5">
        <v>2</v>
      </c>
      <c r="O2909" s="5" t="b">
        <v>0</v>
      </c>
      <c r="P2909" s="5" t="s">
        <v>8271</v>
      </c>
      <c r="Q2909" s="7">
        <f>Tabla1[[#This Row],[pledged]]/Tabla1[[#This Row],[goal]]</f>
        <v>8.0000000000000004E-4</v>
      </c>
      <c r="S2909" s="8" t="s">
        <v>8317</v>
      </c>
      <c r="T2909" s="5" t="s">
        <v>8318</v>
      </c>
    </row>
    <row r="2910" spans="1:20" ht="45">
      <c r="A2910" s="5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11">
        <f>(Tabla1[[#This Row],[deadline]]/86400)+25569+(-5/24)</f>
        <v>42529.523368055554</v>
      </c>
      <c r="K2910" s="5">
        <v>1462815219</v>
      </c>
      <c r="L2910" s="11">
        <f>(Tabla1[[#This Row],[launched_at]]/86400)+25569+(-5/24)</f>
        <v>42499.523368055554</v>
      </c>
      <c r="M2910" s="5" t="b">
        <v>0</v>
      </c>
      <c r="N2910" s="5">
        <v>5</v>
      </c>
      <c r="O2910" s="5" t="b">
        <v>0</v>
      </c>
      <c r="P2910" s="5" t="s">
        <v>8271</v>
      </c>
      <c r="Q2910" s="7">
        <f>Tabla1[[#This Row],[pledged]]/Tabla1[[#This Row],[goal]]</f>
        <v>2.75E-2</v>
      </c>
      <c r="S2910" s="8" t="s">
        <v>8317</v>
      </c>
      <c r="T2910" s="5" t="s">
        <v>8318</v>
      </c>
    </row>
    <row r="2911" spans="1:20" ht="33.75">
      <c r="A2911" s="5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11">
        <f>(Tabla1[[#This Row],[deadline]]/86400)+25569+(-5/24)</f>
        <v>41968.615277777775</v>
      </c>
      <c r="K2911" s="5">
        <v>1413527001</v>
      </c>
      <c r="L2911" s="11">
        <f>(Tabla1[[#This Row],[launched_at]]/86400)+25569+(-5/24)</f>
        <v>41929.057881944442</v>
      </c>
      <c r="M2911" s="5" t="b">
        <v>0</v>
      </c>
      <c r="N2911" s="5">
        <v>1</v>
      </c>
      <c r="O2911" s="5" t="b">
        <v>0</v>
      </c>
      <c r="P2911" s="5" t="s">
        <v>8271</v>
      </c>
      <c r="Q2911" s="7">
        <f>Tabla1[[#This Row],[pledged]]/Tabla1[[#This Row],[goal]]</f>
        <v>1.1111111111111112E-4</v>
      </c>
      <c r="S2911" s="8" t="s">
        <v>8317</v>
      </c>
      <c r="T2911" s="5" t="s">
        <v>8318</v>
      </c>
    </row>
    <row r="2912" spans="1:20" ht="33.75">
      <c r="A2912" s="5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11">
        <f>(Tabla1[[#This Row],[deadline]]/86400)+25569+(-5/24)</f>
        <v>42167.632951388885</v>
      </c>
      <c r="K2912" s="5">
        <v>1428955887</v>
      </c>
      <c r="L2912" s="11">
        <f>(Tabla1[[#This Row],[launched_at]]/86400)+25569+(-5/24)</f>
        <v>42107.632951388885</v>
      </c>
      <c r="M2912" s="5" t="b">
        <v>0</v>
      </c>
      <c r="N2912" s="5">
        <v>1</v>
      </c>
      <c r="O2912" s="5" t="b">
        <v>0</v>
      </c>
      <c r="P2912" s="5" t="s">
        <v>8271</v>
      </c>
      <c r="Q2912" s="7">
        <f>Tabla1[[#This Row],[pledged]]/Tabla1[[#This Row],[goal]]</f>
        <v>3.3333333333333335E-5</v>
      </c>
      <c r="S2912" s="8" t="s">
        <v>8317</v>
      </c>
      <c r="T2912" s="5" t="s">
        <v>8318</v>
      </c>
    </row>
    <row r="2913" spans="1:20" ht="33.75">
      <c r="A2913" s="5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11">
        <f>(Tabla1[[#This Row],[deadline]]/86400)+25569+(-5/24)</f>
        <v>42182.560486111113</v>
      </c>
      <c r="K2913" s="5">
        <v>1431973626</v>
      </c>
      <c r="L2913" s="11">
        <f>(Tabla1[[#This Row],[launched_at]]/86400)+25569+(-5/24)</f>
        <v>42142.560486111113</v>
      </c>
      <c r="M2913" s="5" t="b">
        <v>0</v>
      </c>
      <c r="N2913" s="5">
        <v>14</v>
      </c>
      <c r="O2913" s="5" t="b">
        <v>0</v>
      </c>
      <c r="P2913" s="5" t="s">
        <v>8271</v>
      </c>
      <c r="Q2913" s="7">
        <f>Tabla1[[#This Row],[pledged]]/Tabla1[[#This Row],[goal]]</f>
        <v>0.36499999999999999</v>
      </c>
      <c r="S2913" s="8" t="s">
        <v>8317</v>
      </c>
      <c r="T2913" s="5" t="s">
        <v>8318</v>
      </c>
    </row>
    <row r="2914" spans="1:20" ht="33.75">
      <c r="A2914" s="5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11">
        <f>(Tabla1[[#This Row],[deadline]]/86400)+25569+(-5/24)</f>
        <v>42383.923310185179</v>
      </c>
      <c r="K2914" s="5">
        <v>1450235374</v>
      </c>
      <c r="L2914" s="11">
        <f>(Tabla1[[#This Row],[launched_at]]/86400)+25569+(-5/24)</f>
        <v>42353.923310185179</v>
      </c>
      <c r="M2914" s="5" t="b">
        <v>0</v>
      </c>
      <c r="N2914" s="5">
        <v>26</v>
      </c>
      <c r="O2914" s="5" t="b">
        <v>0</v>
      </c>
      <c r="P2914" s="5" t="s">
        <v>8271</v>
      </c>
      <c r="Q2914" s="7">
        <f>Tabla1[[#This Row],[pledged]]/Tabla1[[#This Row],[goal]]</f>
        <v>0.14058171745152354</v>
      </c>
      <c r="S2914" s="8" t="s">
        <v>8317</v>
      </c>
      <c r="T2914" s="5" t="s">
        <v>8318</v>
      </c>
    </row>
    <row r="2915" spans="1:20" ht="33.75">
      <c r="A2915" s="5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11">
        <f>(Tabla1[[#This Row],[deadline]]/86400)+25569+(-5/24)</f>
        <v>41888.714571759258</v>
      </c>
      <c r="K2915" s="5">
        <v>1404857339</v>
      </c>
      <c r="L2915" s="11">
        <f>(Tabla1[[#This Row],[launched_at]]/86400)+25569+(-5/24)</f>
        <v>41828.714571759258</v>
      </c>
      <c r="M2915" s="5" t="b">
        <v>0</v>
      </c>
      <c r="N2915" s="5">
        <v>2</v>
      </c>
      <c r="O2915" s="5" t="b">
        <v>0</v>
      </c>
      <c r="P2915" s="5" t="s">
        <v>8271</v>
      </c>
      <c r="Q2915" s="7">
        <f>Tabla1[[#This Row],[pledged]]/Tabla1[[#This Row],[goal]]</f>
        <v>2.0000000000000001E-4</v>
      </c>
      <c r="S2915" s="8" t="s">
        <v>8317</v>
      </c>
      <c r="T2915" s="5" t="s">
        <v>8318</v>
      </c>
    </row>
    <row r="2916" spans="1:20" ht="22.5">
      <c r="A2916" s="5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11">
        <f>(Tabla1[[#This Row],[deadline]]/86400)+25569+(-5/24)</f>
        <v>42077.657337962963</v>
      </c>
      <c r="K2916" s="5">
        <v>1421185594</v>
      </c>
      <c r="L2916" s="11">
        <f>(Tabla1[[#This Row],[launched_at]]/86400)+25569+(-5/24)</f>
        <v>42017.699004629627</v>
      </c>
      <c r="M2916" s="5" t="b">
        <v>0</v>
      </c>
      <c r="N2916" s="5">
        <v>1</v>
      </c>
      <c r="O2916" s="5" t="b">
        <v>0</v>
      </c>
      <c r="P2916" s="5" t="s">
        <v>8271</v>
      </c>
      <c r="Q2916" s="7">
        <f>Tabla1[[#This Row],[pledged]]/Tabla1[[#This Row],[goal]]</f>
        <v>4.0000000000000003E-5</v>
      </c>
      <c r="S2916" s="8" t="s">
        <v>8317</v>
      </c>
      <c r="T2916" s="5" t="s">
        <v>8318</v>
      </c>
    </row>
    <row r="2917" spans="1:20" ht="22.5">
      <c r="A2917" s="5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11">
        <f>(Tabla1[[#This Row],[deadline]]/86400)+25569+(-5/24)</f>
        <v>42445.1480324074</v>
      </c>
      <c r="K2917" s="5">
        <v>1455528790</v>
      </c>
      <c r="L2917" s="11">
        <f>(Tabla1[[#This Row],[launched_at]]/86400)+25569+(-5/24)</f>
        <v>42415.189699074072</v>
      </c>
      <c r="M2917" s="5" t="b">
        <v>0</v>
      </c>
      <c r="N2917" s="5">
        <v>3</v>
      </c>
      <c r="O2917" s="5" t="b">
        <v>0</v>
      </c>
      <c r="P2917" s="5" t="s">
        <v>8271</v>
      </c>
      <c r="Q2917" s="7">
        <f>Tabla1[[#This Row],[pledged]]/Tabla1[[#This Row],[goal]]</f>
        <v>0.61099999999999999</v>
      </c>
      <c r="S2917" s="8" t="s">
        <v>8317</v>
      </c>
      <c r="T2917" s="5" t="s">
        <v>8318</v>
      </c>
    </row>
    <row r="2918" spans="1:20" ht="22.5">
      <c r="A2918" s="5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11">
        <f>(Tabla1[[#This Row],[deadline]]/86400)+25569+(-5/24)</f>
        <v>41778.268391203703</v>
      </c>
      <c r="K2918" s="5">
        <v>1398511589</v>
      </c>
      <c r="L2918" s="11">
        <f>(Tabla1[[#This Row],[launched_at]]/86400)+25569+(-5/24)</f>
        <v>41755.268391203703</v>
      </c>
      <c r="M2918" s="5" t="b">
        <v>0</v>
      </c>
      <c r="N2918" s="5">
        <v>7</v>
      </c>
      <c r="O2918" s="5" t="b">
        <v>0</v>
      </c>
      <c r="P2918" s="5" t="s">
        <v>8271</v>
      </c>
      <c r="Q2918" s="7">
        <f>Tabla1[[#This Row],[pledged]]/Tabla1[[#This Row],[goal]]</f>
        <v>7.8378378378378383E-2</v>
      </c>
      <c r="S2918" s="8" t="s">
        <v>8317</v>
      </c>
      <c r="T2918" s="5" t="s">
        <v>8318</v>
      </c>
    </row>
    <row r="2919" spans="1:20" ht="33.75">
      <c r="A2919" s="5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11">
        <f>(Tabla1[[#This Row],[deadline]]/86400)+25569+(-5/24)</f>
        <v>42263.026006944441</v>
      </c>
      <c r="K2919" s="5">
        <v>1440826647</v>
      </c>
      <c r="L2919" s="11">
        <f>(Tabla1[[#This Row],[launched_at]]/86400)+25569+(-5/24)</f>
        <v>42245.026006944441</v>
      </c>
      <c r="M2919" s="5" t="b">
        <v>0</v>
      </c>
      <c r="N2919" s="5">
        <v>9</v>
      </c>
      <c r="O2919" s="5" t="b">
        <v>0</v>
      </c>
      <c r="P2919" s="5" t="s">
        <v>8271</v>
      </c>
      <c r="Q2919" s="7">
        <f>Tabla1[[#This Row],[pledged]]/Tabla1[[#This Row],[goal]]</f>
        <v>0.2185</v>
      </c>
      <c r="S2919" s="8" t="s">
        <v>8317</v>
      </c>
      <c r="T2919" s="5" t="s">
        <v>8318</v>
      </c>
    </row>
    <row r="2920" spans="1:20" ht="33.75">
      <c r="A2920" s="5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11">
        <f>(Tabla1[[#This Row],[deadline]]/86400)+25569+(-5/24)</f>
        <v>42306.421377314815</v>
      </c>
      <c r="K2920" s="5">
        <v>1443712007</v>
      </c>
      <c r="L2920" s="11">
        <f>(Tabla1[[#This Row],[launched_at]]/86400)+25569+(-5/24)</f>
        <v>42278.421377314815</v>
      </c>
      <c r="M2920" s="5" t="b">
        <v>0</v>
      </c>
      <c r="N2920" s="5">
        <v>20</v>
      </c>
      <c r="O2920" s="5" t="b">
        <v>0</v>
      </c>
      <c r="P2920" s="5" t="s">
        <v>8271</v>
      </c>
      <c r="Q2920" s="7">
        <f>Tabla1[[#This Row],[pledged]]/Tabla1[[#This Row],[goal]]</f>
        <v>0.27239999999999998</v>
      </c>
      <c r="S2920" s="8" t="s">
        <v>8317</v>
      </c>
      <c r="T2920" s="5" t="s">
        <v>8318</v>
      </c>
    </row>
    <row r="2921" spans="1:20" ht="22.5">
      <c r="A2921" s="5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11">
        <f>(Tabla1[[#This Row],[deadline]]/86400)+25569+(-5/24)</f>
        <v>41856.411215277774</v>
      </c>
      <c r="K2921" s="5">
        <v>1404658329</v>
      </c>
      <c r="L2921" s="11">
        <f>(Tabla1[[#This Row],[launched_at]]/86400)+25569+(-5/24)</f>
        <v>41826.411215277774</v>
      </c>
      <c r="M2921" s="5" t="b">
        <v>0</v>
      </c>
      <c r="N2921" s="5">
        <v>6</v>
      </c>
      <c r="O2921" s="5" t="b">
        <v>0</v>
      </c>
      <c r="P2921" s="5" t="s">
        <v>8271</v>
      </c>
      <c r="Q2921" s="7">
        <f>Tabla1[[#This Row],[pledged]]/Tabla1[[#This Row],[goal]]</f>
        <v>8.5000000000000006E-2</v>
      </c>
      <c r="S2921" s="8" t="s">
        <v>8317</v>
      </c>
      <c r="T2921" s="5" t="s">
        <v>8318</v>
      </c>
    </row>
    <row r="2922" spans="1:20" ht="33.75">
      <c r="A2922" s="5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11">
        <f>(Tabla1[[#This Row],[deadline]]/86400)+25569+(-5/24)</f>
        <v>42088.54247685185</v>
      </c>
      <c r="K2922" s="5">
        <v>1424718070</v>
      </c>
      <c r="L2922" s="11">
        <f>(Tabla1[[#This Row],[launched_at]]/86400)+25569+(-5/24)</f>
        <v>42058.584143518521</v>
      </c>
      <c r="M2922" s="5" t="b">
        <v>0</v>
      </c>
      <c r="N2922" s="5">
        <v>13</v>
      </c>
      <c r="O2922" s="5" t="b">
        <v>0</v>
      </c>
      <c r="P2922" s="5" t="s">
        <v>8271</v>
      </c>
      <c r="Q2922" s="7">
        <f>Tabla1[[#This Row],[pledged]]/Tabla1[[#This Row],[goal]]</f>
        <v>0.26840000000000003</v>
      </c>
      <c r="S2922" s="8" t="s">
        <v>8317</v>
      </c>
      <c r="T2922" s="5" t="s">
        <v>8318</v>
      </c>
    </row>
    <row r="2923" spans="1:20" ht="22.5">
      <c r="A2923" s="5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11">
        <f>(Tabla1[[#This Row],[deadline]]/86400)+25569+(-5/24)</f>
        <v>41907.678287037037</v>
      </c>
      <c r="K2923" s="5">
        <v>1409087804</v>
      </c>
      <c r="L2923" s="11">
        <f>(Tabla1[[#This Row],[launched_at]]/86400)+25569+(-5/24)</f>
        <v>41877.678287037037</v>
      </c>
      <c r="M2923" s="5" t="b">
        <v>0</v>
      </c>
      <c r="N2923" s="5">
        <v>3</v>
      </c>
      <c r="O2923" s="5" t="b">
        <v>1</v>
      </c>
      <c r="P2923" s="5" t="s">
        <v>8305</v>
      </c>
      <c r="Q2923" s="7">
        <f>Tabla1[[#This Row],[pledged]]/Tabla1[[#This Row],[goal]]</f>
        <v>1.29</v>
      </c>
      <c r="S2923" s="8" t="s">
        <v>8317</v>
      </c>
      <c r="T2923" s="5" t="s">
        <v>8359</v>
      </c>
    </row>
    <row r="2924" spans="1:20" ht="33.75">
      <c r="A2924" s="5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11">
        <f>(Tabla1[[#This Row],[deadline]]/86400)+25569+(-5/24)</f>
        <v>42142.665821759256</v>
      </c>
      <c r="K2924" s="5">
        <v>1428094727</v>
      </c>
      <c r="L2924" s="11">
        <f>(Tabla1[[#This Row],[launched_at]]/86400)+25569+(-5/24)</f>
        <v>42097.665821759256</v>
      </c>
      <c r="M2924" s="5" t="b">
        <v>0</v>
      </c>
      <c r="N2924" s="5">
        <v>6</v>
      </c>
      <c r="O2924" s="5" t="b">
        <v>1</v>
      </c>
      <c r="P2924" s="5" t="s">
        <v>8305</v>
      </c>
      <c r="Q2924" s="7">
        <f>Tabla1[[#This Row],[pledged]]/Tabla1[[#This Row],[goal]]</f>
        <v>1</v>
      </c>
      <c r="S2924" s="8" t="s">
        <v>8317</v>
      </c>
      <c r="T2924" s="5" t="s">
        <v>8359</v>
      </c>
    </row>
    <row r="2925" spans="1:20" ht="22.5">
      <c r="A2925" s="5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11">
        <f>(Tabla1[[#This Row],[deadline]]/86400)+25569+(-5/24)</f>
        <v>42027.916666666664</v>
      </c>
      <c r="K2925" s="5">
        <v>1420774779</v>
      </c>
      <c r="L2925" s="11">
        <f>(Tabla1[[#This Row],[launched_at]]/86400)+25569+(-5/24)</f>
        <v>42012.944201388884</v>
      </c>
      <c r="M2925" s="5" t="b">
        <v>0</v>
      </c>
      <c r="N2925" s="5">
        <v>10</v>
      </c>
      <c r="O2925" s="5" t="b">
        <v>1</v>
      </c>
      <c r="P2925" s="5" t="s">
        <v>8305</v>
      </c>
      <c r="Q2925" s="7">
        <f>Tabla1[[#This Row],[pledged]]/Tabla1[[#This Row],[goal]]</f>
        <v>1</v>
      </c>
      <c r="S2925" s="8" t="s">
        <v>8317</v>
      </c>
      <c r="T2925" s="5" t="s">
        <v>8359</v>
      </c>
    </row>
    <row r="2926" spans="1:20" ht="33.75">
      <c r="A2926" s="5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11">
        <f>(Tabla1[[#This Row],[deadline]]/86400)+25569+(-5/24)</f>
        <v>42132.957638888889</v>
      </c>
      <c r="K2926" s="5">
        <v>1428585710</v>
      </c>
      <c r="L2926" s="11">
        <f>(Tabla1[[#This Row],[launched_at]]/86400)+25569+(-5/24)</f>
        <v>42103.348495370366</v>
      </c>
      <c r="M2926" s="5" t="b">
        <v>0</v>
      </c>
      <c r="N2926" s="5">
        <v>147</v>
      </c>
      <c r="O2926" s="5" t="b">
        <v>1</v>
      </c>
      <c r="P2926" s="5" t="s">
        <v>8305</v>
      </c>
      <c r="Q2926" s="7">
        <f>Tabla1[[#This Row],[pledged]]/Tabla1[[#This Row],[goal]]</f>
        <v>1.032</v>
      </c>
      <c r="S2926" s="8" t="s">
        <v>8317</v>
      </c>
      <c r="T2926" s="5" t="s">
        <v>8359</v>
      </c>
    </row>
    <row r="2927" spans="1:20" ht="33.75">
      <c r="A2927" s="5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11">
        <f>(Tabla1[[#This Row],[deadline]]/86400)+25569+(-5/24)</f>
        <v>41893.375787037039</v>
      </c>
      <c r="K2927" s="5">
        <v>1407852068</v>
      </c>
      <c r="L2927" s="11">
        <f>(Tabla1[[#This Row],[launched_at]]/86400)+25569+(-5/24)</f>
        <v>41863.375787037039</v>
      </c>
      <c r="M2927" s="5" t="b">
        <v>0</v>
      </c>
      <c r="N2927" s="5">
        <v>199</v>
      </c>
      <c r="O2927" s="5" t="b">
        <v>1</v>
      </c>
      <c r="P2927" s="5" t="s">
        <v>8305</v>
      </c>
      <c r="Q2927" s="7">
        <f>Tabla1[[#This Row],[pledged]]/Tabla1[[#This Row],[goal]]</f>
        <v>1.0244597777777777</v>
      </c>
      <c r="S2927" s="8" t="s">
        <v>8317</v>
      </c>
      <c r="T2927" s="5" t="s">
        <v>8359</v>
      </c>
    </row>
    <row r="2928" spans="1:20" ht="33.75">
      <c r="A2928" s="5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11">
        <f>(Tabla1[[#This Row],[deadline]]/86400)+25569+(-5/24)</f>
        <v>42058.557627314811</v>
      </c>
      <c r="K2928" s="5">
        <v>1423506179</v>
      </c>
      <c r="L2928" s="11">
        <f>(Tabla1[[#This Row],[launched_at]]/86400)+25569+(-5/24)</f>
        <v>42044.557627314811</v>
      </c>
      <c r="M2928" s="5" t="b">
        <v>0</v>
      </c>
      <c r="N2928" s="5">
        <v>50</v>
      </c>
      <c r="O2928" s="5" t="b">
        <v>1</v>
      </c>
      <c r="P2928" s="5" t="s">
        <v>8305</v>
      </c>
      <c r="Q2928" s="7">
        <f>Tabla1[[#This Row],[pledged]]/Tabla1[[#This Row],[goal]]</f>
        <v>1.25</v>
      </c>
      <c r="S2928" s="8" t="s">
        <v>8317</v>
      </c>
      <c r="T2928" s="5" t="s">
        <v>8359</v>
      </c>
    </row>
    <row r="2929" spans="1:20" ht="33.75">
      <c r="A2929" s="5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11">
        <f>(Tabla1[[#This Row],[deadline]]/86400)+25569+(-5/24)</f>
        <v>41835</v>
      </c>
      <c r="K2929" s="5">
        <v>1402934629</v>
      </c>
      <c r="L2929" s="11">
        <f>(Tabla1[[#This Row],[launched_at]]/86400)+25569+(-5/24)</f>
        <v>41806.460983796293</v>
      </c>
      <c r="M2929" s="5" t="b">
        <v>0</v>
      </c>
      <c r="N2929" s="5">
        <v>21</v>
      </c>
      <c r="O2929" s="5" t="b">
        <v>1</v>
      </c>
      <c r="P2929" s="5" t="s">
        <v>8305</v>
      </c>
      <c r="Q2929" s="7">
        <f>Tabla1[[#This Row],[pledged]]/Tabla1[[#This Row],[goal]]</f>
        <v>1.3083333333333333</v>
      </c>
      <c r="S2929" s="8" t="s">
        <v>8317</v>
      </c>
      <c r="T2929" s="5" t="s">
        <v>8359</v>
      </c>
    </row>
    <row r="2930" spans="1:20" ht="22.5">
      <c r="A2930" s="5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11">
        <f>(Tabla1[[#This Row],[deadline]]/86400)+25569+(-5/24)</f>
        <v>42433.789884259262</v>
      </c>
      <c r="K2930" s="5">
        <v>1454543846</v>
      </c>
      <c r="L2930" s="11">
        <f>(Tabla1[[#This Row],[launched_at]]/86400)+25569+(-5/24)</f>
        <v>42403.789884259262</v>
      </c>
      <c r="M2930" s="5" t="b">
        <v>0</v>
      </c>
      <c r="N2930" s="5">
        <v>24</v>
      </c>
      <c r="O2930" s="5" t="b">
        <v>1</v>
      </c>
      <c r="P2930" s="5" t="s">
        <v>8305</v>
      </c>
      <c r="Q2930" s="7">
        <f>Tabla1[[#This Row],[pledged]]/Tabla1[[#This Row],[goal]]</f>
        <v>1</v>
      </c>
      <c r="S2930" s="8" t="s">
        <v>8317</v>
      </c>
      <c r="T2930" s="5" t="s">
        <v>8359</v>
      </c>
    </row>
    <row r="2931" spans="1:20" ht="33.75">
      <c r="A2931" s="5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11">
        <f>(Tabla1[[#This Row],[deadline]]/86400)+25569+(-5/24)</f>
        <v>41784.355995370366</v>
      </c>
      <c r="K2931" s="5">
        <v>1398432758</v>
      </c>
      <c r="L2931" s="11">
        <f>(Tabla1[[#This Row],[launched_at]]/86400)+25569+(-5/24)</f>
        <v>41754.355995370366</v>
      </c>
      <c r="M2931" s="5" t="b">
        <v>0</v>
      </c>
      <c r="N2931" s="5">
        <v>32</v>
      </c>
      <c r="O2931" s="5" t="b">
        <v>1</v>
      </c>
      <c r="P2931" s="5" t="s">
        <v>8305</v>
      </c>
      <c r="Q2931" s="7">
        <f>Tabla1[[#This Row],[pledged]]/Tabla1[[#This Row],[goal]]</f>
        <v>1.02069375</v>
      </c>
      <c r="S2931" s="8" t="s">
        <v>8317</v>
      </c>
      <c r="T2931" s="5" t="s">
        <v>8359</v>
      </c>
    </row>
    <row r="2932" spans="1:20" ht="33.75">
      <c r="A2932" s="5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11">
        <f>(Tabla1[[#This Row],[deadline]]/86400)+25569+(-5/24)</f>
        <v>42131.375740740739</v>
      </c>
      <c r="K2932" s="5">
        <v>1428415264</v>
      </c>
      <c r="L2932" s="11">
        <f>(Tabla1[[#This Row],[launched_at]]/86400)+25569+(-5/24)</f>
        <v>42101.375740740739</v>
      </c>
      <c r="M2932" s="5" t="b">
        <v>0</v>
      </c>
      <c r="N2932" s="5">
        <v>62</v>
      </c>
      <c r="O2932" s="5" t="b">
        <v>1</v>
      </c>
      <c r="P2932" s="5" t="s">
        <v>8305</v>
      </c>
      <c r="Q2932" s="7">
        <f>Tabla1[[#This Row],[pledged]]/Tabla1[[#This Row],[goal]]</f>
        <v>1.0092000000000001</v>
      </c>
      <c r="S2932" s="8" t="s">
        <v>8317</v>
      </c>
      <c r="T2932" s="5" t="s">
        <v>8359</v>
      </c>
    </row>
    <row r="2933" spans="1:20" ht="33.75">
      <c r="A2933" s="5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11">
        <f>(Tabla1[[#This Row],[deadline]]/86400)+25569+(-5/24)</f>
        <v>41897.047222222223</v>
      </c>
      <c r="K2933" s="5">
        <v>1408604363</v>
      </c>
      <c r="L2933" s="11">
        <f>(Tabla1[[#This Row],[launched_at]]/86400)+25569+(-5/24)</f>
        <v>41872.082905092589</v>
      </c>
      <c r="M2933" s="5" t="b">
        <v>0</v>
      </c>
      <c r="N2933" s="5">
        <v>9</v>
      </c>
      <c r="O2933" s="5" t="b">
        <v>1</v>
      </c>
      <c r="P2933" s="5" t="s">
        <v>8305</v>
      </c>
      <c r="Q2933" s="7">
        <f>Tabla1[[#This Row],[pledged]]/Tabla1[[#This Row],[goal]]</f>
        <v>1.06</v>
      </c>
      <c r="S2933" s="8" t="s">
        <v>8317</v>
      </c>
      <c r="T2933" s="5" t="s">
        <v>8359</v>
      </c>
    </row>
    <row r="2934" spans="1:20" ht="33.75">
      <c r="A2934" s="5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11">
        <f>(Tabla1[[#This Row],[deadline]]/86400)+25569+(-5/24)</f>
        <v>42056.249999999993</v>
      </c>
      <c r="K2934" s="5">
        <v>1421812637</v>
      </c>
      <c r="L2934" s="11">
        <f>(Tabla1[[#This Row],[launched_at]]/86400)+25569+(-5/24)</f>
        <v>42024.956446759257</v>
      </c>
      <c r="M2934" s="5" t="b">
        <v>0</v>
      </c>
      <c r="N2934" s="5">
        <v>38</v>
      </c>
      <c r="O2934" s="5" t="b">
        <v>1</v>
      </c>
      <c r="P2934" s="5" t="s">
        <v>8305</v>
      </c>
      <c r="Q2934" s="7">
        <f>Tabla1[[#This Row],[pledged]]/Tabla1[[#This Row],[goal]]</f>
        <v>1.0509677419354839</v>
      </c>
      <c r="S2934" s="8" t="s">
        <v>8317</v>
      </c>
      <c r="T2934" s="5" t="s">
        <v>8359</v>
      </c>
    </row>
    <row r="2935" spans="1:20" ht="33.75">
      <c r="A2935" s="5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11">
        <f>(Tabla1[[#This Row],[deadline]]/86400)+25569+(-5/24)</f>
        <v>42525.748298611106</v>
      </c>
      <c r="K2935" s="5">
        <v>1462489053</v>
      </c>
      <c r="L2935" s="11">
        <f>(Tabla1[[#This Row],[launched_at]]/86400)+25569+(-5/24)</f>
        <v>42495.748298611106</v>
      </c>
      <c r="M2935" s="5" t="b">
        <v>0</v>
      </c>
      <c r="N2935" s="5">
        <v>54</v>
      </c>
      <c r="O2935" s="5" t="b">
        <v>1</v>
      </c>
      <c r="P2935" s="5" t="s">
        <v>8305</v>
      </c>
      <c r="Q2935" s="7">
        <f>Tabla1[[#This Row],[pledged]]/Tabla1[[#This Row],[goal]]</f>
        <v>1.0276000000000001</v>
      </c>
      <c r="S2935" s="8" t="s">
        <v>8317</v>
      </c>
      <c r="T2935" s="5" t="s">
        <v>8359</v>
      </c>
    </row>
    <row r="2936" spans="1:20" ht="22.5">
      <c r="A2936" s="5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11">
        <f>(Tabla1[[#This Row],[deadline]]/86400)+25569+(-5/24)</f>
        <v>41805.427824074075</v>
      </c>
      <c r="K2936" s="5">
        <v>1400253364</v>
      </c>
      <c r="L2936" s="11">
        <f>(Tabla1[[#This Row],[launched_at]]/86400)+25569+(-5/24)</f>
        <v>41775.427824074075</v>
      </c>
      <c r="M2936" s="5" t="b">
        <v>0</v>
      </c>
      <c r="N2936" s="5">
        <v>37</v>
      </c>
      <c r="O2936" s="5" t="b">
        <v>1</v>
      </c>
      <c r="P2936" s="5" t="s">
        <v>8305</v>
      </c>
      <c r="Q2936" s="7">
        <f>Tabla1[[#This Row],[pledged]]/Tabla1[[#This Row],[goal]]</f>
        <v>1.08</v>
      </c>
      <c r="S2936" s="8" t="s">
        <v>8317</v>
      </c>
      <c r="T2936" s="5" t="s">
        <v>8359</v>
      </c>
    </row>
    <row r="2937" spans="1:20" ht="33.75">
      <c r="A2937" s="5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11">
        <f>(Tabla1[[#This Row],[deadline]]/86400)+25569+(-5/24)</f>
        <v>42611.499999999993</v>
      </c>
      <c r="K2937" s="5">
        <v>1467468008</v>
      </c>
      <c r="L2937" s="11">
        <f>(Tabla1[[#This Row],[launched_at]]/86400)+25569+(-5/24)</f>
        <v>42553.375092592592</v>
      </c>
      <c r="M2937" s="5" t="b">
        <v>0</v>
      </c>
      <c r="N2937" s="5">
        <v>39</v>
      </c>
      <c r="O2937" s="5" t="b">
        <v>1</v>
      </c>
      <c r="P2937" s="5" t="s">
        <v>8305</v>
      </c>
      <c r="Q2937" s="7">
        <f>Tabla1[[#This Row],[pledged]]/Tabla1[[#This Row],[goal]]</f>
        <v>1.0088571428571429</v>
      </c>
      <c r="S2937" s="8" t="s">
        <v>8317</v>
      </c>
      <c r="T2937" s="5" t="s">
        <v>8359</v>
      </c>
    </row>
    <row r="2938" spans="1:20" ht="33.75">
      <c r="A2938" s="5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11">
        <f>(Tabla1[[#This Row],[deadline]]/86400)+25569+(-5/24)</f>
        <v>41924.999305555553</v>
      </c>
      <c r="K2938" s="5">
        <v>1412091423</v>
      </c>
      <c r="L2938" s="11">
        <f>(Tabla1[[#This Row],[launched_at]]/86400)+25569+(-5/24)</f>
        <v>41912.442395833328</v>
      </c>
      <c r="M2938" s="5" t="b">
        <v>0</v>
      </c>
      <c r="N2938" s="5">
        <v>34</v>
      </c>
      <c r="O2938" s="5" t="b">
        <v>1</v>
      </c>
      <c r="P2938" s="5" t="s">
        <v>8305</v>
      </c>
      <c r="Q2938" s="7">
        <f>Tabla1[[#This Row],[pledged]]/Tabla1[[#This Row],[goal]]</f>
        <v>1.28</v>
      </c>
      <c r="S2938" s="8" t="s">
        <v>8317</v>
      </c>
      <c r="T2938" s="5" t="s">
        <v>8359</v>
      </c>
    </row>
    <row r="2939" spans="1:20" ht="22.5">
      <c r="A2939" s="5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11">
        <f>(Tabla1[[#This Row],[deadline]]/86400)+25569+(-5/24)</f>
        <v>41833.248993055553</v>
      </c>
      <c r="K2939" s="5">
        <v>1402657113</v>
      </c>
      <c r="L2939" s="11">
        <f>(Tabla1[[#This Row],[launched_at]]/86400)+25569+(-5/24)</f>
        <v>41803.248993055553</v>
      </c>
      <c r="M2939" s="5" t="b">
        <v>0</v>
      </c>
      <c r="N2939" s="5">
        <v>55</v>
      </c>
      <c r="O2939" s="5" t="b">
        <v>1</v>
      </c>
      <c r="P2939" s="5" t="s">
        <v>8305</v>
      </c>
      <c r="Q2939" s="7">
        <f>Tabla1[[#This Row],[pledged]]/Tabla1[[#This Row],[goal]]</f>
        <v>1.3333333333333333</v>
      </c>
      <c r="S2939" s="8" t="s">
        <v>8317</v>
      </c>
      <c r="T2939" s="5" t="s">
        <v>8359</v>
      </c>
    </row>
    <row r="2940" spans="1:20" ht="33.75">
      <c r="A2940" s="5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11">
        <f>(Tabla1[[#This Row],[deadline]]/86400)+25569+(-5/24)</f>
        <v>42034.495532407404</v>
      </c>
      <c r="K2940" s="5">
        <v>1420044814</v>
      </c>
      <c r="L2940" s="11">
        <f>(Tabla1[[#This Row],[launched_at]]/86400)+25569+(-5/24)</f>
        <v>42004.495532407404</v>
      </c>
      <c r="M2940" s="5" t="b">
        <v>0</v>
      </c>
      <c r="N2940" s="5">
        <v>32</v>
      </c>
      <c r="O2940" s="5" t="b">
        <v>1</v>
      </c>
      <c r="P2940" s="5" t="s">
        <v>8305</v>
      </c>
      <c r="Q2940" s="7">
        <f>Tabla1[[#This Row],[pledged]]/Tabla1[[#This Row],[goal]]</f>
        <v>1.0137499999999999</v>
      </c>
      <c r="S2940" s="8" t="s">
        <v>8317</v>
      </c>
      <c r="T2940" s="5" t="s">
        <v>8359</v>
      </c>
    </row>
    <row r="2941" spans="1:20" ht="33.75">
      <c r="A2941" s="5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11">
        <f>(Tabla1[[#This Row],[deadline]]/86400)+25569+(-5/24)</f>
        <v>41878.833333333328</v>
      </c>
      <c r="K2941" s="5">
        <v>1406316312</v>
      </c>
      <c r="L2941" s="11">
        <f>(Tabla1[[#This Row],[launched_at]]/86400)+25569+(-5/24)</f>
        <v>41845.60083333333</v>
      </c>
      <c r="M2941" s="5" t="b">
        <v>0</v>
      </c>
      <c r="N2941" s="5">
        <v>25</v>
      </c>
      <c r="O2941" s="5" t="b">
        <v>1</v>
      </c>
      <c r="P2941" s="5" t="s">
        <v>8305</v>
      </c>
      <c r="Q2941" s="7">
        <f>Tabla1[[#This Row],[pledged]]/Tabla1[[#This Row],[goal]]</f>
        <v>1.0287500000000001</v>
      </c>
      <c r="S2941" s="8" t="s">
        <v>8317</v>
      </c>
      <c r="T2941" s="5" t="s">
        <v>8359</v>
      </c>
    </row>
    <row r="2942" spans="1:20" ht="33.75">
      <c r="A2942" s="5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11">
        <f>(Tabla1[[#This Row],[deadline]]/86400)+25569+(-5/24)</f>
        <v>42022.565023148149</v>
      </c>
      <c r="K2942" s="5">
        <v>1418150018</v>
      </c>
      <c r="L2942" s="11">
        <f>(Tabla1[[#This Row],[launched_at]]/86400)+25569+(-5/24)</f>
        <v>41982.565023148149</v>
      </c>
      <c r="M2942" s="5" t="b">
        <v>0</v>
      </c>
      <c r="N2942" s="5">
        <v>33</v>
      </c>
      <c r="O2942" s="5" t="b">
        <v>1</v>
      </c>
      <c r="P2942" s="5" t="s">
        <v>8305</v>
      </c>
      <c r="Q2942" s="7">
        <f>Tabla1[[#This Row],[pledged]]/Tabla1[[#This Row],[goal]]</f>
        <v>1.0724</v>
      </c>
      <c r="S2942" s="8" t="s">
        <v>8317</v>
      </c>
      <c r="T2942" s="5" t="s">
        <v>8359</v>
      </c>
    </row>
    <row r="2943" spans="1:20" ht="33.75">
      <c r="A2943" s="5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11">
        <f>(Tabla1[[#This Row],[deadline]]/86400)+25569+(-5/24)</f>
        <v>42064.751793981479</v>
      </c>
      <c r="K2943" s="5">
        <v>1422658955</v>
      </c>
      <c r="L2943" s="11">
        <f>(Tabla1[[#This Row],[launched_at]]/86400)+25569+(-5/24)</f>
        <v>42034.751793981479</v>
      </c>
      <c r="M2943" s="5" t="b">
        <v>0</v>
      </c>
      <c r="N2943" s="5">
        <v>1</v>
      </c>
      <c r="O2943" s="5" t="b">
        <v>0</v>
      </c>
      <c r="P2943" s="5" t="s">
        <v>8303</v>
      </c>
      <c r="Q2943" s="7">
        <f>Tabla1[[#This Row],[pledged]]/Tabla1[[#This Row],[goal]]</f>
        <v>4.0000000000000003E-5</v>
      </c>
      <c r="S2943" s="8" t="s">
        <v>8317</v>
      </c>
      <c r="T2943" s="5" t="s">
        <v>8357</v>
      </c>
    </row>
    <row r="2944" spans="1:20" ht="33.75">
      <c r="A2944" s="5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11">
        <f>(Tabla1[[#This Row],[deadline]]/86400)+25569+(-5/24)</f>
        <v>42354.637499999997</v>
      </c>
      <c r="K2944" s="5">
        <v>1448565459</v>
      </c>
      <c r="L2944" s="11">
        <f>(Tabla1[[#This Row],[launched_at]]/86400)+25569+(-5/24)</f>
        <v>42334.595590277771</v>
      </c>
      <c r="M2944" s="5" t="b">
        <v>0</v>
      </c>
      <c r="N2944" s="5">
        <v>202</v>
      </c>
      <c r="O2944" s="5" t="b">
        <v>0</v>
      </c>
      <c r="P2944" s="5" t="s">
        <v>8303</v>
      </c>
      <c r="Q2944" s="7">
        <f>Tabla1[[#This Row],[pledged]]/Tabla1[[#This Row],[goal]]</f>
        <v>0.20424999999999999</v>
      </c>
      <c r="S2944" s="8" t="s">
        <v>8317</v>
      </c>
      <c r="T2944" s="5" t="s">
        <v>8357</v>
      </c>
    </row>
    <row r="2945" spans="1:20" ht="33.75">
      <c r="A2945" s="5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11">
        <f>(Tabla1[[#This Row],[deadline]]/86400)+25569+(-5/24)</f>
        <v>42106.921064814807</v>
      </c>
      <c r="K2945" s="5">
        <v>1426302380</v>
      </c>
      <c r="L2945" s="11">
        <f>(Tabla1[[#This Row],[launched_at]]/86400)+25569+(-5/24)</f>
        <v>42076.921064814807</v>
      </c>
      <c r="M2945" s="5" t="b">
        <v>0</v>
      </c>
      <c r="N2945" s="5">
        <v>0</v>
      </c>
      <c r="O2945" s="5" t="b">
        <v>0</v>
      </c>
      <c r="P2945" s="5" t="s">
        <v>8303</v>
      </c>
      <c r="Q2945" s="7">
        <f>Tabla1[[#This Row],[pledged]]/Tabla1[[#This Row],[goal]]</f>
        <v>0</v>
      </c>
      <c r="S2945" s="8" t="s">
        <v>8317</v>
      </c>
      <c r="T2945" s="5" t="s">
        <v>8357</v>
      </c>
    </row>
    <row r="2946" spans="1:20" ht="22.5">
      <c r="A2946" s="5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11">
        <f>(Tabla1[[#This Row],[deadline]]/86400)+25569+(-5/24)</f>
        <v>42162.705995370365</v>
      </c>
      <c r="K2946" s="5">
        <v>1431122198</v>
      </c>
      <c r="L2946" s="11">
        <f>(Tabla1[[#This Row],[launched_at]]/86400)+25569+(-5/24)</f>
        <v>42132.705995370365</v>
      </c>
      <c r="M2946" s="5" t="b">
        <v>0</v>
      </c>
      <c r="N2946" s="5">
        <v>1</v>
      </c>
      <c r="O2946" s="5" t="b">
        <v>0</v>
      </c>
      <c r="P2946" s="5" t="s">
        <v>8303</v>
      </c>
      <c r="Q2946" s="7">
        <f>Tabla1[[#This Row],[pledged]]/Tabla1[[#This Row],[goal]]</f>
        <v>0.01</v>
      </c>
      <c r="S2946" s="8" t="s">
        <v>8317</v>
      </c>
      <c r="T2946" s="5" t="s">
        <v>8357</v>
      </c>
    </row>
    <row r="2947" spans="1:20" ht="33.75">
      <c r="A2947" s="5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11">
        <f>(Tabla1[[#This Row],[deadline]]/86400)+25569+(-5/24)</f>
        <v>42147.931250000001</v>
      </c>
      <c r="K2947" s="5">
        <v>1429845660</v>
      </c>
      <c r="L2947" s="11">
        <f>(Tabla1[[#This Row],[launched_at]]/86400)+25569+(-5/24)</f>
        <v>42117.931250000001</v>
      </c>
      <c r="M2947" s="5" t="b">
        <v>0</v>
      </c>
      <c r="N2947" s="5">
        <v>0</v>
      </c>
      <c r="O2947" s="5" t="b">
        <v>0</v>
      </c>
      <c r="P2947" s="5" t="s">
        <v>8303</v>
      </c>
      <c r="Q2947" s="7">
        <f>Tabla1[[#This Row],[pledged]]/Tabla1[[#This Row],[goal]]</f>
        <v>0</v>
      </c>
      <c r="S2947" s="8" t="s">
        <v>8317</v>
      </c>
      <c r="T2947" s="5" t="s">
        <v>8357</v>
      </c>
    </row>
    <row r="2948" spans="1:20" ht="33.75">
      <c r="A2948" s="5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11">
        <f>(Tabla1[[#This Row],[deadline]]/86400)+25569+(-5/24)</f>
        <v>42597.322824074072</v>
      </c>
      <c r="K2948" s="5">
        <v>1468673092</v>
      </c>
      <c r="L2948" s="11">
        <f>(Tabla1[[#This Row],[launched_at]]/86400)+25569+(-5/24)</f>
        <v>42567.322824074072</v>
      </c>
      <c r="M2948" s="5" t="b">
        <v>0</v>
      </c>
      <c r="N2948" s="5">
        <v>2</v>
      </c>
      <c r="O2948" s="5" t="b">
        <v>0</v>
      </c>
      <c r="P2948" s="5" t="s">
        <v>8303</v>
      </c>
      <c r="Q2948" s="7">
        <f>Tabla1[[#This Row],[pledged]]/Tabla1[[#This Row],[goal]]</f>
        <v>1E-3</v>
      </c>
      <c r="S2948" s="8" t="s">
        <v>8317</v>
      </c>
      <c r="T2948" s="5" t="s">
        <v>8357</v>
      </c>
    </row>
    <row r="2949" spans="1:20" ht="33.75">
      <c r="A2949" s="5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11">
        <f>(Tabla1[[#This Row],[deadline]]/86400)+25569+(-5/24)</f>
        <v>42698.507638888885</v>
      </c>
      <c r="K2949" s="5">
        <v>1475760567</v>
      </c>
      <c r="L2949" s="11">
        <f>(Tabla1[[#This Row],[launched_at]]/86400)+25569+(-5/24)</f>
        <v>42649.353784722225</v>
      </c>
      <c r="M2949" s="5" t="b">
        <v>0</v>
      </c>
      <c r="N2949" s="5">
        <v>13</v>
      </c>
      <c r="O2949" s="5" t="b">
        <v>0</v>
      </c>
      <c r="P2949" s="5" t="s">
        <v>8303</v>
      </c>
      <c r="Q2949" s="7">
        <f>Tabla1[[#This Row],[pledged]]/Tabla1[[#This Row],[goal]]</f>
        <v>4.2880000000000001E-2</v>
      </c>
      <c r="S2949" s="8" t="s">
        <v>8317</v>
      </c>
      <c r="T2949" s="5" t="s">
        <v>8357</v>
      </c>
    </row>
    <row r="2950" spans="1:20" ht="33.75">
      <c r="A2950" s="5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11">
        <f>(Tabla1[[#This Row],[deadline]]/86400)+25569+(-5/24)</f>
        <v>42157.440891203696</v>
      </c>
      <c r="K2950" s="5">
        <v>1428075293</v>
      </c>
      <c r="L2950" s="11">
        <f>(Tabla1[[#This Row],[launched_at]]/86400)+25569+(-5/24)</f>
        <v>42097.440891203696</v>
      </c>
      <c r="M2950" s="5" t="b">
        <v>0</v>
      </c>
      <c r="N2950" s="5">
        <v>9</v>
      </c>
      <c r="O2950" s="5" t="b">
        <v>0</v>
      </c>
      <c r="P2950" s="5" t="s">
        <v>8303</v>
      </c>
      <c r="Q2950" s="7">
        <f>Tabla1[[#This Row],[pledged]]/Tabla1[[#This Row],[goal]]</f>
        <v>4.8000000000000001E-5</v>
      </c>
      <c r="S2950" s="8" t="s">
        <v>8317</v>
      </c>
      <c r="T2950" s="5" t="s">
        <v>8357</v>
      </c>
    </row>
    <row r="2951" spans="1:20" ht="33.75">
      <c r="A2951" s="5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11">
        <f>(Tabla1[[#This Row],[deadline]]/86400)+25569+(-5/24)</f>
        <v>42327.656446759262</v>
      </c>
      <c r="K2951" s="5">
        <v>1445370317</v>
      </c>
      <c r="L2951" s="11">
        <f>(Tabla1[[#This Row],[launched_at]]/86400)+25569+(-5/24)</f>
        <v>42297.61478009259</v>
      </c>
      <c r="M2951" s="5" t="b">
        <v>0</v>
      </c>
      <c r="N2951" s="5">
        <v>2</v>
      </c>
      <c r="O2951" s="5" t="b">
        <v>0</v>
      </c>
      <c r="P2951" s="5" t="s">
        <v>8303</v>
      </c>
      <c r="Q2951" s="7">
        <f>Tabla1[[#This Row],[pledged]]/Tabla1[[#This Row],[goal]]</f>
        <v>2.5000000000000001E-2</v>
      </c>
      <c r="S2951" s="8" t="s">
        <v>8317</v>
      </c>
      <c r="T2951" s="5" t="s">
        <v>8357</v>
      </c>
    </row>
    <row r="2952" spans="1:20" ht="33.75">
      <c r="A2952" s="5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11">
        <f>(Tabla1[[#This Row],[deadline]]/86400)+25569+(-5/24)</f>
        <v>42392.156851851854</v>
      </c>
      <c r="K2952" s="5">
        <v>1450946752</v>
      </c>
      <c r="L2952" s="11">
        <f>(Tabla1[[#This Row],[launched_at]]/86400)+25569+(-5/24)</f>
        <v>42362.156851851854</v>
      </c>
      <c r="M2952" s="5" t="b">
        <v>0</v>
      </c>
      <c r="N2952" s="5">
        <v>0</v>
      </c>
      <c r="O2952" s="5" t="b">
        <v>0</v>
      </c>
      <c r="P2952" s="5" t="s">
        <v>8303</v>
      </c>
      <c r="Q2952" s="7">
        <f>Tabla1[[#This Row],[pledged]]/Tabla1[[#This Row],[goal]]</f>
        <v>0</v>
      </c>
      <c r="S2952" s="8" t="s">
        <v>8317</v>
      </c>
      <c r="T2952" s="5" t="s">
        <v>8357</v>
      </c>
    </row>
    <row r="2953" spans="1:20" ht="33.75">
      <c r="A2953" s="5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11">
        <f>(Tabla1[[#This Row],[deadline]]/86400)+25569+(-5/24)</f>
        <v>41917.594594907401</v>
      </c>
      <c r="K2953" s="5">
        <v>1408648573</v>
      </c>
      <c r="L2953" s="11">
        <f>(Tabla1[[#This Row],[launched_at]]/86400)+25569+(-5/24)</f>
        <v>41872.594594907401</v>
      </c>
      <c r="M2953" s="5" t="b">
        <v>0</v>
      </c>
      <c r="N2953" s="5">
        <v>58</v>
      </c>
      <c r="O2953" s="5" t="b">
        <v>0</v>
      </c>
      <c r="P2953" s="5" t="s">
        <v>8303</v>
      </c>
      <c r="Q2953" s="7">
        <f>Tabla1[[#This Row],[pledged]]/Tabla1[[#This Row],[goal]]</f>
        <v>2.1919999999999999E-2</v>
      </c>
      <c r="S2953" s="8" t="s">
        <v>8317</v>
      </c>
      <c r="T2953" s="5" t="s">
        <v>8357</v>
      </c>
    </row>
    <row r="2954" spans="1:20" ht="33.75">
      <c r="A2954" s="5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11">
        <f>(Tabla1[[#This Row],[deadline]]/86400)+25569+(-5/24)</f>
        <v>42659.958333333336</v>
      </c>
      <c r="K2954" s="5">
        <v>1473957239</v>
      </c>
      <c r="L2954" s="11">
        <f>(Tabla1[[#This Row],[launched_at]]/86400)+25569+(-5/24)</f>
        <v>42628.481932870367</v>
      </c>
      <c r="M2954" s="5" t="b">
        <v>0</v>
      </c>
      <c r="N2954" s="5">
        <v>8</v>
      </c>
      <c r="O2954" s="5" t="b">
        <v>0</v>
      </c>
      <c r="P2954" s="5" t="s">
        <v>8303</v>
      </c>
      <c r="Q2954" s="7">
        <f>Tabla1[[#This Row],[pledged]]/Tabla1[[#This Row],[goal]]</f>
        <v>8.0250000000000002E-2</v>
      </c>
      <c r="S2954" s="8" t="s">
        <v>8317</v>
      </c>
      <c r="T2954" s="5" t="s">
        <v>8357</v>
      </c>
    </row>
    <row r="2955" spans="1:20" ht="33.75">
      <c r="A2955" s="5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11">
        <f>(Tabla1[[#This Row],[deadline]]/86400)+25569+(-5/24)</f>
        <v>42285.583576388883</v>
      </c>
      <c r="K2955" s="5">
        <v>1441738821</v>
      </c>
      <c r="L2955" s="11">
        <f>(Tabla1[[#This Row],[launched_at]]/86400)+25569+(-5/24)</f>
        <v>42255.583576388883</v>
      </c>
      <c r="M2955" s="5" t="b">
        <v>0</v>
      </c>
      <c r="N2955" s="5">
        <v>3</v>
      </c>
      <c r="O2955" s="5" t="b">
        <v>0</v>
      </c>
      <c r="P2955" s="5" t="s">
        <v>8303</v>
      </c>
      <c r="Q2955" s="7">
        <f>Tabla1[[#This Row],[pledged]]/Tabla1[[#This Row],[goal]]</f>
        <v>1.5125E-3</v>
      </c>
      <c r="S2955" s="8" t="s">
        <v>8317</v>
      </c>
      <c r="T2955" s="5" t="s">
        <v>8357</v>
      </c>
    </row>
    <row r="2956" spans="1:20" ht="33.75">
      <c r="A2956" s="5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11">
        <f>(Tabla1[[#This Row],[deadline]]/86400)+25569+(-5/24)</f>
        <v>42810.333368055552</v>
      </c>
      <c r="K2956" s="5">
        <v>1487944803</v>
      </c>
      <c r="L2956" s="11">
        <f>(Tabla1[[#This Row],[launched_at]]/86400)+25569+(-5/24)</f>
        <v>42790.375034722216</v>
      </c>
      <c r="M2956" s="5" t="b">
        <v>0</v>
      </c>
      <c r="N2956" s="5">
        <v>0</v>
      </c>
      <c r="O2956" s="5" t="b">
        <v>0</v>
      </c>
      <c r="P2956" s="5" t="s">
        <v>8303</v>
      </c>
      <c r="Q2956" s="7">
        <f>Tabla1[[#This Row],[pledged]]/Tabla1[[#This Row],[goal]]</f>
        <v>0</v>
      </c>
      <c r="S2956" s="8" t="s">
        <v>8317</v>
      </c>
      <c r="T2956" s="5" t="s">
        <v>8357</v>
      </c>
    </row>
    <row r="2957" spans="1:20" ht="22.5">
      <c r="A2957" s="5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11">
        <f>(Tabla1[[#This Row],[deadline]]/86400)+25569+(-5/24)</f>
        <v>42171.532974537033</v>
      </c>
      <c r="K2957" s="5">
        <v>1431884849</v>
      </c>
      <c r="L2957" s="11">
        <f>(Tabla1[[#This Row],[launched_at]]/86400)+25569+(-5/24)</f>
        <v>42141.532974537033</v>
      </c>
      <c r="M2957" s="5" t="b">
        <v>0</v>
      </c>
      <c r="N2957" s="5">
        <v>11</v>
      </c>
      <c r="O2957" s="5" t="b">
        <v>0</v>
      </c>
      <c r="P2957" s="5" t="s">
        <v>8303</v>
      </c>
      <c r="Q2957" s="7">
        <f>Tabla1[[#This Row],[pledged]]/Tabla1[[#This Row],[goal]]</f>
        <v>0.59583333333333333</v>
      </c>
      <c r="S2957" s="8" t="s">
        <v>8317</v>
      </c>
      <c r="T2957" s="5" t="s">
        <v>8357</v>
      </c>
    </row>
    <row r="2958" spans="1:20" ht="33.75">
      <c r="A2958" s="5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11">
        <f>(Tabla1[[#This Row],[deadline]]/86400)+25569+(-5/24)</f>
        <v>42494.750578703701</v>
      </c>
      <c r="K2958" s="5">
        <v>1459810850</v>
      </c>
      <c r="L2958" s="11">
        <f>(Tabla1[[#This Row],[launched_at]]/86400)+25569+(-5/24)</f>
        <v>42464.750578703701</v>
      </c>
      <c r="M2958" s="5" t="b">
        <v>0</v>
      </c>
      <c r="N2958" s="5">
        <v>20</v>
      </c>
      <c r="O2958" s="5" t="b">
        <v>0</v>
      </c>
      <c r="P2958" s="5" t="s">
        <v>8303</v>
      </c>
      <c r="Q2958" s="7">
        <f>Tabla1[[#This Row],[pledged]]/Tabla1[[#This Row],[goal]]</f>
        <v>0.16734177215189874</v>
      </c>
      <c r="S2958" s="8" t="s">
        <v>8317</v>
      </c>
      <c r="T2958" s="5" t="s">
        <v>8357</v>
      </c>
    </row>
    <row r="2959" spans="1:20" ht="22.5">
      <c r="A2959" s="5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11">
        <f>(Tabla1[[#This Row],[deadline]]/86400)+25569+(-5/24)</f>
        <v>42090.761249999996</v>
      </c>
      <c r="K2959" s="5">
        <v>1422317772</v>
      </c>
      <c r="L2959" s="11">
        <f>(Tabla1[[#This Row],[launched_at]]/86400)+25569+(-5/24)</f>
        <v>42030.80291666666</v>
      </c>
      <c r="M2959" s="5" t="b">
        <v>0</v>
      </c>
      <c r="N2959" s="5">
        <v>3</v>
      </c>
      <c r="O2959" s="5" t="b">
        <v>0</v>
      </c>
      <c r="P2959" s="5" t="s">
        <v>8303</v>
      </c>
      <c r="Q2959" s="7">
        <f>Tabla1[[#This Row],[pledged]]/Tabla1[[#This Row],[goal]]</f>
        <v>1.8666666666666668E-2</v>
      </c>
      <c r="S2959" s="8" t="s">
        <v>8317</v>
      </c>
      <c r="T2959" s="5" t="s">
        <v>8357</v>
      </c>
    </row>
    <row r="2960" spans="1:20" ht="33.75">
      <c r="A2960" s="5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11">
        <f>(Tabla1[[#This Row],[deadline]]/86400)+25569+(-5/24)</f>
        <v>42498.529131944444</v>
      </c>
      <c r="K2960" s="5">
        <v>1457548917</v>
      </c>
      <c r="L2960" s="11">
        <f>(Tabla1[[#This Row],[launched_at]]/86400)+25569+(-5/24)</f>
        <v>42438.570798611108</v>
      </c>
      <c r="M2960" s="5" t="b">
        <v>0</v>
      </c>
      <c r="N2960" s="5">
        <v>0</v>
      </c>
      <c r="O2960" s="5" t="b">
        <v>0</v>
      </c>
      <c r="P2960" s="5" t="s">
        <v>8303</v>
      </c>
      <c r="Q2960" s="7">
        <f>Tabla1[[#This Row],[pledged]]/Tabla1[[#This Row],[goal]]</f>
        <v>0</v>
      </c>
      <c r="S2960" s="8" t="s">
        <v>8317</v>
      </c>
      <c r="T2960" s="5" t="s">
        <v>8357</v>
      </c>
    </row>
    <row r="2961" spans="1:20" ht="33.75">
      <c r="A2961" s="5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11">
        <f>(Tabla1[[#This Row],[deadline]]/86400)+25569+(-5/24)</f>
        <v>42527.800057870372</v>
      </c>
      <c r="K2961" s="5">
        <v>1462666325</v>
      </c>
      <c r="L2961" s="11">
        <f>(Tabla1[[#This Row],[launched_at]]/86400)+25569+(-5/24)</f>
        <v>42497.800057870372</v>
      </c>
      <c r="M2961" s="5" t="b">
        <v>0</v>
      </c>
      <c r="N2961" s="5">
        <v>0</v>
      </c>
      <c r="O2961" s="5" t="b">
        <v>0</v>
      </c>
      <c r="P2961" s="5" t="s">
        <v>8303</v>
      </c>
      <c r="Q2961" s="7">
        <f>Tabla1[[#This Row],[pledged]]/Tabla1[[#This Row],[goal]]</f>
        <v>0</v>
      </c>
      <c r="S2961" s="8" t="s">
        <v>8317</v>
      </c>
      <c r="T2961" s="5" t="s">
        <v>8357</v>
      </c>
    </row>
    <row r="2962" spans="1:20" ht="22.5">
      <c r="A2962" s="5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11">
        <f>(Tabla1[[#This Row],[deadline]]/86400)+25569+(-5/24)</f>
        <v>41893.54887731481</v>
      </c>
      <c r="K2962" s="5">
        <v>1407867023</v>
      </c>
      <c r="L2962" s="11">
        <f>(Tabla1[[#This Row],[launched_at]]/86400)+25569+(-5/24)</f>
        <v>41863.54887731481</v>
      </c>
      <c r="M2962" s="5" t="b">
        <v>0</v>
      </c>
      <c r="N2962" s="5">
        <v>0</v>
      </c>
      <c r="O2962" s="5" t="b">
        <v>0</v>
      </c>
      <c r="P2962" s="5" t="s">
        <v>8303</v>
      </c>
      <c r="Q2962" s="7">
        <f>Tabla1[[#This Row],[pledged]]/Tabla1[[#This Row],[goal]]</f>
        <v>0</v>
      </c>
      <c r="S2962" s="8" t="s">
        <v>8317</v>
      </c>
      <c r="T2962" s="5" t="s">
        <v>8357</v>
      </c>
    </row>
    <row r="2963" spans="1:20" ht="33.75">
      <c r="A2963" s="5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11">
        <f>(Tabla1[[#This Row],[deadline]]/86400)+25569+(-5/24)</f>
        <v>42088.958333333336</v>
      </c>
      <c r="K2963" s="5">
        <v>1424927159</v>
      </c>
      <c r="L2963" s="11">
        <f>(Tabla1[[#This Row],[launched_at]]/86400)+25569+(-5/24)</f>
        <v>42061.004155092589</v>
      </c>
      <c r="M2963" s="5" t="b">
        <v>0</v>
      </c>
      <c r="N2963" s="5">
        <v>108</v>
      </c>
      <c r="O2963" s="5" t="b">
        <v>1</v>
      </c>
      <c r="P2963" s="5" t="s">
        <v>8271</v>
      </c>
      <c r="Q2963" s="7">
        <f>Tabla1[[#This Row],[pledged]]/Tabla1[[#This Row],[goal]]</f>
        <v>1.0962000000000001</v>
      </c>
      <c r="S2963" s="8" t="s">
        <v>8317</v>
      </c>
      <c r="T2963" s="5" t="s">
        <v>8318</v>
      </c>
    </row>
    <row r="2964" spans="1:20" ht="33.75">
      <c r="A2964" s="5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11">
        <f>(Tabla1[[#This Row],[deadline]]/86400)+25569+(-5/24)</f>
        <v>42064.082638888889</v>
      </c>
      <c r="K2964" s="5">
        <v>1422769906</v>
      </c>
      <c r="L2964" s="11">
        <f>(Tabla1[[#This Row],[launched_at]]/86400)+25569+(-5/24)</f>
        <v>42036.035949074074</v>
      </c>
      <c r="M2964" s="5" t="b">
        <v>0</v>
      </c>
      <c r="N2964" s="5">
        <v>20</v>
      </c>
      <c r="O2964" s="5" t="b">
        <v>1</v>
      </c>
      <c r="P2964" s="5" t="s">
        <v>8271</v>
      </c>
      <c r="Q2964" s="7">
        <f>Tabla1[[#This Row],[pledged]]/Tabla1[[#This Row],[goal]]</f>
        <v>1.218</v>
      </c>
      <c r="S2964" s="8" t="s">
        <v>8317</v>
      </c>
      <c r="T2964" s="5" t="s">
        <v>8318</v>
      </c>
    </row>
    <row r="2965" spans="1:20" ht="33.75">
      <c r="A2965" s="5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11">
        <f>(Tabla1[[#This Row],[deadline]]/86400)+25569+(-5/24)</f>
        <v>42187.26185185185</v>
      </c>
      <c r="K2965" s="5">
        <v>1433243824</v>
      </c>
      <c r="L2965" s="11">
        <f>(Tabla1[[#This Row],[launched_at]]/86400)+25569+(-5/24)</f>
        <v>42157.26185185185</v>
      </c>
      <c r="M2965" s="5" t="b">
        <v>0</v>
      </c>
      <c r="N2965" s="5">
        <v>98</v>
      </c>
      <c r="O2965" s="5" t="b">
        <v>1</v>
      </c>
      <c r="P2965" s="5" t="s">
        <v>8271</v>
      </c>
      <c r="Q2965" s="7">
        <f>Tabla1[[#This Row],[pledged]]/Tabla1[[#This Row],[goal]]</f>
        <v>1.0685</v>
      </c>
      <c r="S2965" s="8" t="s">
        <v>8317</v>
      </c>
      <c r="T2965" s="5" t="s">
        <v>8318</v>
      </c>
    </row>
    <row r="2966" spans="1:20" ht="33.75">
      <c r="A2966" s="5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11">
        <f>(Tabla1[[#This Row],[deadline]]/86400)+25569+(-5/24)</f>
        <v>41857.688888888886</v>
      </c>
      <c r="K2966" s="5">
        <v>1404769819</v>
      </c>
      <c r="L2966" s="11">
        <f>(Tabla1[[#This Row],[launched_at]]/86400)+25569+(-5/24)</f>
        <v>41827.701608796291</v>
      </c>
      <c r="M2966" s="5" t="b">
        <v>0</v>
      </c>
      <c r="N2966" s="5">
        <v>196</v>
      </c>
      <c r="O2966" s="5" t="b">
        <v>1</v>
      </c>
      <c r="P2966" s="5" t="s">
        <v>8271</v>
      </c>
      <c r="Q2966" s="7">
        <f>Tabla1[[#This Row],[pledged]]/Tabla1[[#This Row],[goal]]</f>
        <v>1.0071379999999999</v>
      </c>
      <c r="S2966" s="8" t="s">
        <v>8317</v>
      </c>
      <c r="T2966" s="5" t="s">
        <v>8318</v>
      </c>
    </row>
    <row r="2967" spans="1:20" ht="33.75">
      <c r="A2967" s="5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11">
        <f>(Tabla1[[#This Row],[deadline]]/86400)+25569+(-5/24)</f>
        <v>42192.521215277775</v>
      </c>
      <c r="K2967" s="5">
        <v>1433698233</v>
      </c>
      <c r="L2967" s="11">
        <f>(Tabla1[[#This Row],[launched_at]]/86400)+25569+(-5/24)</f>
        <v>42162.521215277775</v>
      </c>
      <c r="M2967" s="5" t="b">
        <v>0</v>
      </c>
      <c r="N2967" s="5">
        <v>39</v>
      </c>
      <c r="O2967" s="5" t="b">
        <v>1</v>
      </c>
      <c r="P2967" s="5" t="s">
        <v>8271</v>
      </c>
      <c r="Q2967" s="7">
        <f>Tabla1[[#This Row],[pledged]]/Tabla1[[#This Row],[goal]]</f>
        <v>1.0900000000000001</v>
      </c>
      <c r="S2967" s="8" t="s">
        <v>8317</v>
      </c>
      <c r="T2967" s="5" t="s">
        <v>8318</v>
      </c>
    </row>
    <row r="2968" spans="1:20" ht="33.75">
      <c r="A2968" s="5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11">
        <f>(Tabla1[[#This Row],[deadline]]/86400)+25569+(-5/24)</f>
        <v>42263.530231481483</v>
      </c>
      <c r="K2968" s="5">
        <v>1439833412</v>
      </c>
      <c r="L2968" s="11">
        <f>(Tabla1[[#This Row],[launched_at]]/86400)+25569+(-5/24)</f>
        <v>42233.530231481483</v>
      </c>
      <c r="M2968" s="5" t="b">
        <v>0</v>
      </c>
      <c r="N2968" s="5">
        <v>128</v>
      </c>
      <c r="O2968" s="5" t="b">
        <v>1</v>
      </c>
      <c r="P2968" s="5" t="s">
        <v>8271</v>
      </c>
      <c r="Q2968" s="7">
        <f>Tabla1[[#This Row],[pledged]]/Tabla1[[#This Row],[goal]]</f>
        <v>1.1363000000000001</v>
      </c>
      <c r="S2968" s="8" t="s">
        <v>8317</v>
      </c>
      <c r="T2968" s="5" t="s">
        <v>8318</v>
      </c>
    </row>
    <row r="2969" spans="1:20" ht="22.5">
      <c r="A2969" s="5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11">
        <f>(Tabla1[[#This Row],[deadline]]/86400)+25569+(-5/24)</f>
        <v>42071.947824074072</v>
      </c>
      <c r="K2969" s="5">
        <v>1423284292</v>
      </c>
      <c r="L2969" s="11">
        <f>(Tabla1[[#This Row],[launched_at]]/86400)+25569+(-5/24)</f>
        <v>42041.989490740736</v>
      </c>
      <c r="M2969" s="5" t="b">
        <v>0</v>
      </c>
      <c r="N2969" s="5">
        <v>71</v>
      </c>
      <c r="O2969" s="5" t="b">
        <v>1</v>
      </c>
      <c r="P2969" s="5" t="s">
        <v>8271</v>
      </c>
      <c r="Q2969" s="7">
        <f>Tabla1[[#This Row],[pledged]]/Tabla1[[#This Row],[goal]]</f>
        <v>1.1392</v>
      </c>
      <c r="S2969" s="8" t="s">
        <v>8317</v>
      </c>
      <c r="T2969" s="5" t="s">
        <v>8318</v>
      </c>
    </row>
    <row r="2970" spans="1:20" ht="22.5">
      <c r="A2970" s="5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11">
        <f>(Tabla1[[#This Row],[deadline]]/86400)+25569+(-5/24)</f>
        <v>42598.957638888889</v>
      </c>
      <c r="K2970" s="5">
        <v>1470227660</v>
      </c>
      <c r="L2970" s="11">
        <f>(Tabla1[[#This Row],[launched_at]]/86400)+25569+(-5/24)</f>
        <v>42585.315509259257</v>
      </c>
      <c r="M2970" s="5" t="b">
        <v>0</v>
      </c>
      <c r="N2970" s="5">
        <v>47</v>
      </c>
      <c r="O2970" s="5" t="b">
        <v>1</v>
      </c>
      <c r="P2970" s="5" t="s">
        <v>8271</v>
      </c>
      <c r="Q2970" s="7">
        <f>Tabla1[[#This Row],[pledged]]/Tabla1[[#This Row],[goal]]</f>
        <v>1.06</v>
      </c>
      <c r="S2970" s="8" t="s">
        <v>8317</v>
      </c>
      <c r="T2970" s="5" t="s">
        <v>8318</v>
      </c>
    </row>
    <row r="2971" spans="1:20" ht="33.75">
      <c r="A2971" s="5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11">
        <f>(Tabla1[[#This Row],[deadline]]/86400)+25569+(-5/24)</f>
        <v>42127.743750000001</v>
      </c>
      <c r="K2971" s="5">
        <v>1428087153</v>
      </c>
      <c r="L2971" s="11">
        <f>(Tabla1[[#This Row],[launched_at]]/86400)+25569+(-5/24)</f>
        <v>42097.578159722216</v>
      </c>
      <c r="M2971" s="5" t="b">
        <v>0</v>
      </c>
      <c r="N2971" s="5">
        <v>17</v>
      </c>
      <c r="O2971" s="5" t="b">
        <v>1</v>
      </c>
      <c r="P2971" s="5" t="s">
        <v>8271</v>
      </c>
      <c r="Q2971" s="7">
        <f>Tabla1[[#This Row],[pledged]]/Tabla1[[#This Row],[goal]]</f>
        <v>1.625</v>
      </c>
      <c r="S2971" s="8" t="s">
        <v>8317</v>
      </c>
      <c r="T2971" s="5" t="s">
        <v>8318</v>
      </c>
    </row>
    <row r="2972" spans="1:20" ht="33.75">
      <c r="A2972" s="5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11">
        <f>(Tabla1[[#This Row],[deadline]]/86400)+25569+(-5/24)</f>
        <v>41838.461238425924</v>
      </c>
      <c r="K2972" s="5">
        <v>1403107451</v>
      </c>
      <c r="L2972" s="11">
        <f>(Tabla1[[#This Row],[launched_at]]/86400)+25569+(-5/24)</f>
        <v>41808.461238425924</v>
      </c>
      <c r="M2972" s="5" t="b">
        <v>0</v>
      </c>
      <c r="N2972" s="5">
        <v>91</v>
      </c>
      <c r="O2972" s="5" t="b">
        <v>1</v>
      </c>
      <c r="P2972" s="5" t="s">
        <v>8271</v>
      </c>
      <c r="Q2972" s="7">
        <f>Tabla1[[#This Row],[pledged]]/Tabla1[[#This Row],[goal]]</f>
        <v>1.06</v>
      </c>
      <c r="S2972" s="8" t="s">
        <v>8317</v>
      </c>
      <c r="T2972" s="5" t="s">
        <v>8318</v>
      </c>
    </row>
    <row r="2973" spans="1:20" ht="33.75">
      <c r="A2973" s="5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11">
        <f>(Tabla1[[#This Row],[deadline]]/86400)+25569+(-5/24)</f>
        <v>41882.449976851851</v>
      </c>
      <c r="K2973" s="5">
        <v>1406908078</v>
      </c>
      <c r="L2973" s="11">
        <f>(Tabla1[[#This Row],[launched_at]]/86400)+25569+(-5/24)</f>
        <v>41852.449976851851</v>
      </c>
      <c r="M2973" s="5" t="b">
        <v>0</v>
      </c>
      <c r="N2973" s="5">
        <v>43</v>
      </c>
      <c r="O2973" s="5" t="b">
        <v>1</v>
      </c>
      <c r="P2973" s="5" t="s">
        <v>8271</v>
      </c>
      <c r="Q2973" s="7">
        <f>Tabla1[[#This Row],[pledged]]/Tabla1[[#This Row],[goal]]</f>
        <v>1.0015624999999999</v>
      </c>
      <c r="S2973" s="8" t="s">
        <v>8317</v>
      </c>
      <c r="T2973" s="5" t="s">
        <v>8318</v>
      </c>
    </row>
    <row r="2974" spans="1:20" ht="22.5">
      <c r="A2974" s="5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11">
        <f>(Tabla1[[#This Row],[deadline]]/86400)+25569+(-5/24)</f>
        <v>42708.833333333336</v>
      </c>
      <c r="K2974" s="5">
        <v>1479609520</v>
      </c>
      <c r="L2974" s="11">
        <f>(Tabla1[[#This Row],[launched_at]]/86400)+25569+(-5/24)</f>
        <v>42693.90185185185</v>
      </c>
      <c r="M2974" s="5" t="b">
        <v>0</v>
      </c>
      <c r="N2974" s="5">
        <v>17</v>
      </c>
      <c r="O2974" s="5" t="b">
        <v>1</v>
      </c>
      <c r="P2974" s="5" t="s">
        <v>8271</v>
      </c>
      <c r="Q2974" s="7">
        <f>Tabla1[[#This Row],[pledged]]/Tabla1[[#This Row],[goal]]</f>
        <v>1.0535000000000001</v>
      </c>
      <c r="S2974" s="8" t="s">
        <v>8317</v>
      </c>
      <c r="T2974" s="5" t="s">
        <v>8318</v>
      </c>
    </row>
    <row r="2975" spans="1:20" ht="33.75">
      <c r="A2975" s="5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11">
        <f>(Tabla1[[#This Row],[deadline]]/86400)+25569+(-5/24)</f>
        <v>42369.958333333336</v>
      </c>
      <c r="K2975" s="5">
        <v>1449171508</v>
      </c>
      <c r="L2975" s="11">
        <f>(Tabla1[[#This Row],[launched_at]]/86400)+25569+(-5/24)</f>
        <v>42341.610046296293</v>
      </c>
      <c r="M2975" s="5" t="b">
        <v>0</v>
      </c>
      <c r="N2975" s="5">
        <v>33</v>
      </c>
      <c r="O2975" s="5" t="b">
        <v>1</v>
      </c>
      <c r="P2975" s="5" t="s">
        <v>8271</v>
      </c>
      <c r="Q2975" s="7">
        <f>Tabla1[[#This Row],[pledged]]/Tabla1[[#This Row],[goal]]</f>
        <v>1.748</v>
      </c>
      <c r="S2975" s="8" t="s">
        <v>8317</v>
      </c>
      <c r="T2975" s="5" t="s">
        <v>8318</v>
      </c>
    </row>
    <row r="2976" spans="1:20" ht="33.75">
      <c r="A2976" s="5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11">
        <f>(Tabla1[[#This Row],[deadline]]/86400)+25569+(-5/24)</f>
        <v>41907.857638888883</v>
      </c>
      <c r="K2976" s="5">
        <v>1409275671</v>
      </c>
      <c r="L2976" s="11">
        <f>(Tabla1[[#This Row],[launched_at]]/86400)+25569+(-5/24)</f>
        <v>41879.852673611109</v>
      </c>
      <c r="M2976" s="5" t="b">
        <v>0</v>
      </c>
      <c r="N2976" s="5">
        <v>87</v>
      </c>
      <c r="O2976" s="5" t="b">
        <v>1</v>
      </c>
      <c r="P2976" s="5" t="s">
        <v>8271</v>
      </c>
      <c r="Q2976" s="7">
        <f>Tabla1[[#This Row],[pledged]]/Tabla1[[#This Row],[goal]]</f>
        <v>1.02</v>
      </c>
      <c r="S2976" s="8" t="s">
        <v>8317</v>
      </c>
      <c r="T2976" s="5" t="s">
        <v>8318</v>
      </c>
    </row>
    <row r="2977" spans="1:20" ht="33.75">
      <c r="A2977" s="5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11">
        <f>(Tabla1[[#This Row],[deadline]]/86400)+25569+(-5/24)</f>
        <v>41969.916666666664</v>
      </c>
      <c r="K2977" s="5">
        <v>1414599886</v>
      </c>
      <c r="L2977" s="11">
        <f>(Tabla1[[#This Row],[launched_at]]/86400)+25569+(-5/24)</f>
        <v>41941.475532407407</v>
      </c>
      <c r="M2977" s="5" t="b">
        <v>0</v>
      </c>
      <c r="N2977" s="5">
        <v>113</v>
      </c>
      <c r="O2977" s="5" t="b">
        <v>1</v>
      </c>
      <c r="P2977" s="5" t="s">
        <v>8271</v>
      </c>
      <c r="Q2977" s="7">
        <f>Tabla1[[#This Row],[pledged]]/Tabla1[[#This Row],[goal]]</f>
        <v>1.00125</v>
      </c>
      <c r="S2977" s="8" t="s">
        <v>8317</v>
      </c>
      <c r="T2977" s="5" t="s">
        <v>8318</v>
      </c>
    </row>
    <row r="2978" spans="1:20" ht="22.5">
      <c r="A2978" s="5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11">
        <f>(Tabla1[[#This Row],[deadline]]/86400)+25569+(-5/24)</f>
        <v>42442.291666666664</v>
      </c>
      <c r="K2978" s="5">
        <v>1456421530</v>
      </c>
      <c r="L2978" s="11">
        <f>(Tabla1[[#This Row],[launched_at]]/86400)+25569+(-5/24)</f>
        <v>42425.522337962961</v>
      </c>
      <c r="M2978" s="5" t="b">
        <v>0</v>
      </c>
      <c r="N2978" s="5">
        <v>14</v>
      </c>
      <c r="O2978" s="5" t="b">
        <v>1</v>
      </c>
      <c r="P2978" s="5" t="s">
        <v>8271</v>
      </c>
      <c r="Q2978" s="7">
        <f>Tabla1[[#This Row],[pledged]]/Tabla1[[#This Row],[goal]]</f>
        <v>1.7142857142857142</v>
      </c>
      <c r="S2978" s="8" t="s">
        <v>8317</v>
      </c>
      <c r="T2978" s="5" t="s">
        <v>8318</v>
      </c>
    </row>
    <row r="2979" spans="1:20" ht="33.75">
      <c r="A2979" s="5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11">
        <f>(Tabla1[[#This Row],[deadline]]/86400)+25569+(-5/24)</f>
        <v>42085.884722222218</v>
      </c>
      <c r="K2979" s="5">
        <v>1421960934</v>
      </c>
      <c r="L2979" s="11">
        <f>(Tabla1[[#This Row],[launched_at]]/86400)+25569+(-5/24)</f>
        <v>42026.672847222224</v>
      </c>
      <c r="M2979" s="5" t="b">
        <v>0</v>
      </c>
      <c r="N2979" s="5">
        <v>30</v>
      </c>
      <c r="O2979" s="5" t="b">
        <v>1</v>
      </c>
      <c r="P2979" s="5" t="s">
        <v>8271</v>
      </c>
      <c r="Q2979" s="7">
        <f>Tabla1[[#This Row],[pledged]]/Tabla1[[#This Row],[goal]]</f>
        <v>1.1356666666666666</v>
      </c>
      <c r="S2979" s="8" t="s">
        <v>8317</v>
      </c>
      <c r="T2979" s="5" t="s">
        <v>8318</v>
      </c>
    </row>
    <row r="2980" spans="1:20" ht="33.75">
      <c r="A2980" s="5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11">
        <f>(Tabla1[[#This Row],[deadline]]/86400)+25569+(-5/24)</f>
        <v>41932.040972222218</v>
      </c>
      <c r="K2980" s="5">
        <v>1412954547</v>
      </c>
      <c r="L2980" s="11">
        <f>(Tabla1[[#This Row],[launched_at]]/86400)+25569+(-5/24)</f>
        <v>41922.432256944441</v>
      </c>
      <c r="M2980" s="5" t="b">
        <v>0</v>
      </c>
      <c r="N2980" s="5">
        <v>16</v>
      </c>
      <c r="O2980" s="5" t="b">
        <v>1</v>
      </c>
      <c r="P2980" s="5" t="s">
        <v>8271</v>
      </c>
      <c r="Q2980" s="7">
        <f>Tabla1[[#This Row],[pledged]]/Tabla1[[#This Row],[goal]]</f>
        <v>1.2946666666666666</v>
      </c>
      <c r="S2980" s="8" t="s">
        <v>8317</v>
      </c>
      <c r="T2980" s="5" t="s">
        <v>8318</v>
      </c>
    </row>
    <row r="2981" spans="1:20" ht="33.75">
      <c r="A2981" s="5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11">
        <f>(Tabla1[[#This Row],[deadline]]/86400)+25569+(-5/24)</f>
        <v>42010.041666666664</v>
      </c>
      <c r="K2981" s="5">
        <v>1419104823</v>
      </c>
      <c r="L2981" s="11">
        <f>(Tabla1[[#This Row],[launched_at]]/86400)+25569+(-5/24)</f>
        <v>41993.616006944438</v>
      </c>
      <c r="M2981" s="5" t="b">
        <v>0</v>
      </c>
      <c r="N2981" s="5">
        <v>46</v>
      </c>
      <c r="O2981" s="5" t="b">
        <v>1</v>
      </c>
      <c r="P2981" s="5" t="s">
        <v>8271</v>
      </c>
      <c r="Q2981" s="7">
        <f>Tabla1[[#This Row],[pledged]]/Tabla1[[#This Row],[goal]]</f>
        <v>1.014</v>
      </c>
      <c r="S2981" s="8" t="s">
        <v>8317</v>
      </c>
      <c r="T2981" s="5" t="s">
        <v>8318</v>
      </c>
    </row>
    <row r="2982" spans="1:20" ht="22.5">
      <c r="A2982" s="5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11">
        <f>(Tabla1[[#This Row],[deadline]]/86400)+25569+(-5/24)</f>
        <v>42239.874999999993</v>
      </c>
      <c r="K2982" s="5">
        <v>1438639130</v>
      </c>
      <c r="L2982" s="11">
        <f>(Tabla1[[#This Row],[launched_at]]/86400)+25569+(-5/24)</f>
        <v>42219.70752314815</v>
      </c>
      <c r="M2982" s="5" t="b">
        <v>0</v>
      </c>
      <c r="N2982" s="5">
        <v>24</v>
      </c>
      <c r="O2982" s="5" t="b">
        <v>1</v>
      </c>
      <c r="P2982" s="5" t="s">
        <v>8271</v>
      </c>
      <c r="Q2982" s="7">
        <f>Tabla1[[#This Row],[pledged]]/Tabla1[[#This Row],[goal]]</f>
        <v>1.0916666666666666</v>
      </c>
      <c r="S2982" s="8" t="s">
        <v>8317</v>
      </c>
      <c r="T2982" s="5" t="s">
        <v>8318</v>
      </c>
    </row>
    <row r="2983" spans="1:20" ht="33.75">
      <c r="A2983" s="5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11">
        <f>(Tabla1[[#This Row],[deadline]]/86400)+25569+(-5/24)</f>
        <v>42270.351342592585</v>
      </c>
      <c r="K2983" s="5">
        <v>1439126756</v>
      </c>
      <c r="L2983" s="11">
        <f>(Tabla1[[#This Row],[launched_at]]/86400)+25569+(-5/24)</f>
        <v>42225.351342592585</v>
      </c>
      <c r="M2983" s="5" t="b">
        <v>1</v>
      </c>
      <c r="N2983" s="5">
        <v>97</v>
      </c>
      <c r="O2983" s="5" t="b">
        <v>1</v>
      </c>
      <c r="P2983" s="5" t="s">
        <v>8303</v>
      </c>
      <c r="Q2983" s="7">
        <f>Tabla1[[#This Row],[pledged]]/Tabla1[[#This Row],[goal]]</f>
        <v>1.28925</v>
      </c>
      <c r="S2983" s="8" t="s">
        <v>8317</v>
      </c>
      <c r="T2983" s="5" t="s">
        <v>8357</v>
      </c>
    </row>
    <row r="2984" spans="1:20" ht="22.5">
      <c r="A2984" s="5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11">
        <f>(Tabla1[[#This Row],[deadline]]/86400)+25569+(-5/24)</f>
        <v>42411.478506944441</v>
      </c>
      <c r="K2984" s="5">
        <v>1452616143</v>
      </c>
      <c r="L2984" s="11">
        <f>(Tabla1[[#This Row],[launched_at]]/86400)+25569+(-5/24)</f>
        <v>42381.478506944441</v>
      </c>
      <c r="M2984" s="5" t="b">
        <v>1</v>
      </c>
      <c r="N2984" s="5">
        <v>59</v>
      </c>
      <c r="O2984" s="5" t="b">
        <v>1</v>
      </c>
      <c r="P2984" s="5" t="s">
        <v>8303</v>
      </c>
      <c r="Q2984" s="7">
        <f>Tabla1[[#This Row],[pledged]]/Tabla1[[#This Row],[goal]]</f>
        <v>1.0206</v>
      </c>
      <c r="S2984" s="8" t="s">
        <v>8317</v>
      </c>
      <c r="T2984" s="5" t="s">
        <v>8357</v>
      </c>
    </row>
    <row r="2985" spans="1:20" ht="33.75">
      <c r="A2985" s="5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11">
        <f>(Tabla1[[#This Row],[deadline]]/86400)+25569+(-5/24)</f>
        <v>41954.465694444443</v>
      </c>
      <c r="K2985" s="5">
        <v>1410534636</v>
      </c>
      <c r="L2985" s="11">
        <f>(Tabla1[[#This Row],[launched_at]]/86400)+25569+(-5/24)</f>
        <v>41894.424027777779</v>
      </c>
      <c r="M2985" s="5" t="b">
        <v>1</v>
      </c>
      <c r="N2985" s="5">
        <v>1095</v>
      </c>
      <c r="O2985" s="5" t="b">
        <v>1</v>
      </c>
      <c r="P2985" s="5" t="s">
        <v>8303</v>
      </c>
      <c r="Q2985" s="7">
        <f>Tabla1[[#This Row],[pledged]]/Tabla1[[#This Row],[goal]]</f>
        <v>1.465395775862069</v>
      </c>
      <c r="S2985" s="8" t="s">
        <v>8317</v>
      </c>
      <c r="T2985" s="5" t="s">
        <v>8357</v>
      </c>
    </row>
    <row r="2986" spans="1:20" ht="33.75">
      <c r="A2986" s="5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11">
        <f>(Tabla1[[#This Row],[deadline]]/86400)+25569+(-5/24)</f>
        <v>42606.070381944439</v>
      </c>
      <c r="K2986" s="5">
        <v>1469428881</v>
      </c>
      <c r="L2986" s="11">
        <f>(Tabla1[[#This Row],[launched_at]]/86400)+25569+(-5/24)</f>
        <v>42576.070381944439</v>
      </c>
      <c r="M2986" s="5" t="b">
        <v>1</v>
      </c>
      <c r="N2986" s="5">
        <v>218</v>
      </c>
      <c r="O2986" s="5" t="b">
        <v>1</v>
      </c>
      <c r="P2986" s="5" t="s">
        <v>8303</v>
      </c>
      <c r="Q2986" s="7">
        <f>Tabla1[[#This Row],[pledged]]/Tabla1[[#This Row],[goal]]</f>
        <v>1.00352</v>
      </c>
      <c r="S2986" s="8" t="s">
        <v>8317</v>
      </c>
      <c r="T2986" s="5" t="s">
        <v>8357</v>
      </c>
    </row>
    <row r="2987" spans="1:20" ht="33.75">
      <c r="A2987" s="5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11">
        <f>(Tabla1[[#This Row],[deadline]]/86400)+25569+(-5/24)</f>
        <v>42673.958333333336</v>
      </c>
      <c r="K2987" s="5">
        <v>1476228128</v>
      </c>
      <c r="L2987" s="11">
        <f>(Tabla1[[#This Row],[launched_at]]/86400)+25569+(-5/24)</f>
        <v>42654.765370370369</v>
      </c>
      <c r="M2987" s="5" t="b">
        <v>0</v>
      </c>
      <c r="N2987" s="5">
        <v>111</v>
      </c>
      <c r="O2987" s="5" t="b">
        <v>1</v>
      </c>
      <c r="P2987" s="5" t="s">
        <v>8303</v>
      </c>
      <c r="Q2987" s="7">
        <f>Tabla1[[#This Row],[pledged]]/Tabla1[[#This Row],[goal]]</f>
        <v>1.2164999999999999</v>
      </c>
      <c r="S2987" s="8" t="s">
        <v>8317</v>
      </c>
      <c r="T2987" s="5" t="s">
        <v>8357</v>
      </c>
    </row>
    <row r="2988" spans="1:20" ht="33.75">
      <c r="A2988" s="5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11">
        <f>(Tabla1[[#This Row],[deadline]]/86400)+25569+(-5/24)</f>
        <v>42491.250069444439</v>
      </c>
      <c r="K2988" s="5">
        <v>1456920006</v>
      </c>
      <c r="L2988" s="11">
        <f>(Tabla1[[#This Row],[launched_at]]/86400)+25569+(-5/24)</f>
        <v>42431.29173611111</v>
      </c>
      <c r="M2988" s="5" t="b">
        <v>0</v>
      </c>
      <c r="N2988" s="5">
        <v>56</v>
      </c>
      <c r="O2988" s="5" t="b">
        <v>1</v>
      </c>
      <c r="P2988" s="5" t="s">
        <v>8303</v>
      </c>
      <c r="Q2988" s="7">
        <f>Tabla1[[#This Row],[pledged]]/Tabla1[[#This Row],[goal]]</f>
        <v>1.0549999999999999</v>
      </c>
      <c r="S2988" s="8" t="s">
        <v>8317</v>
      </c>
      <c r="T2988" s="5" t="s">
        <v>8357</v>
      </c>
    </row>
    <row r="2989" spans="1:20" ht="33.75">
      <c r="A2989" s="5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11">
        <f>(Tabla1[[#This Row],[deadline]]/86400)+25569+(-5/24)</f>
        <v>42655.791666666664</v>
      </c>
      <c r="K2989" s="5">
        <v>1473837751</v>
      </c>
      <c r="L2989" s="11">
        <f>(Tabla1[[#This Row],[launched_at]]/86400)+25569+(-5/24)</f>
        <v>42627.098969907405</v>
      </c>
      <c r="M2989" s="5" t="b">
        <v>0</v>
      </c>
      <c r="N2989" s="5">
        <v>265</v>
      </c>
      <c r="O2989" s="5" t="b">
        <v>1</v>
      </c>
      <c r="P2989" s="5" t="s">
        <v>8303</v>
      </c>
      <c r="Q2989" s="7">
        <f>Tabla1[[#This Row],[pledged]]/Tabla1[[#This Row],[goal]]</f>
        <v>1.1040080000000001</v>
      </c>
      <c r="S2989" s="8" t="s">
        <v>8317</v>
      </c>
      <c r="T2989" s="5" t="s">
        <v>8357</v>
      </c>
    </row>
    <row r="2990" spans="1:20" ht="33.75">
      <c r="A2990" s="5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11">
        <f>(Tabla1[[#This Row],[deadline]]/86400)+25569+(-5/24)</f>
        <v>42541.153715277775</v>
      </c>
      <c r="K2990" s="5">
        <v>1463820081</v>
      </c>
      <c r="L2990" s="11">
        <f>(Tabla1[[#This Row],[launched_at]]/86400)+25569+(-5/24)</f>
        <v>42511.153715277775</v>
      </c>
      <c r="M2990" s="5" t="b">
        <v>0</v>
      </c>
      <c r="N2990" s="5">
        <v>28</v>
      </c>
      <c r="O2990" s="5" t="b">
        <v>1</v>
      </c>
      <c r="P2990" s="5" t="s">
        <v>8303</v>
      </c>
      <c r="Q2990" s="7">
        <f>Tabla1[[#This Row],[pledged]]/Tabla1[[#This Row],[goal]]</f>
        <v>1</v>
      </c>
      <c r="S2990" s="8" t="s">
        <v>8317</v>
      </c>
      <c r="T2990" s="5" t="s">
        <v>8357</v>
      </c>
    </row>
    <row r="2991" spans="1:20">
      <c r="A2991" s="5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11">
        <f>(Tabla1[[#This Row],[deadline]]/86400)+25569+(-5/24)</f>
        <v>42358.999305555553</v>
      </c>
      <c r="K2991" s="5">
        <v>1448756962</v>
      </c>
      <c r="L2991" s="11">
        <f>(Tabla1[[#This Row],[launched_at]]/86400)+25569+(-5/24)</f>
        <v>42336.812060185184</v>
      </c>
      <c r="M2991" s="5" t="b">
        <v>0</v>
      </c>
      <c r="N2991" s="5">
        <v>364</v>
      </c>
      <c r="O2991" s="5" t="b">
        <v>1</v>
      </c>
      <c r="P2991" s="5" t="s">
        <v>8303</v>
      </c>
      <c r="Q2991" s="7">
        <f>Tabla1[[#This Row],[pledged]]/Tabla1[[#This Row],[goal]]</f>
        <v>1.76535</v>
      </c>
      <c r="S2991" s="8" t="s">
        <v>8317</v>
      </c>
      <c r="T2991" s="5" t="s">
        <v>8357</v>
      </c>
    </row>
    <row r="2992" spans="1:20" ht="33.75">
      <c r="A2992" s="5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11">
        <f>(Tabla1[[#This Row],[deadline]]/86400)+25569+(-5/24)</f>
        <v>42376.365972222215</v>
      </c>
      <c r="K2992" s="5">
        <v>1449150420</v>
      </c>
      <c r="L2992" s="11">
        <f>(Tabla1[[#This Row],[launched_at]]/86400)+25569+(-5/24)</f>
        <v>42341.365972222215</v>
      </c>
      <c r="M2992" s="5" t="b">
        <v>0</v>
      </c>
      <c r="N2992" s="5">
        <v>27</v>
      </c>
      <c r="O2992" s="5" t="b">
        <v>1</v>
      </c>
      <c r="P2992" s="5" t="s">
        <v>8303</v>
      </c>
      <c r="Q2992" s="7">
        <f>Tabla1[[#This Row],[pledged]]/Tabla1[[#This Row],[goal]]</f>
        <v>1</v>
      </c>
      <c r="S2992" s="8" t="s">
        <v>8317</v>
      </c>
      <c r="T2992" s="5" t="s">
        <v>8357</v>
      </c>
    </row>
    <row r="2993" spans="1:20" ht="33.75">
      <c r="A2993" s="5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11">
        <f>(Tabla1[[#This Row],[deadline]]/86400)+25569+(-5/24)</f>
        <v>42762.628819444442</v>
      </c>
      <c r="K2993" s="5">
        <v>1483646730</v>
      </c>
      <c r="L2993" s="11">
        <f>(Tabla1[[#This Row],[launched_at]]/86400)+25569+(-5/24)</f>
        <v>42740.628819444442</v>
      </c>
      <c r="M2993" s="5" t="b">
        <v>0</v>
      </c>
      <c r="N2993" s="5">
        <v>93</v>
      </c>
      <c r="O2993" s="5" t="b">
        <v>1</v>
      </c>
      <c r="P2993" s="5" t="s">
        <v>8303</v>
      </c>
      <c r="Q2993" s="7">
        <f>Tabla1[[#This Row],[pledged]]/Tabla1[[#This Row],[goal]]</f>
        <v>1.0329411764705883</v>
      </c>
      <c r="S2993" s="8" t="s">
        <v>8317</v>
      </c>
      <c r="T2993" s="5" t="s">
        <v>8357</v>
      </c>
    </row>
    <row r="2994" spans="1:20" ht="33.75">
      <c r="A2994" s="5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11">
        <f>(Tabla1[[#This Row],[deadline]]/86400)+25569+(-5/24)</f>
        <v>42652.559143518512</v>
      </c>
      <c r="K2994" s="5">
        <v>1473445510</v>
      </c>
      <c r="L2994" s="11">
        <f>(Tabla1[[#This Row],[launched_at]]/86400)+25569+(-5/24)</f>
        <v>42622.559143518512</v>
      </c>
      <c r="M2994" s="5" t="b">
        <v>0</v>
      </c>
      <c r="N2994" s="5">
        <v>64</v>
      </c>
      <c r="O2994" s="5" t="b">
        <v>1</v>
      </c>
      <c r="P2994" s="5" t="s">
        <v>8303</v>
      </c>
      <c r="Q2994" s="7">
        <f>Tabla1[[#This Row],[pledged]]/Tabla1[[#This Row],[goal]]</f>
        <v>1.0449999999999999</v>
      </c>
      <c r="S2994" s="8" t="s">
        <v>8317</v>
      </c>
      <c r="T2994" s="5" t="s">
        <v>8357</v>
      </c>
    </row>
    <row r="2995" spans="1:20">
      <c r="A2995" s="5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11">
        <f>(Tabla1[[#This Row],[deadline]]/86400)+25569+(-5/24)</f>
        <v>42420.63040509259</v>
      </c>
      <c r="K2995" s="5">
        <v>1453406867</v>
      </c>
      <c r="L2995" s="11">
        <f>(Tabla1[[#This Row],[launched_at]]/86400)+25569+(-5/24)</f>
        <v>42390.63040509259</v>
      </c>
      <c r="M2995" s="5" t="b">
        <v>0</v>
      </c>
      <c r="N2995" s="5">
        <v>22</v>
      </c>
      <c r="O2995" s="5" t="b">
        <v>1</v>
      </c>
      <c r="P2995" s="5" t="s">
        <v>8303</v>
      </c>
      <c r="Q2995" s="7">
        <f>Tabla1[[#This Row],[pledged]]/Tabla1[[#This Row],[goal]]</f>
        <v>1.0029999999999999</v>
      </c>
      <c r="S2995" s="8" t="s">
        <v>8317</v>
      </c>
      <c r="T2995" s="5" t="s">
        <v>8357</v>
      </c>
    </row>
    <row r="2996" spans="1:20" ht="33.75">
      <c r="A2996" s="5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11">
        <f>(Tabla1[[#This Row],[deadline]]/86400)+25569+(-5/24)</f>
        <v>41915.270509259259</v>
      </c>
      <c r="K2996" s="5">
        <v>1409743772</v>
      </c>
      <c r="L2996" s="11">
        <f>(Tabla1[[#This Row],[launched_at]]/86400)+25569+(-5/24)</f>
        <v>41885.270509259259</v>
      </c>
      <c r="M2996" s="5" t="b">
        <v>0</v>
      </c>
      <c r="N2996" s="5">
        <v>59</v>
      </c>
      <c r="O2996" s="5" t="b">
        <v>1</v>
      </c>
      <c r="P2996" s="5" t="s">
        <v>8303</v>
      </c>
      <c r="Q2996" s="7">
        <f>Tabla1[[#This Row],[pledged]]/Tabla1[[#This Row],[goal]]</f>
        <v>4.577466666666667</v>
      </c>
      <c r="S2996" s="8" t="s">
        <v>8317</v>
      </c>
      <c r="T2996" s="5" t="s">
        <v>8357</v>
      </c>
    </row>
    <row r="2997" spans="1:20" ht="33.75">
      <c r="A2997" s="5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11">
        <f>(Tabla1[[#This Row],[deadline]]/86400)+25569+(-5/24)</f>
        <v>42754.456840277773</v>
      </c>
      <c r="K2997" s="5">
        <v>1482249471</v>
      </c>
      <c r="L2997" s="11">
        <f>(Tabla1[[#This Row],[launched_at]]/86400)+25569+(-5/24)</f>
        <v>42724.456840277773</v>
      </c>
      <c r="M2997" s="5" t="b">
        <v>0</v>
      </c>
      <c r="N2997" s="5">
        <v>249</v>
      </c>
      <c r="O2997" s="5" t="b">
        <v>1</v>
      </c>
      <c r="P2997" s="5" t="s">
        <v>8303</v>
      </c>
      <c r="Q2997" s="7">
        <f>Tabla1[[#This Row],[pledged]]/Tabla1[[#This Row],[goal]]</f>
        <v>1.0496000000000001</v>
      </c>
      <c r="S2997" s="8" t="s">
        <v>8317</v>
      </c>
      <c r="T2997" s="5" t="s">
        <v>8357</v>
      </c>
    </row>
    <row r="2998" spans="1:20" ht="22.5">
      <c r="A2998" s="5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11">
        <f>(Tabla1[[#This Row],[deadline]]/86400)+25569+(-5/24)</f>
        <v>42150.704166666663</v>
      </c>
      <c r="K2998" s="5">
        <v>1427493240</v>
      </c>
      <c r="L2998" s="11">
        <f>(Tabla1[[#This Row],[launched_at]]/86400)+25569+(-5/24)</f>
        <v>42090.704166666663</v>
      </c>
      <c r="M2998" s="5" t="b">
        <v>0</v>
      </c>
      <c r="N2998" s="5">
        <v>392</v>
      </c>
      <c r="O2998" s="5" t="b">
        <v>1</v>
      </c>
      <c r="P2998" s="5" t="s">
        <v>8303</v>
      </c>
      <c r="Q2998" s="7">
        <f>Tabla1[[#This Row],[pledged]]/Tabla1[[#This Row],[goal]]</f>
        <v>1.7194285714285715</v>
      </c>
      <c r="S2998" s="8" t="s">
        <v>8317</v>
      </c>
      <c r="T2998" s="5" t="s">
        <v>8357</v>
      </c>
    </row>
    <row r="2999" spans="1:20" ht="33.75">
      <c r="A2999" s="5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11">
        <f>(Tabla1[[#This Row],[deadline]]/86400)+25569+(-5/24)</f>
        <v>42792.999305555553</v>
      </c>
      <c r="K2999" s="5">
        <v>1486661793</v>
      </c>
      <c r="L2999" s="11">
        <f>(Tabla1[[#This Row],[launched_at]]/86400)+25569+(-5/24)</f>
        <v>42775.525381944441</v>
      </c>
      <c r="M2999" s="5" t="b">
        <v>0</v>
      </c>
      <c r="N2999" s="5">
        <v>115</v>
      </c>
      <c r="O2999" s="5" t="b">
        <v>1</v>
      </c>
      <c r="P2999" s="5" t="s">
        <v>8303</v>
      </c>
      <c r="Q2999" s="7">
        <f>Tabla1[[#This Row],[pledged]]/Tabla1[[#This Row],[goal]]</f>
        <v>1.0373000000000001</v>
      </c>
      <c r="S2999" s="8" t="s">
        <v>8317</v>
      </c>
      <c r="T2999" s="5" t="s">
        <v>8357</v>
      </c>
    </row>
    <row r="3000" spans="1:20" ht="33.75">
      <c r="A3000" s="5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11">
        <f>(Tabla1[[#This Row],[deadline]]/86400)+25569+(-5/24)</f>
        <v>41805.975694444445</v>
      </c>
      <c r="K3000" s="5">
        <v>1400474329</v>
      </c>
      <c r="L3000" s="11">
        <f>(Tabla1[[#This Row],[launched_at]]/86400)+25569+(-5/24)</f>
        <v>41777.985289351847</v>
      </c>
      <c r="M3000" s="5" t="b">
        <v>0</v>
      </c>
      <c r="N3000" s="5">
        <v>433</v>
      </c>
      <c r="O3000" s="5" t="b">
        <v>1</v>
      </c>
      <c r="P3000" s="5" t="s">
        <v>8303</v>
      </c>
      <c r="Q3000" s="7">
        <f>Tabla1[[#This Row],[pledged]]/Tabla1[[#This Row],[goal]]</f>
        <v>1.0302899999999999</v>
      </c>
      <c r="S3000" s="8" t="s">
        <v>8317</v>
      </c>
      <c r="T3000" s="5" t="s">
        <v>8357</v>
      </c>
    </row>
    <row r="3001" spans="1:20" ht="33.75">
      <c r="A3001" s="5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11">
        <f>(Tabla1[[#This Row],[deadline]]/86400)+25569+(-5/24)</f>
        <v>42794.874999999993</v>
      </c>
      <c r="K3001" s="5">
        <v>1487094360</v>
      </c>
      <c r="L3001" s="11">
        <f>(Tabla1[[#This Row],[launched_at]]/86400)+25569+(-5/24)</f>
        <v>42780.531944444439</v>
      </c>
      <c r="M3001" s="5" t="b">
        <v>0</v>
      </c>
      <c r="N3001" s="5">
        <v>20</v>
      </c>
      <c r="O3001" s="5" t="b">
        <v>1</v>
      </c>
      <c r="P3001" s="5" t="s">
        <v>8303</v>
      </c>
      <c r="Q3001" s="7">
        <f>Tabla1[[#This Row],[pledged]]/Tabla1[[#This Row],[goal]]</f>
        <v>1.1888888888888889</v>
      </c>
      <c r="S3001" s="8" t="s">
        <v>8317</v>
      </c>
      <c r="T3001" s="5" t="s">
        <v>8357</v>
      </c>
    </row>
    <row r="3002" spans="1:20" ht="33.75">
      <c r="A3002" s="5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11">
        <f>(Tabla1[[#This Row],[deadline]]/86400)+25569+(-5/24)</f>
        <v>42766.541666666664</v>
      </c>
      <c r="K3002" s="5">
        <v>1484682670</v>
      </c>
      <c r="L3002" s="11">
        <f>(Tabla1[[#This Row],[launched_at]]/86400)+25569+(-5/24)</f>
        <v>42752.61886574074</v>
      </c>
      <c r="M3002" s="5" t="b">
        <v>0</v>
      </c>
      <c r="N3002" s="5">
        <v>8</v>
      </c>
      <c r="O3002" s="5" t="b">
        <v>1</v>
      </c>
      <c r="P3002" s="5" t="s">
        <v>8303</v>
      </c>
      <c r="Q3002" s="7">
        <f>Tabla1[[#This Row],[pledged]]/Tabla1[[#This Row],[goal]]</f>
        <v>1</v>
      </c>
      <c r="S3002" s="8" t="s">
        <v>8317</v>
      </c>
      <c r="T3002" s="5" t="s">
        <v>8357</v>
      </c>
    </row>
    <row r="3003" spans="1:20" ht="33.75">
      <c r="A3003" s="5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11">
        <f>(Tabla1[[#This Row],[deadline]]/86400)+25569+(-5/24)</f>
        <v>42564.687291666669</v>
      </c>
      <c r="K3003" s="5">
        <v>1465853382</v>
      </c>
      <c r="L3003" s="11">
        <f>(Tabla1[[#This Row],[launched_at]]/86400)+25569+(-5/24)</f>
        <v>42534.687291666669</v>
      </c>
      <c r="M3003" s="5" t="b">
        <v>0</v>
      </c>
      <c r="N3003" s="5">
        <v>175</v>
      </c>
      <c r="O3003" s="5" t="b">
        <v>1</v>
      </c>
      <c r="P3003" s="5" t="s">
        <v>8303</v>
      </c>
      <c r="Q3003" s="7">
        <f>Tabla1[[#This Row],[pledged]]/Tabla1[[#This Row],[goal]]</f>
        <v>3.1869988910451896</v>
      </c>
      <c r="S3003" s="8" t="s">
        <v>8317</v>
      </c>
      <c r="T3003" s="5" t="s">
        <v>8357</v>
      </c>
    </row>
    <row r="3004" spans="1:20" ht="22.5">
      <c r="A3004" s="5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11">
        <f>(Tabla1[[#This Row],[deadline]]/86400)+25569+(-5/24)</f>
        <v>41269.627916666665</v>
      </c>
      <c r="K3004" s="5">
        <v>1353960252</v>
      </c>
      <c r="L3004" s="11">
        <f>(Tabla1[[#This Row],[launched_at]]/86400)+25569+(-5/24)</f>
        <v>41239.627916666665</v>
      </c>
      <c r="M3004" s="5" t="b">
        <v>0</v>
      </c>
      <c r="N3004" s="5">
        <v>104</v>
      </c>
      <c r="O3004" s="5" t="b">
        <v>1</v>
      </c>
      <c r="P3004" s="5" t="s">
        <v>8303</v>
      </c>
      <c r="Q3004" s="7">
        <f>Tabla1[[#This Row],[pledged]]/Tabla1[[#This Row],[goal]]</f>
        <v>1.0850614285714286</v>
      </c>
      <c r="S3004" s="8" t="s">
        <v>8317</v>
      </c>
      <c r="T3004" s="5" t="s">
        <v>8357</v>
      </c>
    </row>
    <row r="3005" spans="1:20" ht="33.75">
      <c r="A3005" s="5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11">
        <f>(Tabla1[[#This Row],[deadline]]/86400)+25569+(-5/24)</f>
        <v>42430.040972222218</v>
      </c>
      <c r="K3005" s="5">
        <v>1454098976</v>
      </c>
      <c r="L3005" s="11">
        <f>(Tabla1[[#This Row],[launched_at]]/86400)+25569+(-5/24)</f>
        <v>42398.640925925924</v>
      </c>
      <c r="M3005" s="5" t="b">
        <v>0</v>
      </c>
      <c r="N3005" s="5">
        <v>17</v>
      </c>
      <c r="O3005" s="5" t="b">
        <v>1</v>
      </c>
      <c r="P3005" s="5" t="s">
        <v>8303</v>
      </c>
      <c r="Q3005" s="7">
        <f>Tabla1[[#This Row],[pledged]]/Tabla1[[#This Row],[goal]]</f>
        <v>1.0116666666666667</v>
      </c>
      <c r="S3005" s="8" t="s">
        <v>8317</v>
      </c>
      <c r="T3005" s="5" t="s">
        <v>8357</v>
      </c>
    </row>
    <row r="3006" spans="1:20" ht="33.75">
      <c r="A3006" s="5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11">
        <f>(Tabla1[[#This Row],[deadline]]/86400)+25569+(-5/24)</f>
        <v>41958.714398148142</v>
      </c>
      <c r="K3006" s="5">
        <v>1413493724</v>
      </c>
      <c r="L3006" s="11">
        <f>(Tabla1[[#This Row],[launched_at]]/86400)+25569+(-5/24)</f>
        <v>41928.672731481478</v>
      </c>
      <c r="M3006" s="5" t="b">
        <v>0</v>
      </c>
      <c r="N3006" s="5">
        <v>277</v>
      </c>
      <c r="O3006" s="5" t="b">
        <v>1</v>
      </c>
      <c r="P3006" s="5" t="s">
        <v>8303</v>
      </c>
      <c r="Q3006" s="7">
        <f>Tabla1[[#This Row],[pledged]]/Tabla1[[#This Row],[goal]]</f>
        <v>1.12815</v>
      </c>
      <c r="S3006" s="8" t="s">
        <v>8317</v>
      </c>
      <c r="T3006" s="5" t="s">
        <v>8357</v>
      </c>
    </row>
    <row r="3007" spans="1:20" ht="33.75">
      <c r="A3007" s="5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11">
        <f>(Tabla1[[#This Row],[deadline]]/86400)+25569+(-5/24)</f>
        <v>41918.466493055552</v>
      </c>
      <c r="K3007" s="5">
        <v>1410019905</v>
      </c>
      <c r="L3007" s="11">
        <f>(Tabla1[[#This Row],[launched_at]]/86400)+25569+(-5/24)</f>
        <v>41888.466493055552</v>
      </c>
      <c r="M3007" s="5" t="b">
        <v>0</v>
      </c>
      <c r="N3007" s="5">
        <v>118</v>
      </c>
      <c r="O3007" s="5" t="b">
        <v>1</v>
      </c>
      <c r="P3007" s="5" t="s">
        <v>8303</v>
      </c>
      <c r="Q3007" s="7">
        <f>Tabla1[[#This Row],[pledged]]/Tabla1[[#This Row],[goal]]</f>
        <v>1.2049622641509434</v>
      </c>
      <c r="S3007" s="8" t="s">
        <v>8317</v>
      </c>
      <c r="T3007" s="5" t="s">
        <v>8357</v>
      </c>
    </row>
    <row r="3008" spans="1:20" ht="22.5">
      <c r="A3008" s="5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11">
        <f>(Tabla1[[#This Row],[deadline]]/86400)+25569+(-5/24)</f>
        <v>41987.54850694444</v>
      </c>
      <c r="K3008" s="5">
        <v>1415988591</v>
      </c>
      <c r="L3008" s="11">
        <f>(Tabla1[[#This Row],[launched_at]]/86400)+25569+(-5/24)</f>
        <v>41957.54850694444</v>
      </c>
      <c r="M3008" s="5" t="b">
        <v>0</v>
      </c>
      <c r="N3008" s="5">
        <v>97</v>
      </c>
      <c r="O3008" s="5" t="b">
        <v>1</v>
      </c>
      <c r="P3008" s="5" t="s">
        <v>8303</v>
      </c>
      <c r="Q3008" s="7">
        <f>Tabla1[[#This Row],[pledged]]/Tabla1[[#This Row],[goal]]</f>
        <v>1.0774999999999999</v>
      </c>
      <c r="S3008" s="8" t="s">
        <v>8317</v>
      </c>
      <c r="T3008" s="5" t="s">
        <v>8357</v>
      </c>
    </row>
    <row r="3009" spans="1:20">
      <c r="A3009" s="5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11">
        <f>(Tabla1[[#This Row],[deadline]]/86400)+25569+(-5/24)</f>
        <v>42119.007905092592</v>
      </c>
      <c r="K3009" s="5">
        <v>1428124283</v>
      </c>
      <c r="L3009" s="11">
        <f>(Tabla1[[#This Row],[launched_at]]/86400)+25569+(-5/24)</f>
        <v>42098.007905092592</v>
      </c>
      <c r="M3009" s="5" t="b">
        <v>0</v>
      </c>
      <c r="N3009" s="5">
        <v>20</v>
      </c>
      <c r="O3009" s="5" t="b">
        <v>1</v>
      </c>
      <c r="P3009" s="5" t="s">
        <v>8303</v>
      </c>
      <c r="Q3009" s="7">
        <f>Tabla1[[#This Row],[pledged]]/Tabla1[[#This Row],[goal]]</f>
        <v>1.8</v>
      </c>
      <c r="S3009" s="8" t="s">
        <v>8317</v>
      </c>
      <c r="T3009" s="5" t="s">
        <v>8357</v>
      </c>
    </row>
    <row r="3010" spans="1:20" ht="33.75">
      <c r="A3010" s="5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11">
        <f>(Tabla1[[#This Row],[deadline]]/86400)+25569+(-5/24)</f>
        <v>42390.003692129627</v>
      </c>
      <c r="K3010" s="5">
        <v>1450760719</v>
      </c>
      <c r="L3010" s="11">
        <f>(Tabla1[[#This Row],[launched_at]]/86400)+25569+(-5/24)</f>
        <v>42360.003692129627</v>
      </c>
      <c r="M3010" s="5" t="b">
        <v>0</v>
      </c>
      <c r="N3010" s="5">
        <v>26</v>
      </c>
      <c r="O3010" s="5" t="b">
        <v>1</v>
      </c>
      <c r="P3010" s="5" t="s">
        <v>8303</v>
      </c>
      <c r="Q3010" s="7">
        <f>Tabla1[[#This Row],[pledged]]/Tabla1[[#This Row],[goal]]</f>
        <v>1.0116666666666667</v>
      </c>
      <c r="S3010" s="8" t="s">
        <v>8317</v>
      </c>
      <c r="T3010" s="5" t="s">
        <v>8357</v>
      </c>
    </row>
    <row r="3011" spans="1:20" ht="33.75">
      <c r="A3011" s="5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11">
        <f>(Tabla1[[#This Row],[deadline]]/86400)+25569+(-5/24)</f>
        <v>41969.403240740743</v>
      </c>
      <c r="K3011" s="5">
        <v>1414417240</v>
      </c>
      <c r="L3011" s="11">
        <f>(Tabla1[[#This Row],[launched_at]]/86400)+25569+(-5/24)</f>
        <v>41939.361574074072</v>
      </c>
      <c r="M3011" s="5" t="b">
        <v>0</v>
      </c>
      <c r="N3011" s="5">
        <v>128</v>
      </c>
      <c r="O3011" s="5" t="b">
        <v>1</v>
      </c>
      <c r="P3011" s="5" t="s">
        <v>8303</v>
      </c>
      <c r="Q3011" s="7">
        <f>Tabla1[[#This Row],[pledged]]/Tabla1[[#This Row],[goal]]</f>
        <v>1.19756</v>
      </c>
      <c r="S3011" s="8" t="s">
        <v>8317</v>
      </c>
      <c r="T3011" s="5" t="s">
        <v>8357</v>
      </c>
    </row>
    <row r="3012" spans="1:20" ht="33.75">
      <c r="A3012" s="5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11">
        <f>(Tabla1[[#This Row],[deadline]]/86400)+25569+(-5/24)</f>
        <v>42056.624062499999</v>
      </c>
      <c r="K3012" s="5">
        <v>1419364719</v>
      </c>
      <c r="L3012" s="11">
        <f>(Tabla1[[#This Row],[launched_at]]/86400)+25569+(-5/24)</f>
        <v>41996.624062499999</v>
      </c>
      <c r="M3012" s="5" t="b">
        <v>0</v>
      </c>
      <c r="N3012" s="5">
        <v>15</v>
      </c>
      <c r="O3012" s="5" t="b">
        <v>1</v>
      </c>
      <c r="P3012" s="5" t="s">
        <v>8303</v>
      </c>
      <c r="Q3012" s="7">
        <f>Tabla1[[#This Row],[pledged]]/Tabla1[[#This Row],[goal]]</f>
        <v>1.58</v>
      </c>
      <c r="S3012" s="8" t="s">
        <v>8317</v>
      </c>
      <c r="T3012" s="5" t="s">
        <v>8357</v>
      </c>
    </row>
    <row r="3013" spans="1:20" ht="33.75">
      <c r="A3013" s="5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11">
        <f>(Tabla1[[#This Row],[deadline]]/86400)+25569+(-5/24)</f>
        <v>42361.749305555553</v>
      </c>
      <c r="K3013" s="5">
        <v>1448536516</v>
      </c>
      <c r="L3013" s="11">
        <f>(Tabla1[[#This Row],[launched_at]]/86400)+25569+(-5/24)</f>
        <v>42334.260601851849</v>
      </c>
      <c r="M3013" s="5" t="b">
        <v>0</v>
      </c>
      <c r="N3013" s="5">
        <v>25</v>
      </c>
      <c r="O3013" s="5" t="b">
        <v>1</v>
      </c>
      <c r="P3013" s="5" t="s">
        <v>8303</v>
      </c>
      <c r="Q3013" s="7">
        <f>Tabla1[[#This Row],[pledged]]/Tabla1[[#This Row],[goal]]</f>
        <v>1.2366666666666666</v>
      </c>
      <c r="S3013" s="8" t="s">
        <v>8317</v>
      </c>
      <c r="T3013" s="5" t="s">
        <v>8357</v>
      </c>
    </row>
    <row r="3014" spans="1:20" ht="33.75">
      <c r="A3014" s="5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11">
        <f>(Tabla1[[#This Row],[deadline]]/86400)+25569+(-5/24)</f>
        <v>42045.494560185187</v>
      </c>
      <c r="K3014" s="5">
        <v>1421772730</v>
      </c>
      <c r="L3014" s="11">
        <f>(Tabla1[[#This Row],[launched_at]]/86400)+25569+(-5/24)</f>
        <v>42024.494560185187</v>
      </c>
      <c r="M3014" s="5" t="b">
        <v>0</v>
      </c>
      <c r="N3014" s="5">
        <v>55</v>
      </c>
      <c r="O3014" s="5" t="b">
        <v>1</v>
      </c>
      <c r="P3014" s="5" t="s">
        <v>8303</v>
      </c>
      <c r="Q3014" s="7">
        <f>Tabla1[[#This Row],[pledged]]/Tabla1[[#This Row],[goal]]</f>
        <v>1.1712499999999999</v>
      </c>
      <c r="S3014" s="8" t="s">
        <v>8317</v>
      </c>
      <c r="T3014" s="5" t="s">
        <v>8357</v>
      </c>
    </row>
    <row r="3015" spans="1:20" ht="33.75">
      <c r="A3015" s="5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11">
        <f>(Tabla1[[#This Row],[deadline]]/86400)+25569+(-5/24)</f>
        <v>42176.627881944441</v>
      </c>
      <c r="K3015" s="5">
        <v>1432325049</v>
      </c>
      <c r="L3015" s="11">
        <f>(Tabla1[[#This Row],[launched_at]]/86400)+25569+(-5/24)</f>
        <v>42146.627881944441</v>
      </c>
      <c r="M3015" s="5" t="b">
        <v>0</v>
      </c>
      <c r="N3015" s="5">
        <v>107</v>
      </c>
      <c r="O3015" s="5" t="b">
        <v>1</v>
      </c>
      <c r="P3015" s="5" t="s">
        <v>8303</v>
      </c>
      <c r="Q3015" s="7">
        <f>Tabla1[[#This Row],[pledged]]/Tabla1[[#This Row],[goal]]</f>
        <v>1.5696000000000001</v>
      </c>
      <c r="S3015" s="8" t="s">
        <v>8317</v>
      </c>
      <c r="T3015" s="5" t="s">
        <v>8357</v>
      </c>
    </row>
    <row r="3016" spans="1:20" ht="33.75">
      <c r="A3016" s="5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11">
        <f>(Tabla1[[#This Row],[deadline]]/86400)+25569+(-5/24)</f>
        <v>41948</v>
      </c>
      <c r="K3016" s="5">
        <v>1412737080</v>
      </c>
      <c r="L3016" s="11">
        <f>(Tabla1[[#This Row],[launched_at]]/86400)+25569+(-5/24)</f>
        <v>41919.915277777771</v>
      </c>
      <c r="M3016" s="5" t="b">
        <v>0</v>
      </c>
      <c r="N3016" s="5">
        <v>557</v>
      </c>
      <c r="O3016" s="5" t="b">
        <v>1</v>
      </c>
      <c r="P3016" s="5" t="s">
        <v>8303</v>
      </c>
      <c r="Q3016" s="7">
        <f>Tabla1[[#This Row],[pledged]]/Tabla1[[#This Row],[goal]]</f>
        <v>1.13104</v>
      </c>
      <c r="S3016" s="8" t="s">
        <v>8317</v>
      </c>
      <c r="T3016" s="5" t="s">
        <v>8357</v>
      </c>
    </row>
    <row r="3017" spans="1:20" ht="22.5">
      <c r="A3017" s="5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11">
        <f>(Tabla1[[#This Row],[deadline]]/86400)+25569+(-5/24)</f>
        <v>41800.958333333328</v>
      </c>
      <c r="K3017" s="5">
        <v>1401125238</v>
      </c>
      <c r="L3017" s="11">
        <f>(Tabla1[[#This Row],[launched_at]]/86400)+25569+(-5/24)</f>
        <v>41785.518958333334</v>
      </c>
      <c r="M3017" s="5" t="b">
        <v>0</v>
      </c>
      <c r="N3017" s="5">
        <v>40</v>
      </c>
      <c r="O3017" s="5" t="b">
        <v>1</v>
      </c>
      <c r="P3017" s="5" t="s">
        <v>8303</v>
      </c>
      <c r="Q3017" s="7">
        <f>Tabla1[[#This Row],[pledged]]/Tabla1[[#This Row],[goal]]</f>
        <v>1.0317647058823529</v>
      </c>
      <c r="S3017" s="8" t="s">
        <v>8317</v>
      </c>
      <c r="T3017" s="5" t="s">
        <v>8357</v>
      </c>
    </row>
    <row r="3018" spans="1:20" ht="33.75">
      <c r="A3018" s="5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11">
        <f>(Tabla1[[#This Row],[deadline]]/86400)+25569+(-5/24)</f>
        <v>41838.339722222219</v>
      </c>
      <c r="K3018" s="5">
        <v>1400504952</v>
      </c>
      <c r="L3018" s="11">
        <f>(Tabla1[[#This Row],[launched_at]]/86400)+25569+(-5/24)</f>
        <v>41778.339722222219</v>
      </c>
      <c r="M3018" s="5" t="b">
        <v>0</v>
      </c>
      <c r="N3018" s="5">
        <v>36</v>
      </c>
      <c r="O3018" s="5" t="b">
        <v>1</v>
      </c>
      <c r="P3018" s="5" t="s">
        <v>8303</v>
      </c>
      <c r="Q3018" s="7">
        <f>Tabla1[[#This Row],[pledged]]/Tabla1[[#This Row],[goal]]</f>
        <v>1.0261176470588236</v>
      </c>
      <c r="S3018" s="8" t="s">
        <v>8317</v>
      </c>
      <c r="T3018" s="5" t="s">
        <v>8357</v>
      </c>
    </row>
    <row r="3019" spans="1:20" ht="33.75">
      <c r="A3019" s="5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11">
        <f>(Tabla1[[#This Row],[deadline]]/86400)+25569+(-5/24)</f>
        <v>41871.641701388886</v>
      </c>
      <c r="K3019" s="5">
        <v>1405974243</v>
      </c>
      <c r="L3019" s="11">
        <f>(Tabla1[[#This Row],[launched_at]]/86400)+25569+(-5/24)</f>
        <v>41841.641701388886</v>
      </c>
      <c r="M3019" s="5" t="b">
        <v>0</v>
      </c>
      <c r="N3019" s="5">
        <v>159</v>
      </c>
      <c r="O3019" s="5" t="b">
        <v>1</v>
      </c>
      <c r="P3019" s="5" t="s">
        <v>8303</v>
      </c>
      <c r="Q3019" s="7">
        <f>Tabla1[[#This Row],[pledged]]/Tabla1[[#This Row],[goal]]</f>
        <v>1.0584090909090909</v>
      </c>
      <c r="S3019" s="8" t="s">
        <v>8317</v>
      </c>
      <c r="T3019" s="5" t="s">
        <v>8357</v>
      </c>
    </row>
    <row r="3020" spans="1:20" ht="33.75">
      <c r="A3020" s="5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11">
        <f>(Tabla1[[#This Row],[deadline]]/86400)+25569+(-5/24)</f>
        <v>42205.708333333336</v>
      </c>
      <c r="K3020" s="5">
        <v>1433747376</v>
      </c>
      <c r="L3020" s="11">
        <f>(Tabla1[[#This Row],[launched_at]]/86400)+25569+(-5/24)</f>
        <v>42163.09</v>
      </c>
      <c r="M3020" s="5" t="b">
        <v>0</v>
      </c>
      <c r="N3020" s="5">
        <v>41</v>
      </c>
      <c r="O3020" s="5" t="b">
        <v>1</v>
      </c>
      <c r="P3020" s="5" t="s">
        <v>8303</v>
      </c>
      <c r="Q3020" s="7">
        <f>Tabla1[[#This Row],[pledged]]/Tabla1[[#This Row],[goal]]</f>
        <v>1.0071428571428571</v>
      </c>
      <c r="S3020" s="8" t="s">
        <v>8317</v>
      </c>
      <c r="T3020" s="5" t="s">
        <v>8357</v>
      </c>
    </row>
    <row r="3021" spans="1:20" ht="33.75">
      <c r="A3021" s="5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11">
        <f>(Tabla1[[#This Row],[deadline]]/86400)+25569+(-5/24)</f>
        <v>41785.916666666664</v>
      </c>
      <c r="K3021" s="5">
        <v>1398801620</v>
      </c>
      <c r="L3021" s="11">
        <f>(Tabla1[[#This Row],[launched_at]]/86400)+25569+(-5/24)</f>
        <v>41758.625231481477</v>
      </c>
      <c r="M3021" s="5" t="b">
        <v>0</v>
      </c>
      <c r="N3021" s="5">
        <v>226</v>
      </c>
      <c r="O3021" s="5" t="b">
        <v>1</v>
      </c>
      <c r="P3021" s="5" t="s">
        <v>8303</v>
      </c>
      <c r="Q3021" s="7">
        <f>Tabla1[[#This Row],[pledged]]/Tabla1[[#This Row],[goal]]</f>
        <v>1.2123333333333333</v>
      </c>
      <c r="S3021" s="8" t="s">
        <v>8317</v>
      </c>
      <c r="T3021" s="5" t="s">
        <v>8357</v>
      </c>
    </row>
    <row r="3022" spans="1:20" ht="33.75">
      <c r="A3022" s="5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11">
        <f>(Tabla1[[#This Row],[deadline]]/86400)+25569+(-5/24)</f>
        <v>42230.638113425921</v>
      </c>
      <c r="K3022" s="5">
        <v>1434399533</v>
      </c>
      <c r="L3022" s="11">
        <f>(Tabla1[[#This Row],[launched_at]]/86400)+25569+(-5/24)</f>
        <v>42170.638113425921</v>
      </c>
      <c r="M3022" s="5" t="b">
        <v>0</v>
      </c>
      <c r="N3022" s="5">
        <v>30</v>
      </c>
      <c r="O3022" s="5" t="b">
        <v>1</v>
      </c>
      <c r="P3022" s="5" t="s">
        <v>8303</v>
      </c>
      <c r="Q3022" s="7">
        <f>Tabla1[[#This Row],[pledged]]/Tabla1[[#This Row],[goal]]</f>
        <v>1.0057142857142858</v>
      </c>
      <c r="S3022" s="8" t="s">
        <v>8317</v>
      </c>
      <c r="T3022" s="5" t="s">
        <v>8357</v>
      </c>
    </row>
    <row r="3023" spans="1:20" ht="33.75">
      <c r="A3023" s="5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11">
        <f>(Tabla1[[#This Row],[deadline]]/86400)+25569+(-5/24)</f>
        <v>42696.040972222218</v>
      </c>
      <c r="K3023" s="5">
        <v>1476715869</v>
      </c>
      <c r="L3023" s="11">
        <f>(Tabla1[[#This Row],[launched_at]]/86400)+25569+(-5/24)</f>
        <v>42660.410520833328</v>
      </c>
      <c r="M3023" s="5" t="b">
        <v>0</v>
      </c>
      <c r="N3023" s="5">
        <v>103</v>
      </c>
      <c r="O3023" s="5" t="b">
        <v>1</v>
      </c>
      <c r="P3023" s="5" t="s">
        <v>8303</v>
      </c>
      <c r="Q3023" s="7">
        <f>Tabla1[[#This Row],[pledged]]/Tabla1[[#This Row],[goal]]</f>
        <v>1.1602222222222223</v>
      </c>
      <c r="S3023" s="8" t="s">
        <v>8317</v>
      </c>
      <c r="T3023" s="5" t="s">
        <v>8357</v>
      </c>
    </row>
    <row r="3024" spans="1:20" ht="33.75">
      <c r="A3024" s="5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11">
        <f>(Tabla1[[#This Row],[deadline]]/86400)+25569+(-5/24)</f>
        <v>42609.745474537034</v>
      </c>
      <c r="K3024" s="5">
        <v>1468450409</v>
      </c>
      <c r="L3024" s="11">
        <f>(Tabla1[[#This Row],[launched_at]]/86400)+25569+(-5/24)</f>
        <v>42564.745474537034</v>
      </c>
      <c r="M3024" s="5" t="b">
        <v>0</v>
      </c>
      <c r="N3024" s="5">
        <v>62</v>
      </c>
      <c r="O3024" s="5" t="b">
        <v>1</v>
      </c>
      <c r="P3024" s="5" t="s">
        <v>8303</v>
      </c>
      <c r="Q3024" s="7">
        <f>Tabla1[[#This Row],[pledged]]/Tabla1[[#This Row],[goal]]</f>
        <v>1.0087999999999999</v>
      </c>
      <c r="S3024" s="8" t="s">
        <v>8317</v>
      </c>
      <c r="T3024" s="5" t="s">
        <v>8357</v>
      </c>
    </row>
    <row r="3025" spans="1:20" ht="33.75">
      <c r="A3025" s="5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11">
        <f>(Tabla1[[#This Row],[deadline]]/86400)+25569+(-5/24)</f>
        <v>42166.467430555553</v>
      </c>
      <c r="K3025" s="5">
        <v>1430151186</v>
      </c>
      <c r="L3025" s="11">
        <f>(Tabla1[[#This Row],[launched_at]]/86400)+25569+(-5/24)</f>
        <v>42121.467430555553</v>
      </c>
      <c r="M3025" s="5" t="b">
        <v>0</v>
      </c>
      <c r="N3025" s="5">
        <v>6</v>
      </c>
      <c r="O3025" s="5" t="b">
        <v>1</v>
      </c>
      <c r="P3025" s="5" t="s">
        <v>8303</v>
      </c>
      <c r="Q3025" s="7">
        <f>Tabla1[[#This Row],[pledged]]/Tabla1[[#This Row],[goal]]</f>
        <v>1.03</v>
      </c>
      <c r="S3025" s="8" t="s">
        <v>8317</v>
      </c>
      <c r="T3025" s="5" t="s">
        <v>8357</v>
      </c>
    </row>
    <row r="3026" spans="1:20" ht="33.75">
      <c r="A3026" s="5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11">
        <f>(Tabla1[[#This Row],[deadline]]/86400)+25569+(-5/24)</f>
        <v>41188.785590277774</v>
      </c>
      <c r="K3026" s="5">
        <v>1346975475</v>
      </c>
      <c r="L3026" s="11">
        <f>(Tabla1[[#This Row],[launched_at]]/86400)+25569+(-5/24)</f>
        <v>41158.785590277774</v>
      </c>
      <c r="M3026" s="5" t="b">
        <v>0</v>
      </c>
      <c r="N3026" s="5">
        <v>182</v>
      </c>
      <c r="O3026" s="5" t="b">
        <v>1</v>
      </c>
      <c r="P3026" s="5" t="s">
        <v>8303</v>
      </c>
      <c r="Q3026" s="7">
        <f>Tabla1[[#This Row],[pledged]]/Tabla1[[#This Row],[goal]]</f>
        <v>2.4641999999999999</v>
      </c>
      <c r="S3026" s="8" t="s">
        <v>8317</v>
      </c>
      <c r="T3026" s="5" t="s">
        <v>8357</v>
      </c>
    </row>
    <row r="3027" spans="1:20" ht="22.5">
      <c r="A3027" s="5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11">
        <f>(Tabla1[[#This Row],[deadline]]/86400)+25569+(-5/24)</f>
        <v>41789.458333333328</v>
      </c>
      <c r="K3027" s="5">
        <v>1399032813</v>
      </c>
      <c r="L3027" s="11">
        <f>(Tabla1[[#This Row],[launched_at]]/86400)+25569+(-5/24)</f>
        <v>41761.301076388889</v>
      </c>
      <c r="M3027" s="5" t="b">
        <v>0</v>
      </c>
      <c r="N3027" s="5">
        <v>145</v>
      </c>
      <c r="O3027" s="5" t="b">
        <v>1</v>
      </c>
      <c r="P3027" s="5" t="s">
        <v>8303</v>
      </c>
      <c r="Q3027" s="7">
        <f>Tabla1[[#This Row],[pledged]]/Tabla1[[#This Row],[goal]]</f>
        <v>3.0219999999999998</v>
      </c>
      <c r="S3027" s="8" t="s">
        <v>8317</v>
      </c>
      <c r="T3027" s="5" t="s">
        <v>8357</v>
      </c>
    </row>
    <row r="3028" spans="1:20" ht="33.75">
      <c r="A3028" s="5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11">
        <f>(Tabla1[[#This Row],[deadline]]/86400)+25569+(-5/24)</f>
        <v>42797.251064814809</v>
      </c>
      <c r="K3028" s="5">
        <v>1487329292</v>
      </c>
      <c r="L3028" s="11">
        <f>(Tabla1[[#This Row],[launched_at]]/86400)+25569+(-5/24)</f>
        <v>42783.251064814809</v>
      </c>
      <c r="M3028" s="5" t="b">
        <v>0</v>
      </c>
      <c r="N3028" s="5">
        <v>25</v>
      </c>
      <c r="O3028" s="5" t="b">
        <v>1</v>
      </c>
      <c r="P3028" s="5" t="s">
        <v>8303</v>
      </c>
      <c r="Q3028" s="7">
        <f>Tabla1[[#This Row],[pledged]]/Tabla1[[#This Row],[goal]]</f>
        <v>1.4333333333333333</v>
      </c>
      <c r="S3028" s="8" t="s">
        <v>8317</v>
      </c>
      <c r="T3028" s="5" t="s">
        <v>8357</v>
      </c>
    </row>
    <row r="3029" spans="1:20" ht="22.5">
      <c r="A3029" s="5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11">
        <f>(Tabla1[[#This Row],[deadline]]/86400)+25569+(-5/24)</f>
        <v>42083.454293981478</v>
      </c>
      <c r="K3029" s="5">
        <v>1424278451</v>
      </c>
      <c r="L3029" s="11">
        <f>(Tabla1[[#This Row],[launched_at]]/86400)+25569+(-5/24)</f>
        <v>42053.49596064815</v>
      </c>
      <c r="M3029" s="5" t="b">
        <v>0</v>
      </c>
      <c r="N3029" s="5">
        <v>320</v>
      </c>
      <c r="O3029" s="5" t="b">
        <v>1</v>
      </c>
      <c r="P3029" s="5" t="s">
        <v>8303</v>
      </c>
      <c r="Q3029" s="7">
        <f>Tabla1[[#This Row],[pledged]]/Tabla1[[#This Row],[goal]]</f>
        <v>1.3144</v>
      </c>
      <c r="S3029" s="8" t="s">
        <v>8317</v>
      </c>
      <c r="T3029" s="5" t="s">
        <v>8357</v>
      </c>
    </row>
    <row r="3030" spans="1:20" ht="22.5">
      <c r="A3030" s="5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11">
        <f>(Tabla1[[#This Row],[deadline]]/86400)+25569+(-5/24)</f>
        <v>42597.055844907409</v>
      </c>
      <c r="K3030" s="5">
        <v>1468650025</v>
      </c>
      <c r="L3030" s="11">
        <f>(Tabla1[[#This Row],[launched_at]]/86400)+25569+(-5/24)</f>
        <v>42567.055844907409</v>
      </c>
      <c r="M3030" s="5" t="b">
        <v>0</v>
      </c>
      <c r="N3030" s="5">
        <v>99</v>
      </c>
      <c r="O3030" s="5" t="b">
        <v>1</v>
      </c>
      <c r="P3030" s="5" t="s">
        <v>8303</v>
      </c>
      <c r="Q3030" s="7">
        <f>Tabla1[[#This Row],[pledged]]/Tabla1[[#This Row],[goal]]</f>
        <v>1.6801999999999999</v>
      </c>
      <c r="S3030" s="8" t="s">
        <v>8317</v>
      </c>
      <c r="T3030" s="5" t="s">
        <v>8357</v>
      </c>
    </row>
    <row r="3031" spans="1:20" ht="33.75">
      <c r="A3031" s="5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11">
        <f>(Tabla1[[#This Row],[deadline]]/86400)+25569+(-5/24)</f>
        <v>41960.982638888883</v>
      </c>
      <c r="K3031" s="5">
        <v>1413824447</v>
      </c>
      <c r="L3031" s="11">
        <f>(Tabla1[[#This Row],[launched_at]]/86400)+25569+(-5/24)</f>
        <v>41932.500543981478</v>
      </c>
      <c r="M3031" s="5" t="b">
        <v>0</v>
      </c>
      <c r="N3031" s="5">
        <v>348</v>
      </c>
      <c r="O3031" s="5" t="b">
        <v>1</v>
      </c>
      <c r="P3031" s="5" t="s">
        <v>8303</v>
      </c>
      <c r="Q3031" s="7">
        <f>Tabla1[[#This Row],[pledged]]/Tabla1[[#This Row],[goal]]</f>
        <v>1.0967666666666667</v>
      </c>
      <c r="S3031" s="8" t="s">
        <v>8317</v>
      </c>
      <c r="T3031" s="5" t="s">
        <v>8357</v>
      </c>
    </row>
    <row r="3032" spans="1:20" ht="33.75">
      <c r="A3032" s="5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11">
        <f>(Tabla1[[#This Row],[deadline]]/86400)+25569+(-5/24)</f>
        <v>42263.5390162037</v>
      </c>
      <c r="K3032" s="5">
        <v>1439834171</v>
      </c>
      <c r="L3032" s="11">
        <f>(Tabla1[[#This Row],[launched_at]]/86400)+25569+(-5/24)</f>
        <v>42233.5390162037</v>
      </c>
      <c r="M3032" s="5" t="b">
        <v>0</v>
      </c>
      <c r="N3032" s="5">
        <v>41</v>
      </c>
      <c r="O3032" s="5" t="b">
        <v>1</v>
      </c>
      <c r="P3032" s="5" t="s">
        <v>8303</v>
      </c>
      <c r="Q3032" s="7">
        <f>Tabla1[[#This Row],[pledged]]/Tabla1[[#This Row],[goal]]</f>
        <v>1.0668571428571429</v>
      </c>
      <c r="S3032" s="8" t="s">
        <v>8317</v>
      </c>
      <c r="T3032" s="5" t="s">
        <v>8357</v>
      </c>
    </row>
    <row r="3033" spans="1:20" ht="45">
      <c r="A3033" s="5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11">
        <f>(Tabla1[[#This Row],[deadline]]/86400)+25569+(-5/24)</f>
        <v>42657.674155092587</v>
      </c>
      <c r="K3033" s="5">
        <v>1471295447</v>
      </c>
      <c r="L3033" s="11">
        <f>(Tabla1[[#This Row],[launched_at]]/86400)+25569+(-5/24)</f>
        <v>42597.674155092587</v>
      </c>
      <c r="M3033" s="5" t="b">
        <v>0</v>
      </c>
      <c r="N3033" s="5">
        <v>29</v>
      </c>
      <c r="O3033" s="5" t="b">
        <v>1</v>
      </c>
      <c r="P3033" s="5" t="s">
        <v>8303</v>
      </c>
      <c r="Q3033" s="7">
        <f>Tabla1[[#This Row],[pledged]]/Tabla1[[#This Row],[goal]]</f>
        <v>1</v>
      </c>
      <c r="S3033" s="8" t="s">
        <v>8317</v>
      </c>
      <c r="T3033" s="5" t="s">
        <v>8357</v>
      </c>
    </row>
    <row r="3034" spans="1:20" ht="33.75">
      <c r="A3034" s="5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11">
        <f>(Tabla1[[#This Row],[deadline]]/86400)+25569+(-5/24)</f>
        <v>42257.836331018516</v>
      </c>
      <c r="K3034" s="5">
        <v>1439341459</v>
      </c>
      <c r="L3034" s="11">
        <f>(Tabla1[[#This Row],[launched_at]]/86400)+25569+(-5/24)</f>
        <v>42227.836331018516</v>
      </c>
      <c r="M3034" s="5" t="b">
        <v>0</v>
      </c>
      <c r="N3034" s="5">
        <v>25</v>
      </c>
      <c r="O3034" s="5" t="b">
        <v>1</v>
      </c>
      <c r="P3034" s="5" t="s">
        <v>8303</v>
      </c>
      <c r="Q3034" s="7">
        <f>Tabla1[[#This Row],[pledged]]/Tabla1[[#This Row],[goal]]</f>
        <v>1.272</v>
      </c>
      <c r="S3034" s="8" t="s">
        <v>8317</v>
      </c>
      <c r="T3034" s="5" t="s">
        <v>8357</v>
      </c>
    </row>
    <row r="3035" spans="1:20" ht="22.5">
      <c r="A3035" s="5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11">
        <f>(Tabla1[[#This Row],[deadline]]/86400)+25569+(-5/24)</f>
        <v>42599.901909722219</v>
      </c>
      <c r="K3035" s="5">
        <v>1468895925</v>
      </c>
      <c r="L3035" s="11">
        <f>(Tabla1[[#This Row],[launched_at]]/86400)+25569+(-5/24)</f>
        <v>42569.901909722219</v>
      </c>
      <c r="M3035" s="5" t="b">
        <v>0</v>
      </c>
      <c r="N3035" s="5">
        <v>23</v>
      </c>
      <c r="O3035" s="5" t="b">
        <v>1</v>
      </c>
      <c r="P3035" s="5" t="s">
        <v>8303</v>
      </c>
      <c r="Q3035" s="7">
        <f>Tabla1[[#This Row],[pledged]]/Tabla1[[#This Row],[goal]]</f>
        <v>1.4653333333333334</v>
      </c>
      <c r="S3035" s="8" t="s">
        <v>8317</v>
      </c>
      <c r="T3035" s="5" t="s">
        <v>8357</v>
      </c>
    </row>
    <row r="3036" spans="1:20" ht="45">
      <c r="A3036" s="5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11">
        <f>(Tabla1[[#This Row],[deadline]]/86400)+25569+(-5/24)</f>
        <v>42674.957638888889</v>
      </c>
      <c r="K3036" s="5">
        <v>1475326255</v>
      </c>
      <c r="L3036" s="11">
        <f>(Tabla1[[#This Row],[launched_at]]/86400)+25569+(-5/24)</f>
        <v>42644.327025462961</v>
      </c>
      <c r="M3036" s="5" t="b">
        <v>0</v>
      </c>
      <c r="N3036" s="5">
        <v>1260</v>
      </c>
      <c r="O3036" s="5" t="b">
        <v>1</v>
      </c>
      <c r="P3036" s="5" t="s">
        <v>8303</v>
      </c>
      <c r="Q3036" s="7">
        <f>Tabla1[[#This Row],[pledged]]/Tabla1[[#This Row],[goal]]</f>
        <v>1.1253599999999999</v>
      </c>
      <c r="S3036" s="8" t="s">
        <v>8317</v>
      </c>
      <c r="T3036" s="5" t="s">
        <v>8357</v>
      </c>
    </row>
    <row r="3037" spans="1:20" ht="22.5">
      <c r="A3037" s="5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11">
        <f>(Tabla1[[#This Row],[deadline]]/86400)+25569+(-5/24)</f>
        <v>41398.351956018516</v>
      </c>
      <c r="K3037" s="5">
        <v>1365082009</v>
      </c>
      <c r="L3037" s="11">
        <f>(Tabla1[[#This Row],[launched_at]]/86400)+25569+(-5/24)</f>
        <v>41368.351956018516</v>
      </c>
      <c r="M3037" s="5" t="b">
        <v>0</v>
      </c>
      <c r="N3037" s="5">
        <v>307</v>
      </c>
      <c r="O3037" s="5" t="b">
        <v>1</v>
      </c>
      <c r="P3037" s="5" t="s">
        <v>8303</v>
      </c>
      <c r="Q3037" s="7">
        <f>Tabla1[[#This Row],[pledged]]/Tabla1[[#This Row],[goal]]</f>
        <v>1.0878684000000001</v>
      </c>
      <c r="S3037" s="8" t="s">
        <v>8317</v>
      </c>
      <c r="T3037" s="5" t="s">
        <v>8357</v>
      </c>
    </row>
    <row r="3038" spans="1:20" ht="33.75">
      <c r="A3038" s="5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11">
        <f>(Tabla1[[#This Row],[deadline]]/86400)+25569+(-5/24)</f>
        <v>41502.290972222218</v>
      </c>
      <c r="K3038" s="5">
        <v>1373568644</v>
      </c>
      <c r="L3038" s="11">
        <f>(Tabla1[[#This Row],[launched_at]]/86400)+25569+(-5/24)</f>
        <v>41466.576898148145</v>
      </c>
      <c r="M3038" s="5" t="b">
        <v>0</v>
      </c>
      <c r="N3038" s="5">
        <v>329</v>
      </c>
      <c r="O3038" s="5" t="b">
        <v>1</v>
      </c>
      <c r="P3038" s="5" t="s">
        <v>8303</v>
      </c>
      <c r="Q3038" s="7">
        <f>Tabla1[[#This Row],[pledged]]/Tabla1[[#This Row],[goal]]</f>
        <v>1.26732</v>
      </c>
      <c r="S3038" s="8" t="s">
        <v>8317</v>
      </c>
      <c r="T3038" s="5" t="s">
        <v>8357</v>
      </c>
    </row>
    <row r="3039" spans="1:20" ht="33.75">
      <c r="A3039" s="5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11">
        <f>(Tabla1[[#This Row],[deadline]]/86400)+25569+(-5/24)</f>
        <v>40452.999305555553</v>
      </c>
      <c r="K3039" s="5">
        <v>1279574773</v>
      </c>
      <c r="L3039" s="11">
        <f>(Tabla1[[#This Row],[launched_at]]/86400)+25569+(-5/24)</f>
        <v>40378.684872685182</v>
      </c>
      <c r="M3039" s="5" t="b">
        <v>0</v>
      </c>
      <c r="N3039" s="5">
        <v>32</v>
      </c>
      <c r="O3039" s="5" t="b">
        <v>1</v>
      </c>
      <c r="P3039" s="5" t="s">
        <v>8303</v>
      </c>
      <c r="Q3039" s="7">
        <f>Tabla1[[#This Row],[pledged]]/Tabla1[[#This Row],[goal]]</f>
        <v>2.1320000000000001</v>
      </c>
      <c r="S3039" s="8" t="s">
        <v>8317</v>
      </c>
      <c r="T3039" s="5" t="s">
        <v>8357</v>
      </c>
    </row>
    <row r="3040" spans="1:20" ht="33.75">
      <c r="A3040" s="5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11">
        <f>(Tabla1[[#This Row],[deadline]]/86400)+25569+(-5/24)</f>
        <v>42433.043946759259</v>
      </c>
      <c r="K3040" s="5">
        <v>1451887397</v>
      </c>
      <c r="L3040" s="11">
        <f>(Tabla1[[#This Row],[launched_at]]/86400)+25569+(-5/24)</f>
        <v>42373.043946759259</v>
      </c>
      <c r="M3040" s="5" t="b">
        <v>0</v>
      </c>
      <c r="N3040" s="5">
        <v>27</v>
      </c>
      <c r="O3040" s="5" t="b">
        <v>1</v>
      </c>
      <c r="P3040" s="5" t="s">
        <v>8303</v>
      </c>
      <c r="Q3040" s="7">
        <f>Tabla1[[#This Row],[pledged]]/Tabla1[[#This Row],[goal]]</f>
        <v>1.0049999999999999</v>
      </c>
      <c r="S3040" s="8" t="s">
        <v>8317</v>
      </c>
      <c r="T3040" s="5" t="s">
        <v>8357</v>
      </c>
    </row>
    <row r="3041" spans="1:20" ht="33.75">
      <c r="A3041" s="5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11">
        <f>(Tabla1[[#This Row],[deadline]]/86400)+25569+(-5/24)</f>
        <v>41637.124305555553</v>
      </c>
      <c r="K3041" s="5">
        <v>1386011038</v>
      </c>
      <c r="L3041" s="11">
        <f>(Tabla1[[#This Row],[launched_at]]/86400)+25569+(-5/24)</f>
        <v>41610.586087962962</v>
      </c>
      <c r="M3041" s="5" t="b">
        <v>0</v>
      </c>
      <c r="N3041" s="5">
        <v>236</v>
      </c>
      <c r="O3041" s="5" t="b">
        <v>1</v>
      </c>
      <c r="P3041" s="5" t="s">
        <v>8303</v>
      </c>
      <c r="Q3041" s="7">
        <f>Tabla1[[#This Row],[pledged]]/Tabla1[[#This Row],[goal]]</f>
        <v>1.0871389999999999</v>
      </c>
      <c r="S3041" s="8" t="s">
        <v>8317</v>
      </c>
      <c r="T3041" s="5" t="s">
        <v>8357</v>
      </c>
    </row>
    <row r="3042" spans="1:20" ht="22.5">
      <c r="A3042" s="5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11">
        <f>(Tabla1[[#This Row],[deadline]]/86400)+25569+(-5/24)</f>
        <v>42181.749999999993</v>
      </c>
      <c r="K3042" s="5">
        <v>1434999621</v>
      </c>
      <c r="L3042" s="11">
        <f>(Tabla1[[#This Row],[launched_at]]/86400)+25569+(-5/24)</f>
        <v>42177.583576388883</v>
      </c>
      <c r="M3042" s="5" t="b">
        <v>0</v>
      </c>
      <c r="N3042" s="5">
        <v>42</v>
      </c>
      <c r="O3042" s="5" t="b">
        <v>1</v>
      </c>
      <c r="P3042" s="5" t="s">
        <v>8303</v>
      </c>
      <c r="Q3042" s="7">
        <f>Tabla1[[#This Row],[pledged]]/Tabla1[[#This Row],[goal]]</f>
        <v>1.075</v>
      </c>
      <c r="S3042" s="8" t="s">
        <v>8317</v>
      </c>
      <c r="T3042" s="5" t="s">
        <v>8357</v>
      </c>
    </row>
    <row r="3043" spans="1:20" ht="22.5">
      <c r="A3043" s="5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11">
        <f>(Tabla1[[#This Row],[deadline]]/86400)+25569+(-5/24)</f>
        <v>42389.660277777781</v>
      </c>
      <c r="K3043" s="5">
        <v>1450731048</v>
      </c>
      <c r="L3043" s="11">
        <f>(Tabla1[[#This Row],[launched_at]]/86400)+25569+(-5/24)</f>
        <v>42359.660277777781</v>
      </c>
      <c r="M3043" s="5" t="b">
        <v>0</v>
      </c>
      <c r="N3043" s="5">
        <v>95</v>
      </c>
      <c r="O3043" s="5" t="b">
        <v>1</v>
      </c>
      <c r="P3043" s="5" t="s">
        <v>8303</v>
      </c>
      <c r="Q3043" s="7">
        <f>Tabla1[[#This Row],[pledged]]/Tabla1[[#This Row],[goal]]</f>
        <v>1.1048192771084338</v>
      </c>
      <c r="S3043" s="8" t="s">
        <v>8317</v>
      </c>
      <c r="T3043" s="5" t="s">
        <v>8357</v>
      </c>
    </row>
    <row r="3044" spans="1:20" ht="33.75">
      <c r="A3044" s="5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11">
        <f>(Tabla1[[#This Row],[deadline]]/86400)+25569+(-5/24)</f>
        <v>42283.479710648149</v>
      </c>
      <c r="K3044" s="5">
        <v>1441557047</v>
      </c>
      <c r="L3044" s="11">
        <f>(Tabla1[[#This Row],[launched_at]]/86400)+25569+(-5/24)</f>
        <v>42253.479710648149</v>
      </c>
      <c r="M3044" s="5" t="b">
        <v>0</v>
      </c>
      <c r="N3044" s="5">
        <v>37</v>
      </c>
      <c r="O3044" s="5" t="b">
        <v>1</v>
      </c>
      <c r="P3044" s="5" t="s">
        <v>8303</v>
      </c>
      <c r="Q3044" s="7">
        <f>Tabla1[[#This Row],[pledged]]/Tabla1[[#This Row],[goal]]</f>
        <v>1.28</v>
      </c>
      <c r="S3044" s="8" t="s">
        <v>8317</v>
      </c>
      <c r="T3044" s="5" t="s">
        <v>8357</v>
      </c>
    </row>
    <row r="3045" spans="1:20" ht="33.75">
      <c r="A3045" s="5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11">
        <f>(Tabla1[[#This Row],[deadline]]/86400)+25569+(-5/24)</f>
        <v>42109.909722222219</v>
      </c>
      <c r="K3045" s="5">
        <v>1426815699</v>
      </c>
      <c r="L3045" s="11">
        <f>(Tabla1[[#This Row],[launched_at]]/86400)+25569+(-5/24)</f>
        <v>42082.862256944441</v>
      </c>
      <c r="M3045" s="5" t="b">
        <v>0</v>
      </c>
      <c r="N3045" s="5">
        <v>128</v>
      </c>
      <c r="O3045" s="5" t="b">
        <v>1</v>
      </c>
      <c r="P3045" s="5" t="s">
        <v>8303</v>
      </c>
      <c r="Q3045" s="7">
        <f>Tabla1[[#This Row],[pledged]]/Tabla1[[#This Row],[goal]]</f>
        <v>1.1000666666666667</v>
      </c>
      <c r="S3045" s="8" t="s">
        <v>8317</v>
      </c>
      <c r="T3045" s="5" t="s">
        <v>8357</v>
      </c>
    </row>
    <row r="3046" spans="1:20" ht="33.75">
      <c r="A3046" s="5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11">
        <f>(Tabla1[[#This Row],[deadline]]/86400)+25569+(-5/24)</f>
        <v>42402.518495370365</v>
      </c>
      <c r="K3046" s="5">
        <v>1453137998</v>
      </c>
      <c r="L3046" s="11">
        <f>(Tabla1[[#This Row],[launched_at]]/86400)+25569+(-5/24)</f>
        <v>42387.518495370365</v>
      </c>
      <c r="M3046" s="5" t="b">
        <v>0</v>
      </c>
      <c r="N3046" s="5">
        <v>156</v>
      </c>
      <c r="O3046" s="5" t="b">
        <v>1</v>
      </c>
      <c r="P3046" s="5" t="s">
        <v>8303</v>
      </c>
      <c r="Q3046" s="7">
        <f>Tabla1[[#This Row],[pledged]]/Tabla1[[#This Row],[goal]]</f>
        <v>1.0934166666666667</v>
      </c>
      <c r="S3046" s="8" t="s">
        <v>8317</v>
      </c>
      <c r="T3046" s="5" t="s">
        <v>8357</v>
      </c>
    </row>
    <row r="3047" spans="1:20" ht="33.75">
      <c r="A3047" s="5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11">
        <f>(Tabla1[[#This Row],[deadline]]/86400)+25569+(-5/24)</f>
        <v>41872.947395833333</v>
      </c>
      <c r="K3047" s="5">
        <v>1406087055</v>
      </c>
      <c r="L3047" s="11">
        <f>(Tabla1[[#This Row],[launched_at]]/86400)+25569+(-5/24)</f>
        <v>41842.947395833333</v>
      </c>
      <c r="M3047" s="5" t="b">
        <v>0</v>
      </c>
      <c r="N3047" s="5">
        <v>64</v>
      </c>
      <c r="O3047" s="5" t="b">
        <v>1</v>
      </c>
      <c r="P3047" s="5" t="s">
        <v>8303</v>
      </c>
      <c r="Q3047" s="7">
        <f>Tabla1[[#This Row],[pledged]]/Tabla1[[#This Row],[goal]]</f>
        <v>1.3270650000000002</v>
      </c>
      <c r="S3047" s="8" t="s">
        <v>8317</v>
      </c>
      <c r="T3047" s="5" t="s">
        <v>8357</v>
      </c>
    </row>
    <row r="3048" spans="1:20" ht="33.75">
      <c r="A3048" s="5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11">
        <f>(Tabla1[[#This Row],[deadline]]/86400)+25569+(-5/24)</f>
        <v>41891.994444444441</v>
      </c>
      <c r="K3048" s="5">
        <v>1407784586</v>
      </c>
      <c r="L3048" s="11">
        <f>(Tabla1[[#This Row],[launched_at]]/86400)+25569+(-5/24)</f>
        <v>41862.59474537037</v>
      </c>
      <c r="M3048" s="5" t="b">
        <v>0</v>
      </c>
      <c r="N3048" s="5">
        <v>58</v>
      </c>
      <c r="O3048" s="5" t="b">
        <v>1</v>
      </c>
      <c r="P3048" s="5" t="s">
        <v>8303</v>
      </c>
      <c r="Q3048" s="7">
        <f>Tabla1[[#This Row],[pledged]]/Tabla1[[#This Row],[goal]]</f>
        <v>1.9084810126582279</v>
      </c>
      <c r="S3048" s="8" t="s">
        <v>8317</v>
      </c>
      <c r="T3048" s="5" t="s">
        <v>8357</v>
      </c>
    </row>
    <row r="3049" spans="1:20" ht="22.5">
      <c r="A3049" s="5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11">
        <f>(Tabla1[[#This Row],[deadline]]/86400)+25569+(-5/24)</f>
        <v>42487.344444444439</v>
      </c>
      <c r="K3049" s="5">
        <v>1457999054</v>
      </c>
      <c r="L3049" s="11">
        <f>(Tabla1[[#This Row],[launched_at]]/86400)+25569+(-5/24)</f>
        <v>42443.780717592592</v>
      </c>
      <c r="M3049" s="5" t="b">
        <v>0</v>
      </c>
      <c r="N3049" s="5">
        <v>20</v>
      </c>
      <c r="O3049" s="5" t="b">
        <v>1</v>
      </c>
      <c r="P3049" s="5" t="s">
        <v>8303</v>
      </c>
      <c r="Q3049" s="7">
        <f>Tabla1[[#This Row],[pledged]]/Tabla1[[#This Row],[goal]]</f>
        <v>1.49</v>
      </c>
      <c r="S3049" s="8" t="s">
        <v>8317</v>
      </c>
      <c r="T3049" s="5" t="s">
        <v>8357</v>
      </c>
    </row>
    <row r="3050" spans="1:20" ht="33.75">
      <c r="A3050" s="5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11">
        <f>(Tabla1[[#This Row],[deadline]]/86400)+25569+(-5/24)</f>
        <v>42004.681944444441</v>
      </c>
      <c r="K3050" s="5">
        <v>1417556262</v>
      </c>
      <c r="L3050" s="11">
        <f>(Tabla1[[#This Row],[launched_at]]/86400)+25569+(-5/24)</f>
        <v>41975.692847222221</v>
      </c>
      <c r="M3050" s="5" t="b">
        <v>0</v>
      </c>
      <c r="N3050" s="5">
        <v>47</v>
      </c>
      <c r="O3050" s="5" t="b">
        <v>1</v>
      </c>
      <c r="P3050" s="5" t="s">
        <v>8303</v>
      </c>
      <c r="Q3050" s="7">
        <f>Tabla1[[#This Row],[pledged]]/Tabla1[[#This Row],[goal]]</f>
        <v>1.6639999999999999</v>
      </c>
      <c r="S3050" s="8" t="s">
        <v>8317</v>
      </c>
      <c r="T3050" s="5" t="s">
        <v>8357</v>
      </c>
    </row>
    <row r="3051" spans="1:20" ht="33.75">
      <c r="A3051" s="5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11">
        <f>(Tabla1[[#This Row],[deadline]]/86400)+25569+(-5/24)</f>
        <v>42168.806192129625</v>
      </c>
      <c r="K3051" s="5">
        <v>1431649255</v>
      </c>
      <c r="L3051" s="11">
        <f>(Tabla1[[#This Row],[launched_at]]/86400)+25569+(-5/24)</f>
        <v>42138.806192129625</v>
      </c>
      <c r="M3051" s="5" t="b">
        <v>0</v>
      </c>
      <c r="N3051" s="5">
        <v>54</v>
      </c>
      <c r="O3051" s="5" t="b">
        <v>1</v>
      </c>
      <c r="P3051" s="5" t="s">
        <v>8303</v>
      </c>
      <c r="Q3051" s="7">
        <f>Tabla1[[#This Row],[pledged]]/Tabla1[[#This Row],[goal]]</f>
        <v>1.0666666666666667</v>
      </c>
      <c r="S3051" s="8" t="s">
        <v>8317</v>
      </c>
      <c r="T3051" s="5" t="s">
        <v>8357</v>
      </c>
    </row>
    <row r="3052" spans="1:20" ht="22.5">
      <c r="A3052" s="5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11">
        <f>(Tabla1[[#This Row],[deadline]]/86400)+25569+(-5/24)</f>
        <v>42494.960185185184</v>
      </c>
      <c r="K3052" s="5">
        <v>1459828960</v>
      </c>
      <c r="L3052" s="11">
        <f>(Tabla1[[#This Row],[launched_at]]/86400)+25569+(-5/24)</f>
        <v>42464.960185185184</v>
      </c>
      <c r="M3052" s="5" t="b">
        <v>0</v>
      </c>
      <c r="N3052" s="5">
        <v>9</v>
      </c>
      <c r="O3052" s="5" t="b">
        <v>1</v>
      </c>
      <c r="P3052" s="5" t="s">
        <v>8303</v>
      </c>
      <c r="Q3052" s="7">
        <f>Tabla1[[#This Row],[pledged]]/Tabla1[[#This Row],[goal]]</f>
        <v>1.06</v>
      </c>
      <c r="S3052" s="8" t="s">
        <v>8317</v>
      </c>
      <c r="T3052" s="5" t="s">
        <v>8357</v>
      </c>
    </row>
    <row r="3053" spans="1:20" ht="33.75">
      <c r="A3053" s="5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11">
        <f>(Tabla1[[#This Row],[deadline]]/86400)+25569+(-5/24)</f>
        <v>42774.207696759258</v>
      </c>
      <c r="K3053" s="5">
        <v>1483955945</v>
      </c>
      <c r="L3053" s="11">
        <f>(Tabla1[[#This Row],[launched_at]]/86400)+25569+(-5/24)</f>
        <v>42744.207696759258</v>
      </c>
      <c r="M3053" s="5" t="b">
        <v>1</v>
      </c>
      <c r="N3053" s="5">
        <v>35</v>
      </c>
      <c r="O3053" s="5" t="b">
        <v>0</v>
      </c>
      <c r="P3053" s="5" t="s">
        <v>8303</v>
      </c>
      <c r="Q3053" s="7">
        <f>Tabla1[[#This Row],[pledged]]/Tabla1[[#This Row],[goal]]</f>
        <v>0.23628571428571429</v>
      </c>
      <c r="S3053" s="8" t="s">
        <v>8317</v>
      </c>
      <c r="T3053" s="5" t="s">
        <v>8357</v>
      </c>
    </row>
    <row r="3054" spans="1:20" ht="22.5">
      <c r="A3054" s="5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11">
        <f>(Tabla1[[#This Row],[deadline]]/86400)+25569+(-5/24)</f>
        <v>42152.457638888889</v>
      </c>
      <c r="K3054" s="5">
        <v>1430237094</v>
      </c>
      <c r="L3054" s="11">
        <f>(Tabla1[[#This Row],[launched_at]]/86400)+25569+(-5/24)</f>
        <v>42122.461736111109</v>
      </c>
      <c r="M3054" s="5" t="b">
        <v>0</v>
      </c>
      <c r="N3054" s="5">
        <v>2</v>
      </c>
      <c r="O3054" s="5" t="b">
        <v>0</v>
      </c>
      <c r="P3054" s="5" t="s">
        <v>8303</v>
      </c>
      <c r="Q3054" s="7">
        <f>Tabla1[[#This Row],[pledged]]/Tabla1[[#This Row],[goal]]</f>
        <v>1.5E-3</v>
      </c>
      <c r="S3054" s="8" t="s">
        <v>8317</v>
      </c>
      <c r="T3054" s="5" t="s">
        <v>8357</v>
      </c>
    </row>
    <row r="3055" spans="1:20" ht="33.75">
      <c r="A3055" s="5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11">
        <f>(Tabla1[[#This Row],[deadline]]/86400)+25569+(-5/24)</f>
        <v>41913.957638888889</v>
      </c>
      <c r="K3055" s="5">
        <v>1407781013</v>
      </c>
      <c r="L3055" s="11">
        <f>(Tabla1[[#This Row],[launched_at]]/86400)+25569+(-5/24)</f>
        <v>41862.553391203699</v>
      </c>
      <c r="M3055" s="5" t="b">
        <v>0</v>
      </c>
      <c r="N3055" s="5">
        <v>3</v>
      </c>
      <c r="O3055" s="5" t="b">
        <v>0</v>
      </c>
      <c r="P3055" s="5" t="s">
        <v>8303</v>
      </c>
      <c r="Q3055" s="7">
        <f>Tabla1[[#This Row],[pledged]]/Tabla1[[#This Row],[goal]]</f>
        <v>4.0000000000000001E-3</v>
      </c>
      <c r="S3055" s="8" t="s">
        <v>8317</v>
      </c>
      <c r="T3055" s="5" t="s">
        <v>8357</v>
      </c>
    </row>
    <row r="3056" spans="1:20" ht="33.75">
      <c r="A3056" s="5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11">
        <f>(Tabla1[[#This Row],[deadline]]/86400)+25569+(-5/24)</f>
        <v>42064.836111111108</v>
      </c>
      <c r="K3056" s="5">
        <v>1422043154</v>
      </c>
      <c r="L3056" s="11">
        <f>(Tabla1[[#This Row],[launched_at]]/86400)+25569+(-5/24)</f>
        <v>42027.624467592592</v>
      </c>
      <c r="M3056" s="5" t="b">
        <v>0</v>
      </c>
      <c r="N3056" s="5">
        <v>0</v>
      </c>
      <c r="O3056" s="5" t="b">
        <v>0</v>
      </c>
      <c r="P3056" s="5" t="s">
        <v>8303</v>
      </c>
      <c r="Q3056" s="7">
        <f>Tabla1[[#This Row],[pledged]]/Tabla1[[#This Row],[goal]]</f>
        <v>0</v>
      </c>
      <c r="S3056" s="8" t="s">
        <v>8317</v>
      </c>
      <c r="T3056" s="5" t="s">
        <v>8357</v>
      </c>
    </row>
    <row r="3057" spans="1:20" ht="33.75">
      <c r="A3057" s="5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11">
        <f>(Tabla1[[#This Row],[deadline]]/86400)+25569+(-5/24)</f>
        <v>42013.749884259254</v>
      </c>
      <c r="K3057" s="5">
        <v>1415660390</v>
      </c>
      <c r="L3057" s="11">
        <f>(Tabla1[[#This Row],[launched_at]]/86400)+25569+(-5/24)</f>
        <v>41953.749884259254</v>
      </c>
      <c r="M3057" s="5" t="b">
        <v>0</v>
      </c>
      <c r="N3057" s="5">
        <v>1</v>
      </c>
      <c r="O3057" s="5" t="b">
        <v>0</v>
      </c>
      <c r="P3057" s="5" t="s">
        <v>8303</v>
      </c>
      <c r="Q3057" s="7">
        <f>Tabla1[[#This Row],[pledged]]/Tabla1[[#This Row],[goal]]</f>
        <v>5.0000000000000002E-5</v>
      </c>
      <c r="S3057" s="8" t="s">
        <v>8317</v>
      </c>
      <c r="T3057" s="5" t="s">
        <v>8357</v>
      </c>
    </row>
    <row r="3058" spans="1:20" ht="33.75">
      <c r="A3058" s="5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11">
        <f>(Tabla1[[#This Row],[deadline]]/86400)+25569+(-5/24)</f>
        <v>41911.428055555552</v>
      </c>
      <c r="K3058" s="5">
        <v>1406819784</v>
      </c>
      <c r="L3058" s="11">
        <f>(Tabla1[[#This Row],[launched_at]]/86400)+25569+(-5/24)</f>
        <v>41851.428055555552</v>
      </c>
      <c r="M3058" s="5" t="b">
        <v>0</v>
      </c>
      <c r="N3058" s="5">
        <v>0</v>
      </c>
      <c r="O3058" s="5" t="b">
        <v>0</v>
      </c>
      <c r="P3058" s="5" t="s">
        <v>8303</v>
      </c>
      <c r="Q3058" s="7">
        <f>Tabla1[[#This Row],[pledged]]/Tabla1[[#This Row],[goal]]</f>
        <v>0</v>
      </c>
      <c r="S3058" s="8" t="s">
        <v>8317</v>
      </c>
      <c r="T3058" s="5" t="s">
        <v>8357</v>
      </c>
    </row>
    <row r="3059" spans="1:20" ht="33.75">
      <c r="A3059" s="5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11">
        <f>(Tabla1[[#This Row],[deadline]]/86400)+25569+(-5/24)</f>
        <v>42463.400590277779</v>
      </c>
      <c r="K3059" s="5">
        <v>1457105811</v>
      </c>
      <c r="L3059" s="11">
        <f>(Tabla1[[#This Row],[launched_at]]/86400)+25569+(-5/24)</f>
        <v>42433.442256944443</v>
      </c>
      <c r="M3059" s="5" t="b">
        <v>0</v>
      </c>
      <c r="N3059" s="5">
        <v>0</v>
      </c>
      <c r="O3059" s="5" t="b">
        <v>0</v>
      </c>
      <c r="P3059" s="5" t="s">
        <v>8303</v>
      </c>
      <c r="Q3059" s="7">
        <f>Tabla1[[#This Row],[pledged]]/Tabla1[[#This Row],[goal]]</f>
        <v>0</v>
      </c>
      <c r="S3059" s="8" t="s">
        <v>8317</v>
      </c>
      <c r="T3059" s="5" t="s">
        <v>8357</v>
      </c>
    </row>
    <row r="3060" spans="1:20" ht="33.75">
      <c r="A3060" s="5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11">
        <f>(Tabla1[[#This Row],[deadline]]/86400)+25569+(-5/24)</f>
        <v>42510.165972222218</v>
      </c>
      <c r="K3060" s="5">
        <v>1459414740</v>
      </c>
      <c r="L3060" s="11">
        <f>(Tabla1[[#This Row],[launched_at]]/86400)+25569+(-5/24)</f>
        <v>42460.165972222218</v>
      </c>
      <c r="M3060" s="5" t="b">
        <v>0</v>
      </c>
      <c r="N3060" s="5">
        <v>3</v>
      </c>
      <c r="O3060" s="5" t="b">
        <v>0</v>
      </c>
      <c r="P3060" s="5" t="s">
        <v>8303</v>
      </c>
      <c r="Q3060" s="7">
        <f>Tabla1[[#This Row],[pledged]]/Tabla1[[#This Row],[goal]]</f>
        <v>1.6666666666666666E-4</v>
      </c>
      <c r="S3060" s="8" t="s">
        <v>8317</v>
      </c>
      <c r="T3060" s="5" t="s">
        <v>8357</v>
      </c>
    </row>
    <row r="3061" spans="1:20" ht="33.75">
      <c r="A3061" s="5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11">
        <f>(Tabla1[[#This Row],[deadline]]/86400)+25569+(-5/24)</f>
        <v>41859.727384259255</v>
      </c>
      <c r="K3061" s="5">
        <v>1404944846</v>
      </c>
      <c r="L3061" s="11">
        <f>(Tabla1[[#This Row],[launched_at]]/86400)+25569+(-5/24)</f>
        <v>41829.727384259255</v>
      </c>
      <c r="M3061" s="5" t="b">
        <v>0</v>
      </c>
      <c r="N3061" s="5">
        <v>11</v>
      </c>
      <c r="O3061" s="5" t="b">
        <v>0</v>
      </c>
      <c r="P3061" s="5" t="s">
        <v>8303</v>
      </c>
      <c r="Q3061" s="7">
        <f>Tabla1[[#This Row],[pledged]]/Tabla1[[#This Row],[goal]]</f>
        <v>3.0066666666666665E-2</v>
      </c>
      <c r="S3061" s="8" t="s">
        <v>8317</v>
      </c>
      <c r="T3061" s="5" t="s">
        <v>8357</v>
      </c>
    </row>
    <row r="3062" spans="1:20" ht="22.5">
      <c r="A3062" s="5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11">
        <f>(Tabla1[[#This Row],[deadline]]/86400)+25569+(-5/24)</f>
        <v>42275.066365740735</v>
      </c>
      <c r="K3062" s="5">
        <v>1440830134</v>
      </c>
      <c r="L3062" s="11">
        <f>(Tabla1[[#This Row],[launched_at]]/86400)+25569+(-5/24)</f>
        <v>42245.066365740735</v>
      </c>
      <c r="M3062" s="5" t="b">
        <v>0</v>
      </c>
      <c r="N3062" s="5">
        <v>6</v>
      </c>
      <c r="O3062" s="5" t="b">
        <v>0</v>
      </c>
      <c r="P3062" s="5" t="s">
        <v>8303</v>
      </c>
      <c r="Q3062" s="7">
        <f>Tabla1[[#This Row],[pledged]]/Tabla1[[#This Row],[goal]]</f>
        <v>1.5227272727272728E-3</v>
      </c>
      <c r="S3062" s="8" t="s">
        <v>8317</v>
      </c>
      <c r="T3062" s="5" t="s">
        <v>8357</v>
      </c>
    </row>
    <row r="3063" spans="1:20">
      <c r="A3063" s="5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11">
        <f>(Tabla1[[#This Row],[deadline]]/86400)+25569+(-5/24)</f>
        <v>41864.575787037036</v>
      </c>
      <c r="K3063" s="5">
        <v>1405363748</v>
      </c>
      <c r="L3063" s="11">
        <f>(Tabla1[[#This Row],[launched_at]]/86400)+25569+(-5/24)</f>
        <v>41834.575787037036</v>
      </c>
      <c r="M3063" s="5" t="b">
        <v>0</v>
      </c>
      <c r="N3063" s="5">
        <v>0</v>
      </c>
      <c r="O3063" s="5" t="b">
        <v>0</v>
      </c>
      <c r="P3063" s="5" t="s">
        <v>8303</v>
      </c>
      <c r="Q3063" s="7">
        <f>Tabla1[[#This Row],[pledged]]/Tabla1[[#This Row],[goal]]</f>
        <v>0</v>
      </c>
      <c r="S3063" s="8" t="s">
        <v>8317</v>
      </c>
      <c r="T3063" s="5" t="s">
        <v>8357</v>
      </c>
    </row>
    <row r="3064" spans="1:20" ht="33.75">
      <c r="A3064" s="5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11">
        <f>(Tabla1[[#This Row],[deadline]]/86400)+25569+(-5/24)</f>
        <v>42277.541666666664</v>
      </c>
      <c r="K3064" s="5">
        <v>1441111892</v>
      </c>
      <c r="L3064" s="11">
        <f>(Tabla1[[#This Row],[launched_at]]/86400)+25569+(-5/24)</f>
        <v>42248.3274537037</v>
      </c>
      <c r="M3064" s="5" t="b">
        <v>0</v>
      </c>
      <c r="N3064" s="5">
        <v>67</v>
      </c>
      <c r="O3064" s="5" t="b">
        <v>0</v>
      </c>
      <c r="P3064" s="5" t="s">
        <v>8303</v>
      </c>
      <c r="Q3064" s="7">
        <f>Tabla1[[#This Row],[pledged]]/Tabla1[[#This Row],[goal]]</f>
        <v>0.66839999999999999</v>
      </c>
      <c r="S3064" s="8" t="s">
        <v>8317</v>
      </c>
      <c r="T3064" s="5" t="s">
        <v>8357</v>
      </c>
    </row>
    <row r="3065" spans="1:20" ht="22.5">
      <c r="A3065" s="5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11">
        <f>(Tabla1[[#This Row],[deadline]]/86400)+25569+(-5/24)</f>
        <v>42665.714560185188</v>
      </c>
      <c r="K3065" s="5">
        <v>1474150138</v>
      </c>
      <c r="L3065" s="11">
        <f>(Tabla1[[#This Row],[launched_at]]/86400)+25569+(-5/24)</f>
        <v>42630.714560185188</v>
      </c>
      <c r="M3065" s="5" t="b">
        <v>0</v>
      </c>
      <c r="N3065" s="5">
        <v>23</v>
      </c>
      <c r="O3065" s="5" t="b">
        <v>0</v>
      </c>
      <c r="P3065" s="5" t="s">
        <v>8303</v>
      </c>
      <c r="Q3065" s="7">
        <f>Tabla1[[#This Row],[pledged]]/Tabla1[[#This Row],[goal]]</f>
        <v>0.19566666666666666</v>
      </c>
      <c r="S3065" s="8" t="s">
        <v>8317</v>
      </c>
      <c r="T3065" s="5" t="s">
        <v>8357</v>
      </c>
    </row>
    <row r="3066" spans="1:20" ht="22.5">
      <c r="A3066" s="5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11">
        <f>(Tabla1[[#This Row],[deadline]]/86400)+25569+(-5/24)</f>
        <v>42330.082638888889</v>
      </c>
      <c r="K3066" s="5">
        <v>1445483246</v>
      </c>
      <c r="L3066" s="11">
        <f>(Tabla1[[#This Row],[launched_at]]/86400)+25569+(-5/24)</f>
        <v>42298.9218287037</v>
      </c>
      <c r="M3066" s="5" t="b">
        <v>0</v>
      </c>
      <c r="N3066" s="5">
        <v>72</v>
      </c>
      <c r="O3066" s="5" t="b">
        <v>0</v>
      </c>
      <c r="P3066" s="5" t="s">
        <v>8303</v>
      </c>
      <c r="Q3066" s="7">
        <f>Tabla1[[#This Row],[pledged]]/Tabla1[[#This Row],[goal]]</f>
        <v>0.11294666666666667</v>
      </c>
      <c r="S3066" s="8" t="s">
        <v>8317</v>
      </c>
      <c r="T3066" s="5" t="s">
        <v>8357</v>
      </c>
    </row>
    <row r="3067" spans="1:20" ht="33.75">
      <c r="A3067" s="5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11">
        <f>(Tabla1[[#This Row],[deadline]]/86400)+25569+(-5/24)</f>
        <v>41849.846898148149</v>
      </c>
      <c r="K3067" s="5">
        <v>1404523172</v>
      </c>
      <c r="L3067" s="11">
        <f>(Tabla1[[#This Row],[launched_at]]/86400)+25569+(-5/24)</f>
        <v>41824.846898148149</v>
      </c>
      <c r="M3067" s="5" t="b">
        <v>0</v>
      </c>
      <c r="N3067" s="5">
        <v>2</v>
      </c>
      <c r="O3067" s="5" t="b">
        <v>0</v>
      </c>
      <c r="P3067" s="5" t="s">
        <v>8303</v>
      </c>
      <c r="Q3067" s="7">
        <f>Tabla1[[#This Row],[pledged]]/Tabla1[[#This Row],[goal]]</f>
        <v>4.0000000000000002E-4</v>
      </c>
      <c r="S3067" s="8" t="s">
        <v>8317</v>
      </c>
      <c r="T3067" s="5" t="s">
        <v>8357</v>
      </c>
    </row>
    <row r="3068" spans="1:20" ht="33.75">
      <c r="A3068" s="5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11">
        <f>(Tabla1[[#This Row],[deadline]]/86400)+25569+(-5/24)</f>
        <v>42561.020104166666</v>
      </c>
      <c r="K3068" s="5">
        <v>1465536537</v>
      </c>
      <c r="L3068" s="11">
        <f>(Tabla1[[#This Row],[launched_at]]/86400)+25569+(-5/24)</f>
        <v>42531.020104166666</v>
      </c>
      <c r="M3068" s="5" t="b">
        <v>0</v>
      </c>
      <c r="N3068" s="5">
        <v>15</v>
      </c>
      <c r="O3068" s="5" t="b">
        <v>0</v>
      </c>
      <c r="P3068" s="5" t="s">
        <v>8303</v>
      </c>
      <c r="Q3068" s="7">
        <f>Tabla1[[#This Row],[pledged]]/Tabla1[[#This Row],[goal]]</f>
        <v>0.11985714285714286</v>
      </c>
      <c r="S3068" s="8" t="s">
        <v>8317</v>
      </c>
      <c r="T3068" s="5" t="s">
        <v>8357</v>
      </c>
    </row>
    <row r="3069" spans="1:20" ht="33.75">
      <c r="A3069" s="5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11">
        <f>(Tabla1[[#This Row],[deadline]]/86400)+25569+(-5/24)</f>
        <v>42256.730081018519</v>
      </c>
      <c r="K3069" s="5">
        <v>1439245879</v>
      </c>
      <c r="L3069" s="11">
        <f>(Tabla1[[#This Row],[launched_at]]/86400)+25569+(-5/24)</f>
        <v>42226.730081018519</v>
      </c>
      <c r="M3069" s="5" t="b">
        <v>0</v>
      </c>
      <c r="N3069" s="5">
        <v>1</v>
      </c>
      <c r="O3069" s="5" t="b">
        <v>0</v>
      </c>
      <c r="P3069" s="5" t="s">
        <v>8303</v>
      </c>
      <c r="Q3069" s="7">
        <f>Tabla1[[#This Row],[pledged]]/Tabla1[[#This Row],[goal]]</f>
        <v>2.5000000000000001E-2</v>
      </c>
      <c r="S3069" s="8" t="s">
        <v>8317</v>
      </c>
      <c r="T3069" s="5" t="s">
        <v>8357</v>
      </c>
    </row>
    <row r="3070" spans="1:20" ht="33.75">
      <c r="A3070" s="5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11">
        <f>(Tabla1[[#This Row],[deadline]]/86400)+25569+(-5/24)</f>
        <v>42293.483240740738</v>
      </c>
      <c r="K3070" s="5">
        <v>1442421352</v>
      </c>
      <c r="L3070" s="11">
        <f>(Tabla1[[#This Row],[launched_at]]/86400)+25569+(-5/24)</f>
        <v>42263.483240740738</v>
      </c>
      <c r="M3070" s="5" t="b">
        <v>0</v>
      </c>
      <c r="N3070" s="5">
        <v>2</v>
      </c>
      <c r="O3070" s="5" t="b">
        <v>0</v>
      </c>
      <c r="P3070" s="5" t="s">
        <v>8303</v>
      </c>
      <c r="Q3070" s="7">
        <f>Tabla1[[#This Row],[pledged]]/Tabla1[[#This Row],[goal]]</f>
        <v>6.9999999999999999E-4</v>
      </c>
      <c r="S3070" s="8" t="s">
        <v>8317</v>
      </c>
      <c r="T3070" s="5" t="s">
        <v>8357</v>
      </c>
    </row>
    <row r="3071" spans="1:20" ht="33.75">
      <c r="A3071" s="5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11">
        <f>(Tabla1[[#This Row],[deadline]]/86400)+25569+(-5/24)</f>
        <v>41987.625393518516</v>
      </c>
      <c r="K3071" s="5">
        <v>1415995234</v>
      </c>
      <c r="L3071" s="11">
        <f>(Tabla1[[#This Row],[launched_at]]/86400)+25569+(-5/24)</f>
        <v>41957.625393518516</v>
      </c>
      <c r="M3071" s="5" t="b">
        <v>0</v>
      </c>
      <c r="N3071" s="5">
        <v>7</v>
      </c>
      <c r="O3071" s="5" t="b">
        <v>0</v>
      </c>
      <c r="P3071" s="5" t="s">
        <v>8303</v>
      </c>
      <c r="Q3071" s="7">
        <f>Tabla1[[#This Row],[pledged]]/Tabla1[[#This Row],[goal]]</f>
        <v>0.14099999999999999</v>
      </c>
      <c r="S3071" s="8" t="s">
        <v>8317</v>
      </c>
      <c r="T3071" s="5" t="s">
        <v>8357</v>
      </c>
    </row>
    <row r="3072" spans="1:20" ht="22.5">
      <c r="A3072" s="5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11">
        <f>(Tabla1[[#This Row],[deadline]]/86400)+25569+(-5/24)</f>
        <v>42711.525104166663</v>
      </c>
      <c r="K3072" s="5">
        <v>1479317769</v>
      </c>
      <c r="L3072" s="11">
        <f>(Tabla1[[#This Row],[launched_at]]/86400)+25569+(-5/24)</f>
        <v>42690.525104166663</v>
      </c>
      <c r="M3072" s="5" t="b">
        <v>0</v>
      </c>
      <c r="N3072" s="5">
        <v>16</v>
      </c>
      <c r="O3072" s="5" t="b">
        <v>0</v>
      </c>
      <c r="P3072" s="5" t="s">
        <v>8303</v>
      </c>
      <c r="Q3072" s="7">
        <f>Tabla1[[#This Row],[pledged]]/Tabla1[[#This Row],[goal]]</f>
        <v>3.3399999999999999E-2</v>
      </c>
      <c r="S3072" s="8" t="s">
        <v>8317</v>
      </c>
      <c r="T3072" s="5" t="s">
        <v>8357</v>
      </c>
    </row>
    <row r="3073" spans="1:20" ht="33.75">
      <c r="A3073" s="5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11">
        <f>(Tabla1[[#This Row],[deadline]]/86400)+25569+(-5/24)</f>
        <v>42115.040972222218</v>
      </c>
      <c r="K3073" s="5">
        <v>1428082481</v>
      </c>
      <c r="L3073" s="11">
        <f>(Tabla1[[#This Row],[launched_at]]/86400)+25569+(-5/24)</f>
        <v>42097.524085648147</v>
      </c>
      <c r="M3073" s="5" t="b">
        <v>0</v>
      </c>
      <c r="N3073" s="5">
        <v>117</v>
      </c>
      <c r="O3073" s="5" t="b">
        <v>0</v>
      </c>
      <c r="P3073" s="5" t="s">
        <v>8303</v>
      </c>
      <c r="Q3073" s="7">
        <f>Tabla1[[#This Row],[pledged]]/Tabla1[[#This Row],[goal]]</f>
        <v>0.59775</v>
      </c>
      <c r="S3073" s="8" t="s">
        <v>8317</v>
      </c>
      <c r="T3073" s="5" t="s">
        <v>8357</v>
      </c>
    </row>
    <row r="3074" spans="1:20" ht="33.75">
      <c r="A3074" s="5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11">
        <f>(Tabla1[[#This Row],[deadline]]/86400)+25569+(-5/24)</f>
        <v>42672.865277777775</v>
      </c>
      <c r="K3074" s="5">
        <v>1476549262</v>
      </c>
      <c r="L3074" s="11">
        <f>(Tabla1[[#This Row],[launched_at]]/86400)+25569+(-5/24)</f>
        <v>42658.482199074067</v>
      </c>
      <c r="M3074" s="5" t="b">
        <v>0</v>
      </c>
      <c r="N3074" s="5">
        <v>2</v>
      </c>
      <c r="O3074" s="5" t="b">
        <v>0</v>
      </c>
      <c r="P3074" s="5" t="s">
        <v>8303</v>
      </c>
      <c r="Q3074" s="7">
        <f>Tabla1[[#This Row],[pledged]]/Tabla1[[#This Row],[goal]]</f>
        <v>1.6666666666666666E-4</v>
      </c>
      <c r="S3074" s="8" t="s">
        <v>8317</v>
      </c>
      <c r="T3074" s="5" t="s">
        <v>8357</v>
      </c>
    </row>
    <row r="3075" spans="1:20" ht="33.75">
      <c r="A3075" s="5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11">
        <f>(Tabla1[[#This Row],[deadline]]/86400)+25569+(-5/24)</f>
        <v>42169.59652777778</v>
      </c>
      <c r="K3075" s="5">
        <v>1429287900</v>
      </c>
      <c r="L3075" s="11">
        <f>(Tabla1[[#This Row],[launched_at]]/86400)+25569+(-5/24)</f>
        <v>42111.475694444445</v>
      </c>
      <c r="M3075" s="5" t="b">
        <v>0</v>
      </c>
      <c r="N3075" s="5">
        <v>7</v>
      </c>
      <c r="O3075" s="5" t="b">
        <v>0</v>
      </c>
      <c r="P3075" s="5" t="s">
        <v>8303</v>
      </c>
      <c r="Q3075" s="7">
        <f>Tabla1[[#This Row],[pledged]]/Tabla1[[#This Row],[goal]]</f>
        <v>2.3035714285714285E-4</v>
      </c>
      <c r="S3075" s="8" t="s">
        <v>8317</v>
      </c>
      <c r="T3075" s="5" t="s">
        <v>8357</v>
      </c>
    </row>
    <row r="3076" spans="1:20" ht="45">
      <c r="A3076" s="5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11">
        <f>(Tabla1[[#This Row],[deadline]]/86400)+25569+(-5/24)</f>
        <v>42439.362951388888</v>
      </c>
      <c r="K3076" s="5">
        <v>1455025359</v>
      </c>
      <c r="L3076" s="11">
        <f>(Tabla1[[#This Row],[launched_at]]/86400)+25569+(-5/24)</f>
        <v>42409.362951388888</v>
      </c>
      <c r="M3076" s="5" t="b">
        <v>0</v>
      </c>
      <c r="N3076" s="5">
        <v>3</v>
      </c>
      <c r="O3076" s="5" t="b">
        <v>0</v>
      </c>
      <c r="P3076" s="5" t="s">
        <v>8303</v>
      </c>
      <c r="Q3076" s="7">
        <f>Tabla1[[#This Row],[pledged]]/Tabla1[[#This Row],[goal]]</f>
        <v>8.8000000000000003E-4</v>
      </c>
      <c r="S3076" s="8" t="s">
        <v>8317</v>
      </c>
      <c r="T3076" s="5" t="s">
        <v>8357</v>
      </c>
    </row>
    <row r="3077" spans="1:20" ht="22.5">
      <c r="A3077" s="5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11">
        <f>(Tabla1[[#This Row],[deadline]]/86400)+25569+(-5/24)</f>
        <v>42600.89398148148</v>
      </c>
      <c r="K3077" s="5">
        <v>1467253640</v>
      </c>
      <c r="L3077" s="11">
        <f>(Tabla1[[#This Row],[launched_at]]/86400)+25569+(-5/24)</f>
        <v>42550.89398148148</v>
      </c>
      <c r="M3077" s="5" t="b">
        <v>0</v>
      </c>
      <c r="N3077" s="5">
        <v>20</v>
      </c>
      <c r="O3077" s="5" t="b">
        <v>0</v>
      </c>
      <c r="P3077" s="5" t="s">
        <v>8303</v>
      </c>
      <c r="Q3077" s="7">
        <f>Tabla1[[#This Row],[pledged]]/Tabla1[[#This Row],[goal]]</f>
        <v>8.6400000000000005E-2</v>
      </c>
      <c r="S3077" s="8" t="s">
        <v>8317</v>
      </c>
      <c r="T3077" s="5" t="s">
        <v>8357</v>
      </c>
    </row>
    <row r="3078" spans="1:20" ht="22.5">
      <c r="A3078" s="5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11">
        <f>(Tabla1[[#This Row],[deadline]]/86400)+25569+(-5/24)</f>
        <v>42286.443553240737</v>
      </c>
      <c r="K3078" s="5">
        <v>1439221123</v>
      </c>
      <c r="L3078" s="11">
        <f>(Tabla1[[#This Row],[launched_at]]/86400)+25569+(-5/24)</f>
        <v>42226.443553240737</v>
      </c>
      <c r="M3078" s="5" t="b">
        <v>0</v>
      </c>
      <c r="N3078" s="5">
        <v>50</v>
      </c>
      <c r="O3078" s="5" t="b">
        <v>0</v>
      </c>
      <c r="P3078" s="5" t="s">
        <v>8303</v>
      </c>
      <c r="Q3078" s="7">
        <f>Tabla1[[#This Row],[pledged]]/Tabla1[[#This Row],[goal]]</f>
        <v>0.15060000000000001</v>
      </c>
      <c r="S3078" s="8" t="s">
        <v>8317</v>
      </c>
      <c r="T3078" s="5" t="s">
        <v>8357</v>
      </c>
    </row>
    <row r="3079" spans="1:20" ht="33.75">
      <c r="A3079" s="5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11">
        <f>(Tabla1[[#This Row],[deadline]]/86400)+25569+(-5/24)</f>
        <v>42796.74858796296</v>
      </c>
      <c r="K3079" s="5">
        <v>1485903478</v>
      </c>
      <c r="L3079" s="11">
        <f>(Tabla1[[#This Row],[launched_at]]/86400)+25569+(-5/24)</f>
        <v>42766.74858796296</v>
      </c>
      <c r="M3079" s="5" t="b">
        <v>0</v>
      </c>
      <c r="N3079" s="5">
        <v>2</v>
      </c>
      <c r="O3079" s="5" t="b">
        <v>0</v>
      </c>
      <c r="P3079" s="5" t="s">
        <v>8303</v>
      </c>
      <c r="Q3079" s="7">
        <f>Tabla1[[#This Row],[pledged]]/Tabla1[[#This Row],[goal]]</f>
        <v>4.7727272727272731E-3</v>
      </c>
      <c r="S3079" s="8" t="s">
        <v>8317</v>
      </c>
      <c r="T3079" s="5" t="s">
        <v>8357</v>
      </c>
    </row>
    <row r="3080" spans="1:20" ht="33.75">
      <c r="A3080" s="5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11">
        <f>(Tabla1[[#This Row],[deadline]]/86400)+25569+(-5/24)</f>
        <v>42060.930497685178</v>
      </c>
      <c r="K3080" s="5">
        <v>1422328795</v>
      </c>
      <c r="L3080" s="11">
        <f>(Tabla1[[#This Row],[launched_at]]/86400)+25569+(-5/24)</f>
        <v>42030.930497685178</v>
      </c>
      <c r="M3080" s="5" t="b">
        <v>0</v>
      </c>
      <c r="N3080" s="5">
        <v>3</v>
      </c>
      <c r="O3080" s="5" t="b">
        <v>0</v>
      </c>
      <c r="P3080" s="5" t="s">
        <v>8303</v>
      </c>
      <c r="Q3080" s="7">
        <f>Tabla1[[#This Row],[pledged]]/Tabla1[[#This Row],[goal]]</f>
        <v>1.1833333333333333E-3</v>
      </c>
      <c r="S3080" s="8" t="s">
        <v>8317</v>
      </c>
      <c r="T3080" s="5" t="s">
        <v>8357</v>
      </c>
    </row>
    <row r="3081" spans="1:20" ht="33.75">
      <c r="A3081" s="5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11">
        <f>(Tabla1[[#This Row],[deadline]]/86400)+25569+(-5/24)</f>
        <v>42085.463368055549</v>
      </c>
      <c r="K3081" s="5">
        <v>1424452035</v>
      </c>
      <c r="L3081" s="11">
        <f>(Tabla1[[#This Row],[launched_at]]/86400)+25569+(-5/24)</f>
        <v>42055.50503472222</v>
      </c>
      <c r="M3081" s="5" t="b">
        <v>0</v>
      </c>
      <c r="N3081" s="5">
        <v>27</v>
      </c>
      <c r="O3081" s="5" t="b">
        <v>0</v>
      </c>
      <c r="P3081" s="5" t="s">
        <v>8303</v>
      </c>
      <c r="Q3081" s="7">
        <f>Tabla1[[#This Row],[pledged]]/Tabla1[[#This Row],[goal]]</f>
        <v>8.4173998587352451E-3</v>
      </c>
      <c r="S3081" s="8" t="s">
        <v>8317</v>
      </c>
      <c r="T3081" s="5" t="s">
        <v>8357</v>
      </c>
    </row>
    <row r="3082" spans="1:20" ht="33.75">
      <c r="A3082" s="5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11">
        <f>(Tabla1[[#This Row],[deadline]]/86400)+25569+(-5/24)</f>
        <v>41999.861620370364</v>
      </c>
      <c r="K3082" s="5">
        <v>1414456844</v>
      </c>
      <c r="L3082" s="11">
        <f>(Tabla1[[#This Row],[launched_at]]/86400)+25569+(-5/24)</f>
        <v>41939.8199537037</v>
      </c>
      <c r="M3082" s="5" t="b">
        <v>0</v>
      </c>
      <c r="N3082" s="5">
        <v>7</v>
      </c>
      <c r="O3082" s="5" t="b">
        <v>0</v>
      </c>
      <c r="P3082" s="5" t="s">
        <v>8303</v>
      </c>
      <c r="Q3082" s="7">
        <f>Tabla1[[#This Row],[pledged]]/Tabla1[[#This Row],[goal]]</f>
        <v>1.8799999999999999E-4</v>
      </c>
      <c r="S3082" s="8" t="s">
        <v>8317</v>
      </c>
      <c r="T3082" s="5" t="s">
        <v>8357</v>
      </c>
    </row>
    <row r="3083" spans="1:20" ht="33.75">
      <c r="A3083" s="5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11">
        <f>(Tabla1[[#This Row],[deadline]]/86400)+25569+(-5/24)</f>
        <v>42266.973275462959</v>
      </c>
      <c r="K3083" s="5">
        <v>1440130891</v>
      </c>
      <c r="L3083" s="11">
        <f>(Tabla1[[#This Row],[launched_at]]/86400)+25569+(-5/24)</f>
        <v>42236.973275462959</v>
      </c>
      <c r="M3083" s="5" t="b">
        <v>0</v>
      </c>
      <c r="N3083" s="5">
        <v>5</v>
      </c>
      <c r="O3083" s="5" t="b">
        <v>0</v>
      </c>
      <c r="P3083" s="5" t="s">
        <v>8303</v>
      </c>
      <c r="Q3083" s="7">
        <f>Tabla1[[#This Row],[pledged]]/Tabla1[[#This Row],[goal]]</f>
        <v>2.1029999999999998E-3</v>
      </c>
      <c r="S3083" s="8" t="s">
        <v>8317</v>
      </c>
      <c r="T3083" s="5" t="s">
        <v>8357</v>
      </c>
    </row>
    <row r="3084" spans="1:20" ht="33.75">
      <c r="A3084" s="5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11">
        <f>(Tabla1[[#This Row],[deadline]]/86400)+25569+(-5/24)</f>
        <v>42323.756319444445</v>
      </c>
      <c r="K3084" s="5">
        <v>1445033346</v>
      </c>
      <c r="L3084" s="11">
        <f>(Tabla1[[#This Row],[launched_at]]/86400)+25569+(-5/24)</f>
        <v>42293.714652777773</v>
      </c>
      <c r="M3084" s="5" t="b">
        <v>0</v>
      </c>
      <c r="N3084" s="5">
        <v>0</v>
      </c>
      <c r="O3084" s="5" t="b">
        <v>0</v>
      </c>
      <c r="P3084" s="5" t="s">
        <v>8303</v>
      </c>
      <c r="Q3084" s="7">
        <f>Tabla1[[#This Row],[pledged]]/Tabla1[[#This Row],[goal]]</f>
        <v>0</v>
      </c>
      <c r="S3084" s="8" t="s">
        <v>8317</v>
      </c>
      <c r="T3084" s="5" t="s">
        <v>8357</v>
      </c>
    </row>
    <row r="3085" spans="1:20" ht="33.75">
      <c r="A3085" s="5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11">
        <f>(Tabla1[[#This Row],[deadline]]/86400)+25569+(-5/24)</f>
        <v>41883</v>
      </c>
      <c r="K3085" s="5">
        <v>1406986278</v>
      </c>
      <c r="L3085" s="11">
        <f>(Tabla1[[#This Row],[launched_at]]/86400)+25569+(-5/24)</f>
        <v>41853.355069444442</v>
      </c>
      <c r="M3085" s="5" t="b">
        <v>0</v>
      </c>
      <c r="N3085" s="5">
        <v>3</v>
      </c>
      <c r="O3085" s="5" t="b">
        <v>0</v>
      </c>
      <c r="P3085" s="5" t="s">
        <v>8303</v>
      </c>
      <c r="Q3085" s="7">
        <f>Tabla1[[#This Row],[pledged]]/Tabla1[[#This Row],[goal]]</f>
        <v>2.8E-3</v>
      </c>
      <c r="S3085" s="8" t="s">
        <v>8317</v>
      </c>
      <c r="T3085" s="5" t="s">
        <v>8357</v>
      </c>
    </row>
    <row r="3086" spans="1:20" ht="33.75">
      <c r="A3086" s="5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11">
        <f>(Tabla1[[#This Row],[deadline]]/86400)+25569+(-5/24)</f>
        <v>42129.574999999997</v>
      </c>
      <c r="K3086" s="5">
        <v>1428340931</v>
      </c>
      <c r="L3086" s="11">
        <f>(Tabla1[[#This Row],[launched_at]]/86400)+25569+(-5/24)</f>
        <v>42100.515405092585</v>
      </c>
      <c r="M3086" s="5" t="b">
        <v>0</v>
      </c>
      <c r="N3086" s="5">
        <v>6</v>
      </c>
      <c r="O3086" s="5" t="b">
        <v>0</v>
      </c>
      <c r="P3086" s="5" t="s">
        <v>8303</v>
      </c>
      <c r="Q3086" s="7">
        <f>Tabla1[[#This Row],[pledged]]/Tabla1[[#This Row],[goal]]</f>
        <v>0.11579206701157921</v>
      </c>
      <c r="S3086" s="8" t="s">
        <v>8317</v>
      </c>
      <c r="T3086" s="5" t="s">
        <v>8357</v>
      </c>
    </row>
    <row r="3087" spans="1:20" ht="33.75">
      <c r="A3087" s="5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11">
        <f>(Tabla1[[#This Row],[deadline]]/86400)+25569+(-5/24)</f>
        <v>42276.675451388888</v>
      </c>
      <c r="K3087" s="5">
        <v>1440969159</v>
      </c>
      <c r="L3087" s="11">
        <f>(Tabla1[[#This Row],[launched_at]]/86400)+25569+(-5/24)</f>
        <v>42246.675451388888</v>
      </c>
      <c r="M3087" s="5" t="b">
        <v>0</v>
      </c>
      <c r="N3087" s="5">
        <v>9</v>
      </c>
      <c r="O3087" s="5" t="b">
        <v>0</v>
      </c>
      <c r="P3087" s="5" t="s">
        <v>8303</v>
      </c>
      <c r="Q3087" s="7">
        <f>Tabla1[[#This Row],[pledged]]/Tabla1[[#This Row],[goal]]</f>
        <v>2.4400000000000002E-2</v>
      </c>
      <c r="S3087" s="8" t="s">
        <v>8317</v>
      </c>
      <c r="T3087" s="5" t="s">
        <v>8357</v>
      </c>
    </row>
    <row r="3088" spans="1:20" ht="33.75">
      <c r="A3088" s="5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11">
        <f>(Tabla1[[#This Row],[deadline]]/86400)+25569+(-5/24)</f>
        <v>42233.462488425925</v>
      </c>
      <c r="K3088" s="5">
        <v>1434643559</v>
      </c>
      <c r="L3088" s="11">
        <f>(Tabla1[[#This Row],[launched_at]]/86400)+25569+(-5/24)</f>
        <v>42173.462488425925</v>
      </c>
      <c r="M3088" s="5" t="b">
        <v>0</v>
      </c>
      <c r="N3088" s="5">
        <v>3</v>
      </c>
      <c r="O3088" s="5" t="b">
        <v>0</v>
      </c>
      <c r="P3088" s="5" t="s">
        <v>8303</v>
      </c>
      <c r="Q3088" s="7">
        <f>Tabla1[[#This Row],[pledged]]/Tabla1[[#This Row],[goal]]</f>
        <v>2.5000000000000001E-3</v>
      </c>
      <c r="S3088" s="8" t="s">
        <v>8317</v>
      </c>
      <c r="T3088" s="5" t="s">
        <v>8357</v>
      </c>
    </row>
    <row r="3089" spans="1:20" ht="33.75">
      <c r="A3089" s="5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11">
        <f>(Tabla1[[#This Row],[deadline]]/86400)+25569+(-5/24)</f>
        <v>42724.983680555553</v>
      </c>
      <c r="K3089" s="5">
        <v>1477107390</v>
      </c>
      <c r="L3089" s="11">
        <f>(Tabla1[[#This Row],[launched_at]]/86400)+25569+(-5/24)</f>
        <v>42664.942013888889</v>
      </c>
      <c r="M3089" s="5" t="b">
        <v>0</v>
      </c>
      <c r="N3089" s="5">
        <v>2</v>
      </c>
      <c r="O3089" s="5" t="b">
        <v>0</v>
      </c>
      <c r="P3089" s="5" t="s">
        <v>8303</v>
      </c>
      <c r="Q3089" s="7">
        <f>Tabla1[[#This Row],[pledged]]/Tabla1[[#This Row],[goal]]</f>
        <v>6.2500000000000003E-3</v>
      </c>
      <c r="S3089" s="8" t="s">
        <v>8317</v>
      </c>
      <c r="T3089" s="5" t="s">
        <v>8357</v>
      </c>
    </row>
    <row r="3090" spans="1:20" ht="22.5">
      <c r="A3090" s="5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11">
        <f>(Tabla1[[#This Row],[deadline]]/86400)+25569+(-5/24)</f>
        <v>42012.361805555549</v>
      </c>
      <c r="K3090" s="5">
        <v>1418046247</v>
      </c>
      <c r="L3090" s="11">
        <f>(Tabla1[[#This Row],[launched_at]]/86400)+25569+(-5/24)</f>
        <v>41981.363969907405</v>
      </c>
      <c r="M3090" s="5" t="b">
        <v>0</v>
      </c>
      <c r="N3090" s="5">
        <v>3</v>
      </c>
      <c r="O3090" s="5" t="b">
        <v>0</v>
      </c>
      <c r="P3090" s="5" t="s">
        <v>8303</v>
      </c>
      <c r="Q3090" s="7">
        <f>Tabla1[[#This Row],[pledged]]/Tabla1[[#This Row],[goal]]</f>
        <v>1.9384615384615384E-3</v>
      </c>
      <c r="S3090" s="8" t="s">
        <v>8317</v>
      </c>
      <c r="T3090" s="5" t="s">
        <v>8357</v>
      </c>
    </row>
    <row r="3091" spans="1:20" ht="22.5">
      <c r="A3091" s="5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11">
        <f>(Tabla1[[#This Row],[deadline]]/86400)+25569+(-5/24)</f>
        <v>42559.874305555553</v>
      </c>
      <c r="K3091" s="5">
        <v>1465304483</v>
      </c>
      <c r="L3091" s="11">
        <f>(Tabla1[[#This Row],[launched_at]]/86400)+25569+(-5/24)</f>
        <v>42528.334293981483</v>
      </c>
      <c r="M3091" s="5" t="b">
        <v>0</v>
      </c>
      <c r="N3091" s="5">
        <v>45</v>
      </c>
      <c r="O3091" s="5" t="b">
        <v>0</v>
      </c>
      <c r="P3091" s="5" t="s">
        <v>8303</v>
      </c>
      <c r="Q3091" s="7">
        <f>Tabla1[[#This Row],[pledged]]/Tabla1[[#This Row],[goal]]</f>
        <v>0.23416000000000001</v>
      </c>
      <c r="S3091" s="8" t="s">
        <v>8317</v>
      </c>
      <c r="T3091" s="5" t="s">
        <v>8357</v>
      </c>
    </row>
    <row r="3092" spans="1:20" ht="33.75">
      <c r="A3092" s="5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11">
        <f>(Tabla1[[#This Row],[deadline]]/86400)+25569+(-5/24)</f>
        <v>42125.568807870368</v>
      </c>
      <c r="K3092" s="5">
        <v>1425325145</v>
      </c>
      <c r="L3092" s="11">
        <f>(Tabla1[[#This Row],[launched_at]]/86400)+25569+(-5/24)</f>
        <v>42065.610474537032</v>
      </c>
      <c r="M3092" s="5" t="b">
        <v>0</v>
      </c>
      <c r="N3092" s="5">
        <v>9</v>
      </c>
      <c r="O3092" s="5" t="b">
        <v>0</v>
      </c>
      <c r="P3092" s="5" t="s">
        <v>8303</v>
      </c>
      <c r="Q3092" s="7">
        <f>Tabla1[[#This Row],[pledged]]/Tabla1[[#This Row],[goal]]</f>
        <v>5.080888888888889E-2</v>
      </c>
      <c r="S3092" s="8" t="s">
        <v>8317</v>
      </c>
      <c r="T3092" s="5" t="s">
        <v>8357</v>
      </c>
    </row>
    <row r="3093" spans="1:20" ht="33.75">
      <c r="A3093" s="5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11">
        <f>(Tabla1[[#This Row],[deadline]]/86400)+25569+(-5/24)</f>
        <v>42596.740081018514</v>
      </c>
      <c r="K3093" s="5">
        <v>1468622743</v>
      </c>
      <c r="L3093" s="11">
        <f>(Tabla1[[#This Row],[launched_at]]/86400)+25569+(-5/24)</f>
        <v>42566.740081018514</v>
      </c>
      <c r="M3093" s="5" t="b">
        <v>0</v>
      </c>
      <c r="N3093" s="5">
        <v>9</v>
      </c>
      <c r="O3093" s="5" t="b">
        <v>0</v>
      </c>
      <c r="P3093" s="5" t="s">
        <v>8303</v>
      </c>
      <c r="Q3093" s="7">
        <f>Tabla1[[#This Row],[pledged]]/Tabla1[[#This Row],[goal]]</f>
        <v>0.15920000000000001</v>
      </c>
      <c r="S3093" s="8" t="s">
        <v>8317</v>
      </c>
      <c r="T3093" s="5" t="s">
        <v>8357</v>
      </c>
    </row>
    <row r="3094" spans="1:20" ht="33.75">
      <c r="A3094" s="5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11">
        <f>(Tabla1[[#This Row],[deadline]]/86400)+25569+(-5/24)</f>
        <v>42292.708333333336</v>
      </c>
      <c r="K3094" s="5">
        <v>1441723912</v>
      </c>
      <c r="L3094" s="11">
        <f>(Tabla1[[#This Row],[launched_at]]/86400)+25569+(-5/24)</f>
        <v>42255.41101851852</v>
      </c>
      <c r="M3094" s="5" t="b">
        <v>0</v>
      </c>
      <c r="N3094" s="5">
        <v>21</v>
      </c>
      <c r="O3094" s="5" t="b">
        <v>0</v>
      </c>
      <c r="P3094" s="5" t="s">
        <v>8303</v>
      </c>
      <c r="Q3094" s="7">
        <f>Tabla1[[#This Row],[pledged]]/Tabla1[[#This Row],[goal]]</f>
        <v>1.1831900000000001E-2</v>
      </c>
      <c r="S3094" s="8" t="s">
        <v>8317</v>
      </c>
      <c r="T3094" s="5" t="s">
        <v>8357</v>
      </c>
    </row>
    <row r="3095" spans="1:20" ht="33.75">
      <c r="A3095" s="5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11">
        <f>(Tabla1[[#This Row],[deadline]]/86400)+25569+(-5/24)</f>
        <v>41790.957638888889</v>
      </c>
      <c r="K3095" s="5">
        <v>1398980941</v>
      </c>
      <c r="L3095" s="11">
        <f>(Tabla1[[#This Row],[launched_at]]/86400)+25569+(-5/24)</f>
        <v>41760.700706018521</v>
      </c>
      <c r="M3095" s="5" t="b">
        <v>0</v>
      </c>
      <c r="N3095" s="5">
        <v>17</v>
      </c>
      <c r="O3095" s="5" t="b">
        <v>0</v>
      </c>
      <c r="P3095" s="5" t="s">
        <v>8303</v>
      </c>
      <c r="Q3095" s="7">
        <f>Tabla1[[#This Row],[pledged]]/Tabla1[[#This Row],[goal]]</f>
        <v>0.22750000000000001</v>
      </c>
      <c r="S3095" s="8" t="s">
        <v>8317</v>
      </c>
      <c r="T3095" s="5" t="s">
        <v>8357</v>
      </c>
    </row>
    <row r="3096" spans="1:20" ht="22.5">
      <c r="A3096" s="5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11">
        <f>(Tabla1[[#This Row],[deadline]]/86400)+25569+(-5/24)</f>
        <v>42267.587453703702</v>
      </c>
      <c r="K3096" s="5">
        <v>1437591956</v>
      </c>
      <c r="L3096" s="11">
        <f>(Tabla1[[#This Row],[launched_at]]/86400)+25569+(-5/24)</f>
        <v>42207.587453703702</v>
      </c>
      <c r="M3096" s="5" t="b">
        <v>0</v>
      </c>
      <c r="N3096" s="5">
        <v>1</v>
      </c>
      <c r="O3096" s="5" t="b">
        <v>0</v>
      </c>
      <c r="P3096" s="5" t="s">
        <v>8303</v>
      </c>
      <c r="Q3096" s="7">
        <f>Tabla1[[#This Row],[pledged]]/Tabla1[[#This Row],[goal]]</f>
        <v>2.5000000000000001E-4</v>
      </c>
      <c r="S3096" s="8" t="s">
        <v>8317</v>
      </c>
      <c r="T3096" s="5" t="s">
        <v>8357</v>
      </c>
    </row>
    <row r="3097" spans="1:20" ht="33.75">
      <c r="A3097" s="5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11">
        <f>(Tabla1[[#This Row],[deadline]]/86400)+25569+(-5/24)</f>
        <v>42582.81689814815</v>
      </c>
      <c r="K3097" s="5">
        <v>1464827780</v>
      </c>
      <c r="L3097" s="11">
        <f>(Tabla1[[#This Row],[launched_at]]/86400)+25569+(-5/24)</f>
        <v>42522.81689814815</v>
      </c>
      <c r="M3097" s="5" t="b">
        <v>0</v>
      </c>
      <c r="N3097" s="5">
        <v>1</v>
      </c>
      <c r="O3097" s="5" t="b">
        <v>0</v>
      </c>
      <c r="P3097" s="5" t="s">
        <v>8303</v>
      </c>
      <c r="Q3097" s="7">
        <f>Tabla1[[#This Row],[pledged]]/Tabla1[[#This Row],[goal]]</f>
        <v>3.351206434316354E-3</v>
      </c>
      <c r="S3097" s="8" t="s">
        <v>8317</v>
      </c>
      <c r="T3097" s="5" t="s">
        <v>8357</v>
      </c>
    </row>
    <row r="3098" spans="1:20" ht="33.75">
      <c r="A3098" s="5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11">
        <f>(Tabla1[[#This Row],[deadline]]/86400)+25569+(-5/24)</f>
        <v>42144.617199074077</v>
      </c>
      <c r="K3098" s="5">
        <v>1429559326</v>
      </c>
      <c r="L3098" s="11">
        <f>(Tabla1[[#This Row],[launched_at]]/86400)+25569+(-5/24)</f>
        <v>42114.617199074077</v>
      </c>
      <c r="M3098" s="5" t="b">
        <v>0</v>
      </c>
      <c r="N3098" s="5">
        <v>14</v>
      </c>
      <c r="O3098" s="5" t="b">
        <v>0</v>
      </c>
      <c r="P3098" s="5" t="s">
        <v>8303</v>
      </c>
      <c r="Q3098" s="7">
        <f>Tabla1[[#This Row],[pledged]]/Tabla1[[#This Row],[goal]]</f>
        <v>3.9750000000000001E-2</v>
      </c>
      <c r="S3098" s="8" t="s">
        <v>8317</v>
      </c>
      <c r="T3098" s="5" t="s">
        <v>8357</v>
      </c>
    </row>
    <row r="3099" spans="1:20" ht="33.75">
      <c r="A3099" s="5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11">
        <f>(Tabla1[[#This Row],[deadline]]/86400)+25569+(-5/24)</f>
        <v>42650.374999999993</v>
      </c>
      <c r="K3099" s="5">
        <v>1474027501</v>
      </c>
      <c r="L3099" s="11">
        <f>(Tabla1[[#This Row],[launched_at]]/86400)+25569+(-5/24)</f>
        <v>42629.29515046296</v>
      </c>
      <c r="M3099" s="5" t="b">
        <v>0</v>
      </c>
      <c r="N3099" s="5">
        <v>42</v>
      </c>
      <c r="O3099" s="5" t="b">
        <v>0</v>
      </c>
      <c r="P3099" s="5" t="s">
        <v>8303</v>
      </c>
      <c r="Q3099" s="7">
        <f>Tabla1[[#This Row],[pledged]]/Tabla1[[#This Row],[goal]]</f>
        <v>0.17150000000000001</v>
      </c>
      <c r="S3099" s="8" t="s">
        <v>8317</v>
      </c>
      <c r="T3099" s="5" t="s">
        <v>8357</v>
      </c>
    </row>
    <row r="3100" spans="1:20" ht="33.75">
      <c r="A3100" s="5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11">
        <f>(Tabla1[[#This Row],[deadline]]/86400)+25569+(-5/24)</f>
        <v>42407.803472222215</v>
      </c>
      <c r="K3100" s="5">
        <v>1450724449</v>
      </c>
      <c r="L3100" s="11">
        <f>(Tabla1[[#This Row],[launched_at]]/86400)+25569+(-5/24)</f>
        <v>42359.58390046296</v>
      </c>
      <c r="M3100" s="5" t="b">
        <v>0</v>
      </c>
      <c r="N3100" s="5">
        <v>27</v>
      </c>
      <c r="O3100" s="5" t="b">
        <v>0</v>
      </c>
      <c r="P3100" s="5" t="s">
        <v>8303</v>
      </c>
      <c r="Q3100" s="7">
        <f>Tabla1[[#This Row],[pledged]]/Tabla1[[#This Row],[goal]]</f>
        <v>3.608004104669061E-2</v>
      </c>
      <c r="S3100" s="8" t="s">
        <v>8317</v>
      </c>
      <c r="T3100" s="5" t="s">
        <v>8357</v>
      </c>
    </row>
    <row r="3101" spans="1:20" ht="33.75">
      <c r="A3101" s="5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11">
        <f>(Tabla1[[#This Row],[deadline]]/86400)+25569+(-5/24)</f>
        <v>42411.981377314813</v>
      </c>
      <c r="K3101" s="5">
        <v>1452659591</v>
      </c>
      <c r="L3101" s="11">
        <f>(Tabla1[[#This Row],[launched_at]]/86400)+25569+(-5/24)</f>
        <v>42381.981377314813</v>
      </c>
      <c r="M3101" s="5" t="b">
        <v>0</v>
      </c>
      <c r="N3101" s="5">
        <v>5</v>
      </c>
      <c r="O3101" s="5" t="b">
        <v>0</v>
      </c>
      <c r="P3101" s="5" t="s">
        <v>8303</v>
      </c>
      <c r="Q3101" s="7">
        <f>Tabla1[[#This Row],[pledged]]/Tabla1[[#This Row],[goal]]</f>
        <v>0.13900000000000001</v>
      </c>
      <c r="S3101" s="8" t="s">
        <v>8317</v>
      </c>
      <c r="T3101" s="5" t="s">
        <v>8357</v>
      </c>
    </row>
    <row r="3102" spans="1:20" ht="33.75">
      <c r="A3102" s="5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11">
        <f>(Tabla1[[#This Row],[deadline]]/86400)+25569+(-5/24)</f>
        <v>41932.4140625</v>
      </c>
      <c r="K3102" s="5">
        <v>1411224975</v>
      </c>
      <c r="L3102" s="11">
        <f>(Tabla1[[#This Row],[launched_at]]/86400)+25569+(-5/24)</f>
        <v>41902.4140625</v>
      </c>
      <c r="M3102" s="5" t="b">
        <v>0</v>
      </c>
      <c r="N3102" s="5">
        <v>13</v>
      </c>
      <c r="O3102" s="5" t="b">
        <v>0</v>
      </c>
      <c r="P3102" s="5" t="s">
        <v>8303</v>
      </c>
      <c r="Q3102" s="7">
        <f>Tabla1[[#This Row],[pledged]]/Tabla1[[#This Row],[goal]]</f>
        <v>0.15225</v>
      </c>
      <c r="S3102" s="8" t="s">
        <v>8317</v>
      </c>
      <c r="T3102" s="5" t="s">
        <v>8357</v>
      </c>
    </row>
    <row r="3103" spans="1:20" ht="33.75">
      <c r="A3103" s="5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11">
        <f>(Tabla1[[#This Row],[deadline]]/86400)+25569+(-5/24)</f>
        <v>42201.12222222222</v>
      </c>
      <c r="K3103" s="5">
        <v>1434445937</v>
      </c>
      <c r="L3103" s="11">
        <f>(Tabla1[[#This Row],[launched_at]]/86400)+25569+(-5/24)</f>
        <v>42171.175196759257</v>
      </c>
      <c r="M3103" s="5" t="b">
        <v>0</v>
      </c>
      <c r="N3103" s="5">
        <v>12</v>
      </c>
      <c r="O3103" s="5" t="b">
        <v>0</v>
      </c>
      <c r="P3103" s="5" t="s">
        <v>8303</v>
      </c>
      <c r="Q3103" s="7">
        <f>Tabla1[[#This Row],[pledged]]/Tabla1[[#This Row],[goal]]</f>
        <v>0.12</v>
      </c>
      <c r="S3103" s="8" t="s">
        <v>8317</v>
      </c>
      <c r="T3103" s="5" t="s">
        <v>8357</v>
      </c>
    </row>
    <row r="3104" spans="1:20" ht="33.75">
      <c r="A3104" s="5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11">
        <f>(Tabla1[[#This Row],[deadline]]/86400)+25569+(-5/24)</f>
        <v>42605.132152777776</v>
      </c>
      <c r="K3104" s="5">
        <v>1467619818</v>
      </c>
      <c r="L3104" s="11">
        <f>(Tabla1[[#This Row],[launched_at]]/86400)+25569+(-5/24)</f>
        <v>42555.132152777776</v>
      </c>
      <c r="M3104" s="5" t="b">
        <v>0</v>
      </c>
      <c r="N3104" s="5">
        <v>90</v>
      </c>
      <c r="O3104" s="5" t="b">
        <v>0</v>
      </c>
      <c r="P3104" s="5" t="s">
        <v>8303</v>
      </c>
      <c r="Q3104" s="7">
        <f>Tabla1[[#This Row],[pledged]]/Tabla1[[#This Row],[goal]]</f>
        <v>0.391125</v>
      </c>
      <c r="S3104" s="8" t="s">
        <v>8317</v>
      </c>
      <c r="T3104" s="5" t="s">
        <v>8357</v>
      </c>
    </row>
    <row r="3105" spans="1:20" ht="22.5">
      <c r="A3105" s="5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11">
        <f>(Tabla1[[#This Row],[deadline]]/86400)+25569+(-5/24)</f>
        <v>42166.94798611111</v>
      </c>
      <c r="K3105" s="5">
        <v>1428896706</v>
      </c>
      <c r="L3105" s="11">
        <f>(Tabla1[[#This Row],[launched_at]]/86400)+25569+(-5/24)</f>
        <v>42106.94798611111</v>
      </c>
      <c r="M3105" s="5" t="b">
        <v>0</v>
      </c>
      <c r="N3105" s="5">
        <v>2</v>
      </c>
      <c r="O3105" s="5" t="b">
        <v>0</v>
      </c>
      <c r="P3105" s="5" t="s">
        <v>8303</v>
      </c>
      <c r="Q3105" s="7">
        <f>Tabla1[[#This Row],[pledged]]/Tabla1[[#This Row],[goal]]</f>
        <v>2.6829268292682929E-3</v>
      </c>
      <c r="S3105" s="8" t="s">
        <v>8317</v>
      </c>
      <c r="T3105" s="5" t="s">
        <v>8357</v>
      </c>
    </row>
    <row r="3106" spans="1:20" ht="33.75">
      <c r="A3106" s="5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11">
        <f>(Tabla1[[#This Row],[deadline]]/86400)+25569+(-5/24)</f>
        <v>42037.874999999993</v>
      </c>
      <c r="K3106" s="5">
        <v>1420235311</v>
      </c>
      <c r="L3106" s="11">
        <f>(Tabla1[[#This Row],[launched_at]]/86400)+25569+(-5/24)</f>
        <v>42006.70035879629</v>
      </c>
      <c r="M3106" s="5" t="b">
        <v>0</v>
      </c>
      <c r="N3106" s="5">
        <v>5</v>
      </c>
      <c r="O3106" s="5" t="b">
        <v>0</v>
      </c>
      <c r="P3106" s="5" t="s">
        <v>8303</v>
      </c>
      <c r="Q3106" s="7">
        <f>Tabla1[[#This Row],[pledged]]/Tabla1[[#This Row],[goal]]</f>
        <v>0.29625000000000001</v>
      </c>
      <c r="S3106" s="8" t="s">
        <v>8317</v>
      </c>
      <c r="T3106" s="5" t="s">
        <v>8357</v>
      </c>
    </row>
    <row r="3107" spans="1:20" ht="33.75">
      <c r="A3107" s="5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11">
        <f>(Tabla1[[#This Row],[deadline]]/86400)+25569+(-5/24)</f>
        <v>41931</v>
      </c>
      <c r="K3107" s="5">
        <v>1408986916</v>
      </c>
      <c r="L3107" s="11">
        <f>(Tabla1[[#This Row],[launched_at]]/86400)+25569+(-5/24)</f>
        <v>41876.510601851849</v>
      </c>
      <c r="M3107" s="5" t="b">
        <v>0</v>
      </c>
      <c r="N3107" s="5">
        <v>31</v>
      </c>
      <c r="O3107" s="5" t="b">
        <v>0</v>
      </c>
      <c r="P3107" s="5" t="s">
        <v>8303</v>
      </c>
      <c r="Q3107" s="7">
        <f>Tabla1[[#This Row],[pledged]]/Tabla1[[#This Row],[goal]]</f>
        <v>0.4236099230111206</v>
      </c>
      <c r="S3107" s="8" t="s">
        <v>8317</v>
      </c>
      <c r="T3107" s="5" t="s">
        <v>8357</v>
      </c>
    </row>
    <row r="3108" spans="1:20" ht="33.75">
      <c r="A3108" s="5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11">
        <f>(Tabla1[[#This Row],[deadline]]/86400)+25569+(-5/24)</f>
        <v>42263.708333333336</v>
      </c>
      <c r="K3108" s="5">
        <v>1440497876</v>
      </c>
      <c r="L3108" s="11">
        <f>(Tabla1[[#This Row],[launched_at]]/86400)+25569+(-5/24)</f>
        <v>42241.220787037033</v>
      </c>
      <c r="M3108" s="5" t="b">
        <v>0</v>
      </c>
      <c r="N3108" s="5">
        <v>4</v>
      </c>
      <c r="O3108" s="5" t="b">
        <v>0</v>
      </c>
      <c r="P3108" s="5" t="s">
        <v>8303</v>
      </c>
      <c r="Q3108" s="7">
        <f>Tabla1[[#This Row],[pledged]]/Tabla1[[#This Row],[goal]]</f>
        <v>4.1000000000000002E-2</v>
      </c>
      <c r="S3108" s="8" t="s">
        <v>8317</v>
      </c>
      <c r="T3108" s="5" t="s">
        <v>8357</v>
      </c>
    </row>
    <row r="3109" spans="1:20" ht="33.75">
      <c r="A3109" s="5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11">
        <f>(Tabla1[[#This Row],[deadline]]/86400)+25569+(-5/24)</f>
        <v>42135.605914351851</v>
      </c>
      <c r="K3109" s="5">
        <v>1430767951</v>
      </c>
      <c r="L3109" s="11">
        <f>(Tabla1[[#This Row],[launched_at]]/86400)+25569+(-5/24)</f>
        <v>42128.605914351851</v>
      </c>
      <c r="M3109" s="5" t="b">
        <v>0</v>
      </c>
      <c r="N3109" s="5">
        <v>29</v>
      </c>
      <c r="O3109" s="5" t="b">
        <v>0</v>
      </c>
      <c r="P3109" s="5" t="s">
        <v>8303</v>
      </c>
      <c r="Q3109" s="7">
        <f>Tabla1[[#This Row],[pledged]]/Tabla1[[#This Row],[goal]]</f>
        <v>0.197625</v>
      </c>
      <c r="S3109" s="8" t="s">
        <v>8317</v>
      </c>
      <c r="T3109" s="5" t="s">
        <v>8357</v>
      </c>
    </row>
    <row r="3110" spans="1:20">
      <c r="A3110" s="5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11">
        <f>(Tabla1[[#This Row],[deadline]]/86400)+25569+(-5/24)</f>
        <v>42122.430486111109</v>
      </c>
      <c r="K3110" s="5">
        <v>1425053994</v>
      </c>
      <c r="L3110" s="11">
        <f>(Tabla1[[#This Row],[launched_at]]/86400)+25569+(-5/24)</f>
        <v>42062.47215277778</v>
      </c>
      <c r="M3110" s="5" t="b">
        <v>0</v>
      </c>
      <c r="N3110" s="5">
        <v>2</v>
      </c>
      <c r="O3110" s="5" t="b">
        <v>0</v>
      </c>
      <c r="P3110" s="5" t="s">
        <v>8303</v>
      </c>
      <c r="Q3110" s="7">
        <f>Tabla1[[#This Row],[pledged]]/Tabla1[[#This Row],[goal]]</f>
        <v>5.1999999999999995E-4</v>
      </c>
      <c r="S3110" s="8" t="s">
        <v>8317</v>
      </c>
      <c r="T3110" s="5" t="s">
        <v>8357</v>
      </c>
    </row>
    <row r="3111" spans="1:20" ht="33.75">
      <c r="A3111" s="5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11">
        <f>(Tabla1[[#This Row],[deadline]]/86400)+25569+(-5/24)</f>
        <v>41878.916782407403</v>
      </c>
      <c r="K3111" s="5">
        <v>1406170810</v>
      </c>
      <c r="L3111" s="11">
        <f>(Tabla1[[#This Row],[launched_at]]/86400)+25569+(-5/24)</f>
        <v>41843.916782407403</v>
      </c>
      <c r="M3111" s="5" t="b">
        <v>0</v>
      </c>
      <c r="N3111" s="5">
        <v>114</v>
      </c>
      <c r="O3111" s="5" t="b">
        <v>0</v>
      </c>
      <c r="P3111" s="5" t="s">
        <v>8303</v>
      </c>
      <c r="Q3111" s="7">
        <f>Tabla1[[#This Row],[pledged]]/Tabla1[[#This Row],[goal]]</f>
        <v>0.25030188679245285</v>
      </c>
      <c r="S3111" s="8" t="s">
        <v>8317</v>
      </c>
      <c r="T3111" s="5" t="s">
        <v>8357</v>
      </c>
    </row>
    <row r="3112" spans="1:20" ht="22.5">
      <c r="A3112" s="5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11">
        <f>(Tabla1[[#This Row],[deadline]]/86400)+25569+(-5/24)</f>
        <v>42784.823136574072</v>
      </c>
      <c r="K3112" s="5">
        <v>1484009119</v>
      </c>
      <c r="L3112" s="11">
        <f>(Tabla1[[#This Row],[launched_at]]/86400)+25569+(-5/24)</f>
        <v>42744.823136574072</v>
      </c>
      <c r="M3112" s="5" t="b">
        <v>0</v>
      </c>
      <c r="N3112" s="5">
        <v>1</v>
      </c>
      <c r="O3112" s="5" t="b">
        <v>0</v>
      </c>
      <c r="P3112" s="5" t="s">
        <v>8303</v>
      </c>
      <c r="Q3112" s="7">
        <f>Tabla1[[#This Row],[pledged]]/Tabla1[[#This Row],[goal]]</f>
        <v>4.0000000000000002E-4</v>
      </c>
      <c r="S3112" s="8" t="s">
        <v>8317</v>
      </c>
      <c r="T3112" s="5" t="s">
        <v>8357</v>
      </c>
    </row>
    <row r="3113" spans="1:20" ht="22.5">
      <c r="A3113" s="5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11">
        <f>(Tabla1[[#This Row],[deadline]]/86400)+25569+(-5/24)</f>
        <v>41916.386805555558</v>
      </c>
      <c r="K3113" s="5">
        <v>1409753820</v>
      </c>
      <c r="L3113" s="11">
        <f>(Tabla1[[#This Row],[launched_at]]/86400)+25569+(-5/24)</f>
        <v>41885.386805555558</v>
      </c>
      <c r="M3113" s="5" t="b">
        <v>0</v>
      </c>
      <c r="N3113" s="5">
        <v>76</v>
      </c>
      <c r="O3113" s="5" t="b">
        <v>0</v>
      </c>
      <c r="P3113" s="5" t="s">
        <v>8303</v>
      </c>
      <c r="Q3113" s="7">
        <f>Tabla1[[#This Row],[pledged]]/Tabla1[[#This Row],[goal]]</f>
        <v>0.26640000000000003</v>
      </c>
      <c r="S3113" s="8" t="s">
        <v>8317</v>
      </c>
      <c r="T3113" s="5" t="s">
        <v>8357</v>
      </c>
    </row>
    <row r="3114" spans="1:20" ht="33.75">
      <c r="A3114" s="5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11">
        <f>(Tabla1[[#This Row],[deadline]]/86400)+25569+(-5/24)</f>
        <v>42674.913587962961</v>
      </c>
      <c r="K3114" s="5">
        <v>1472784934</v>
      </c>
      <c r="L3114" s="11">
        <f>(Tabla1[[#This Row],[launched_at]]/86400)+25569+(-5/24)</f>
        <v>42614.913587962961</v>
      </c>
      <c r="M3114" s="5" t="b">
        <v>0</v>
      </c>
      <c r="N3114" s="5">
        <v>9</v>
      </c>
      <c r="O3114" s="5" t="b">
        <v>0</v>
      </c>
      <c r="P3114" s="5" t="s">
        <v>8303</v>
      </c>
      <c r="Q3114" s="7">
        <f>Tabla1[[#This Row],[pledged]]/Tabla1[[#This Row],[goal]]</f>
        <v>4.7363636363636365E-2</v>
      </c>
      <c r="S3114" s="8" t="s">
        <v>8317</v>
      </c>
      <c r="T3114" s="5" t="s">
        <v>8357</v>
      </c>
    </row>
    <row r="3115" spans="1:20" ht="33.75">
      <c r="A3115" s="5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11">
        <f>(Tabla1[[#This Row],[deadline]]/86400)+25569+(-5/24)</f>
        <v>42111.522939814815</v>
      </c>
      <c r="K3115" s="5">
        <v>1426699982</v>
      </c>
      <c r="L3115" s="11">
        <f>(Tabla1[[#This Row],[launched_at]]/86400)+25569+(-5/24)</f>
        <v>42081.522939814815</v>
      </c>
      <c r="M3115" s="5" t="b">
        <v>0</v>
      </c>
      <c r="N3115" s="5">
        <v>37</v>
      </c>
      <c r="O3115" s="5" t="b">
        <v>0</v>
      </c>
      <c r="P3115" s="5" t="s">
        <v>8303</v>
      </c>
      <c r="Q3115" s="7">
        <f>Tabla1[[#This Row],[pledged]]/Tabla1[[#This Row],[goal]]</f>
        <v>4.2435339894712751E-2</v>
      </c>
      <c r="S3115" s="8" t="s">
        <v>8317</v>
      </c>
      <c r="T3115" s="5" t="s">
        <v>8357</v>
      </c>
    </row>
    <row r="3116" spans="1:20" ht="33.75">
      <c r="A3116" s="5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11">
        <f>(Tabla1[[#This Row],[deadline]]/86400)+25569+(-5/24)</f>
        <v>41903.42418981481</v>
      </c>
      <c r="K3116" s="5">
        <v>1406128250</v>
      </c>
      <c r="L3116" s="11">
        <f>(Tabla1[[#This Row],[launched_at]]/86400)+25569+(-5/24)</f>
        <v>41843.42418981481</v>
      </c>
      <c r="M3116" s="5" t="b">
        <v>0</v>
      </c>
      <c r="N3116" s="5">
        <v>0</v>
      </c>
      <c r="O3116" s="5" t="b">
        <v>0</v>
      </c>
      <c r="P3116" s="5" t="s">
        <v>8303</v>
      </c>
      <c r="Q3116" s="7">
        <f>Tabla1[[#This Row],[pledged]]/Tabla1[[#This Row],[goal]]</f>
        <v>0</v>
      </c>
      <c r="S3116" s="8" t="s">
        <v>8317</v>
      </c>
      <c r="T3116" s="5" t="s">
        <v>8357</v>
      </c>
    </row>
    <row r="3117" spans="1:20" ht="33.75">
      <c r="A3117" s="5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11">
        <f>(Tabla1[[#This Row],[deadline]]/86400)+25569+(-5/24)</f>
        <v>42526.238738425927</v>
      </c>
      <c r="K3117" s="5">
        <v>1462531427</v>
      </c>
      <c r="L3117" s="11">
        <f>(Tabla1[[#This Row],[launched_at]]/86400)+25569+(-5/24)</f>
        <v>42496.238738425927</v>
      </c>
      <c r="M3117" s="5" t="b">
        <v>0</v>
      </c>
      <c r="N3117" s="5">
        <v>1</v>
      </c>
      <c r="O3117" s="5" t="b">
        <v>0</v>
      </c>
      <c r="P3117" s="5" t="s">
        <v>8303</v>
      </c>
      <c r="Q3117" s="7">
        <f>Tabla1[[#This Row],[pledged]]/Tabla1[[#This Row],[goal]]</f>
        <v>0.03</v>
      </c>
      <c r="S3117" s="8" t="s">
        <v>8317</v>
      </c>
      <c r="T3117" s="5" t="s">
        <v>8357</v>
      </c>
    </row>
    <row r="3118" spans="1:20" ht="22.5">
      <c r="A3118" s="5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11">
        <f>(Tabla1[[#This Row],[deadline]]/86400)+25569+(-5/24)</f>
        <v>42095.30700231481</v>
      </c>
      <c r="K3118" s="5">
        <v>1426681325</v>
      </c>
      <c r="L3118" s="11">
        <f>(Tabla1[[#This Row],[launched_at]]/86400)+25569+(-5/24)</f>
        <v>42081.30700231481</v>
      </c>
      <c r="M3118" s="5" t="b">
        <v>0</v>
      </c>
      <c r="N3118" s="5">
        <v>10</v>
      </c>
      <c r="O3118" s="5" t="b">
        <v>0</v>
      </c>
      <c r="P3118" s="5" t="s">
        <v>8303</v>
      </c>
      <c r="Q3118" s="7">
        <f>Tabla1[[#This Row],[pledged]]/Tabla1[[#This Row],[goal]]</f>
        <v>0.57333333333333336</v>
      </c>
      <c r="S3118" s="8" t="s">
        <v>8317</v>
      </c>
      <c r="T3118" s="5" t="s">
        <v>8357</v>
      </c>
    </row>
    <row r="3119" spans="1:20" ht="33.75">
      <c r="A3119" s="5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11">
        <f>(Tabla1[[#This Row],[deadline]]/86400)+25569+(-5/24)</f>
        <v>42517.341666666667</v>
      </c>
      <c r="K3119" s="5">
        <v>1463648360</v>
      </c>
      <c r="L3119" s="11">
        <f>(Tabla1[[#This Row],[launched_at]]/86400)+25569+(-5/24)</f>
        <v>42509.166203703702</v>
      </c>
      <c r="M3119" s="5" t="b">
        <v>0</v>
      </c>
      <c r="N3119" s="5">
        <v>1</v>
      </c>
      <c r="O3119" s="5" t="b">
        <v>0</v>
      </c>
      <c r="P3119" s="5" t="s">
        <v>8303</v>
      </c>
      <c r="Q3119" s="7">
        <f>Tabla1[[#This Row],[pledged]]/Tabla1[[#This Row],[goal]]</f>
        <v>1E-3</v>
      </c>
      <c r="S3119" s="8" t="s">
        <v>8317</v>
      </c>
      <c r="T3119" s="5" t="s">
        <v>8357</v>
      </c>
    </row>
    <row r="3120" spans="1:20" ht="22.5">
      <c r="A3120" s="5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11">
        <f>(Tabla1[[#This Row],[deadline]]/86400)+25569+(-5/24)</f>
        <v>42553.441238425927</v>
      </c>
      <c r="K3120" s="5">
        <v>1465832123</v>
      </c>
      <c r="L3120" s="11">
        <f>(Tabla1[[#This Row],[launched_at]]/86400)+25569+(-5/24)</f>
        <v>42534.441238425927</v>
      </c>
      <c r="M3120" s="5" t="b">
        <v>0</v>
      </c>
      <c r="N3120" s="5">
        <v>2</v>
      </c>
      <c r="O3120" s="5" t="b">
        <v>0</v>
      </c>
      <c r="P3120" s="5" t="s">
        <v>8303</v>
      </c>
      <c r="Q3120" s="7">
        <f>Tabla1[[#This Row],[pledged]]/Tabla1[[#This Row],[goal]]</f>
        <v>3.0999999999999999E-3</v>
      </c>
      <c r="S3120" s="8" t="s">
        <v>8317</v>
      </c>
      <c r="T3120" s="5" t="s">
        <v>8357</v>
      </c>
    </row>
    <row r="3121" spans="1:20" ht="33.75">
      <c r="A3121" s="5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11">
        <f>(Tabla1[[#This Row],[deadline]]/86400)+25569+(-5/24)</f>
        <v>42089.795509259253</v>
      </c>
      <c r="K3121" s="5">
        <v>1424826332</v>
      </c>
      <c r="L3121" s="11">
        <f>(Tabla1[[#This Row],[launched_at]]/86400)+25569+(-5/24)</f>
        <v>42059.837175925924</v>
      </c>
      <c r="M3121" s="5" t="b">
        <v>0</v>
      </c>
      <c r="N3121" s="5">
        <v>1</v>
      </c>
      <c r="O3121" s="5" t="b">
        <v>0</v>
      </c>
      <c r="P3121" s="5" t="s">
        <v>8303</v>
      </c>
      <c r="Q3121" s="7">
        <f>Tabla1[[#This Row],[pledged]]/Tabla1[[#This Row],[goal]]</f>
        <v>5.0000000000000001E-4</v>
      </c>
      <c r="S3121" s="8" t="s">
        <v>8317</v>
      </c>
      <c r="T3121" s="5" t="s">
        <v>8357</v>
      </c>
    </row>
    <row r="3122" spans="1:20" ht="22.5">
      <c r="A3122" s="5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11">
        <f>(Tabla1[[#This Row],[deadline]]/86400)+25569+(-5/24)</f>
        <v>42495.692083333335</v>
      </c>
      <c r="K3122" s="5">
        <v>1457303796</v>
      </c>
      <c r="L3122" s="11">
        <f>(Tabla1[[#This Row],[launched_at]]/86400)+25569+(-5/24)</f>
        <v>42435.733749999992</v>
      </c>
      <c r="M3122" s="5" t="b">
        <v>0</v>
      </c>
      <c r="N3122" s="5">
        <v>10</v>
      </c>
      <c r="O3122" s="5" t="b">
        <v>0</v>
      </c>
      <c r="P3122" s="5" t="s">
        <v>8303</v>
      </c>
      <c r="Q3122" s="7">
        <f>Tabla1[[#This Row],[pledged]]/Tabla1[[#This Row],[goal]]</f>
        <v>9.8461538461538464E-5</v>
      </c>
      <c r="S3122" s="8" t="s">
        <v>8317</v>
      </c>
      <c r="T3122" s="5" t="s">
        <v>8357</v>
      </c>
    </row>
    <row r="3123" spans="1:20" ht="22.5">
      <c r="A3123" s="5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11">
        <f>(Tabla1[[#This Row],[deadline]]/86400)+25569+(-5/24)</f>
        <v>41908.471469907403</v>
      </c>
      <c r="K3123" s="5">
        <v>1406564335</v>
      </c>
      <c r="L3123" s="11">
        <f>(Tabla1[[#This Row],[launched_at]]/86400)+25569+(-5/24)</f>
        <v>41848.471469907403</v>
      </c>
      <c r="M3123" s="5" t="b">
        <v>0</v>
      </c>
      <c r="N3123" s="5">
        <v>1</v>
      </c>
      <c r="O3123" s="5" t="b">
        <v>0</v>
      </c>
      <c r="P3123" s="5" t="s">
        <v>8303</v>
      </c>
      <c r="Q3123" s="7">
        <f>Tabla1[[#This Row],[pledged]]/Tabla1[[#This Row],[goal]]</f>
        <v>6.6666666666666671E-3</v>
      </c>
      <c r="S3123" s="8" t="s">
        <v>8317</v>
      </c>
      <c r="T3123" s="5" t="s">
        <v>8357</v>
      </c>
    </row>
    <row r="3124" spans="1:20">
      <c r="A3124" s="5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11">
        <f>(Tabla1[[#This Row],[deadline]]/86400)+25569+(-5/24)</f>
        <v>42683.765416666669</v>
      </c>
      <c r="K3124" s="5">
        <v>1478298132</v>
      </c>
      <c r="L3124" s="11">
        <f>(Tabla1[[#This Row],[launched_at]]/86400)+25569+(-5/24)</f>
        <v>42678.723749999997</v>
      </c>
      <c r="M3124" s="5" t="b">
        <v>0</v>
      </c>
      <c r="N3124" s="5">
        <v>2</v>
      </c>
      <c r="O3124" s="5" t="b">
        <v>0</v>
      </c>
      <c r="P3124" s="5" t="s">
        <v>8303</v>
      </c>
      <c r="Q3124" s="7">
        <f>Tabla1[[#This Row],[pledged]]/Tabla1[[#This Row],[goal]]</f>
        <v>0.58291457286432158</v>
      </c>
      <c r="S3124" s="8" t="s">
        <v>8317</v>
      </c>
      <c r="T3124" s="5" t="s">
        <v>8357</v>
      </c>
    </row>
    <row r="3125" spans="1:20" ht="33.75">
      <c r="A3125" s="5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11">
        <f>(Tabla1[[#This Row],[deadline]]/86400)+25569+(-5/24)</f>
        <v>42560.784699074073</v>
      </c>
      <c r="K3125" s="5">
        <v>1465516198</v>
      </c>
      <c r="L3125" s="11">
        <f>(Tabla1[[#This Row],[launched_at]]/86400)+25569+(-5/24)</f>
        <v>42530.784699074073</v>
      </c>
      <c r="M3125" s="5" t="b">
        <v>0</v>
      </c>
      <c r="N3125" s="5">
        <v>348</v>
      </c>
      <c r="O3125" s="5" t="b">
        <v>0</v>
      </c>
      <c r="P3125" s="5" t="s">
        <v>8303</v>
      </c>
      <c r="Q3125" s="7">
        <f>Tabla1[[#This Row],[pledged]]/Tabla1[[#This Row],[goal]]</f>
        <v>0.68153600000000003</v>
      </c>
      <c r="S3125" s="8" t="s">
        <v>8317</v>
      </c>
      <c r="T3125" s="5" t="s">
        <v>8357</v>
      </c>
    </row>
    <row r="3126" spans="1:20" ht="22.5">
      <c r="A3126" s="5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11">
        <f>(Tabla1[[#This Row],[deadline]]/86400)+25569+(-5/24)</f>
        <v>42037.571770833332</v>
      </c>
      <c r="K3126" s="5">
        <v>1417718601</v>
      </c>
      <c r="L3126" s="11">
        <f>(Tabla1[[#This Row],[launched_at]]/86400)+25569+(-5/24)</f>
        <v>41977.571770833332</v>
      </c>
      <c r="M3126" s="5" t="b">
        <v>0</v>
      </c>
      <c r="N3126" s="5">
        <v>4</v>
      </c>
      <c r="O3126" s="5" t="b">
        <v>0</v>
      </c>
      <c r="P3126" s="5" t="s">
        <v>8303</v>
      </c>
      <c r="Q3126" s="7">
        <f>Tabla1[[#This Row],[pledged]]/Tabla1[[#This Row],[goal]]</f>
        <v>3.2499999999999997E-5</v>
      </c>
      <c r="S3126" s="8" t="s">
        <v>8317</v>
      </c>
      <c r="T3126" s="5" t="s">
        <v>8357</v>
      </c>
    </row>
    <row r="3127" spans="1:20">
      <c r="A3127" s="5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11">
        <f>(Tabla1[[#This Row],[deadline]]/86400)+25569+(-5/24)</f>
        <v>42375.998518518514</v>
      </c>
      <c r="K3127" s="5">
        <v>1449550672</v>
      </c>
      <c r="L3127" s="11">
        <f>(Tabla1[[#This Row],[launched_at]]/86400)+25569+(-5/24)</f>
        <v>42345.998518518514</v>
      </c>
      <c r="M3127" s="5" t="b">
        <v>0</v>
      </c>
      <c r="N3127" s="5">
        <v>0</v>
      </c>
      <c r="O3127" s="5" t="b">
        <v>0</v>
      </c>
      <c r="P3127" s="5" t="s">
        <v>8303</v>
      </c>
      <c r="Q3127" s="7">
        <f>Tabla1[[#This Row],[pledged]]/Tabla1[[#This Row],[goal]]</f>
        <v>0</v>
      </c>
      <c r="S3127" s="8" t="s">
        <v>8317</v>
      </c>
      <c r="T3127" s="5" t="s">
        <v>8357</v>
      </c>
    </row>
    <row r="3128" spans="1:20" ht="45">
      <c r="A3128" s="5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11">
        <f>(Tabla1[[#This Row],[deadline]]/86400)+25569+(-5/24)</f>
        <v>42456.768078703702</v>
      </c>
      <c r="K3128" s="5">
        <v>1456532762</v>
      </c>
      <c r="L3128" s="11">
        <f>(Tabla1[[#This Row],[launched_at]]/86400)+25569+(-5/24)</f>
        <v>42426.809745370367</v>
      </c>
      <c r="M3128" s="5" t="b">
        <v>0</v>
      </c>
      <c r="N3128" s="5">
        <v>17</v>
      </c>
      <c r="O3128" s="5" t="b">
        <v>0</v>
      </c>
      <c r="P3128" s="5" t="s">
        <v>8303</v>
      </c>
      <c r="Q3128" s="7">
        <f>Tabla1[[#This Row],[pledged]]/Tabla1[[#This Row],[goal]]</f>
        <v>4.1599999999999998E-2</v>
      </c>
      <c r="S3128" s="8" t="s">
        <v>8317</v>
      </c>
      <c r="T3128" s="5" t="s">
        <v>8357</v>
      </c>
    </row>
    <row r="3129" spans="1:20" ht="33.75">
      <c r="A3129" s="5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11">
        <f>(Tabla1[[#This Row],[deadline]]/86400)+25569+(-5/24)</f>
        <v>42064.648483796293</v>
      </c>
      <c r="K3129" s="5">
        <v>1422650029</v>
      </c>
      <c r="L3129" s="11">
        <f>(Tabla1[[#This Row],[launched_at]]/86400)+25569+(-5/24)</f>
        <v>42034.648483796293</v>
      </c>
      <c r="M3129" s="5" t="b">
        <v>0</v>
      </c>
      <c r="N3129" s="5">
        <v>0</v>
      </c>
      <c r="O3129" s="5" t="b">
        <v>0</v>
      </c>
      <c r="P3129" s="5" t="s">
        <v>8303</v>
      </c>
      <c r="Q3129" s="7">
        <f>Tabla1[[#This Row],[pledged]]/Tabla1[[#This Row],[goal]]</f>
        <v>0</v>
      </c>
      <c r="S3129" s="8" t="s">
        <v>8317</v>
      </c>
      <c r="T3129" s="5" t="s">
        <v>8357</v>
      </c>
    </row>
    <row r="3130" spans="1:20" ht="33.75">
      <c r="A3130" s="5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11">
        <f>(Tabla1[[#This Row],[deadline]]/86400)+25569+(-5/24)</f>
        <v>42810.575706018521</v>
      </c>
      <c r="K3130" s="5">
        <v>1487101741</v>
      </c>
      <c r="L3130" s="11">
        <f>(Tabla1[[#This Row],[launched_at]]/86400)+25569+(-5/24)</f>
        <v>42780.617372685178</v>
      </c>
      <c r="M3130" s="5" t="b">
        <v>0</v>
      </c>
      <c r="N3130" s="5">
        <v>117</v>
      </c>
      <c r="O3130" s="5" t="b">
        <v>0</v>
      </c>
      <c r="P3130" s="5" t="s">
        <v>8271</v>
      </c>
      <c r="Q3130" s="7">
        <f>Tabla1[[#This Row],[pledged]]/Tabla1[[#This Row],[goal]]</f>
        <v>1.0860666666666667</v>
      </c>
      <c r="S3130" s="8" t="s">
        <v>8317</v>
      </c>
      <c r="T3130" s="5" t="s">
        <v>8318</v>
      </c>
    </row>
    <row r="3131" spans="1:20" ht="33.75">
      <c r="A3131" s="5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11">
        <f>(Tabla1[[#This Row],[deadline]]/86400)+25569+(-5/24)</f>
        <v>42843.592812499999</v>
      </c>
      <c r="K3131" s="5">
        <v>1489090419</v>
      </c>
      <c r="L3131" s="11">
        <f>(Tabla1[[#This Row],[launched_at]]/86400)+25569+(-5/24)</f>
        <v>42803.634479166663</v>
      </c>
      <c r="M3131" s="5" t="b">
        <v>0</v>
      </c>
      <c r="N3131" s="5">
        <v>1</v>
      </c>
      <c r="O3131" s="5" t="b">
        <v>0</v>
      </c>
      <c r="P3131" s="5" t="s">
        <v>8271</v>
      </c>
      <c r="Q3131" s="7">
        <f>Tabla1[[#This Row],[pledged]]/Tabla1[[#This Row],[goal]]</f>
        <v>8.0000000000000002E-3</v>
      </c>
      <c r="S3131" s="8" t="s">
        <v>8317</v>
      </c>
      <c r="T3131" s="5" t="s">
        <v>8318</v>
      </c>
    </row>
    <row r="3132" spans="1:20" ht="22.5">
      <c r="A3132" s="5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11">
        <f>(Tabla1[[#This Row],[deadline]]/86400)+25569+(-5/24)</f>
        <v>42838.999305555553</v>
      </c>
      <c r="K3132" s="5">
        <v>1489504916</v>
      </c>
      <c r="L3132" s="11">
        <f>(Tabla1[[#This Row],[launched_at]]/86400)+25569+(-5/24)</f>
        <v>42808.431898148141</v>
      </c>
      <c r="M3132" s="5" t="b">
        <v>0</v>
      </c>
      <c r="N3132" s="5">
        <v>4</v>
      </c>
      <c r="O3132" s="5" t="b">
        <v>0</v>
      </c>
      <c r="P3132" s="5" t="s">
        <v>8271</v>
      </c>
      <c r="Q3132" s="7">
        <f>Tabla1[[#This Row],[pledged]]/Tabla1[[#This Row],[goal]]</f>
        <v>3.7499999999999999E-2</v>
      </c>
      <c r="S3132" s="8" t="s">
        <v>8317</v>
      </c>
      <c r="T3132" s="5" t="s">
        <v>8318</v>
      </c>
    </row>
    <row r="3133" spans="1:20" ht="22.5">
      <c r="A3133" s="5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11">
        <f>(Tabla1[[#This Row],[deadline]]/86400)+25569+(-5/24)</f>
        <v>42833.329224537032</v>
      </c>
      <c r="K3133" s="5">
        <v>1489067645</v>
      </c>
      <c r="L3133" s="11">
        <f>(Tabla1[[#This Row],[launched_at]]/86400)+25569+(-5/24)</f>
        <v>42803.370891203704</v>
      </c>
      <c r="M3133" s="5" t="b">
        <v>0</v>
      </c>
      <c r="N3133" s="5">
        <v>12</v>
      </c>
      <c r="O3133" s="5" t="b">
        <v>0</v>
      </c>
      <c r="P3133" s="5" t="s">
        <v>8271</v>
      </c>
      <c r="Q3133" s="7">
        <f>Tabla1[[#This Row],[pledged]]/Tabla1[[#This Row],[goal]]</f>
        <v>0.15731707317073171</v>
      </c>
      <c r="S3133" s="8" t="s">
        <v>8317</v>
      </c>
      <c r="T3133" s="5" t="s">
        <v>8318</v>
      </c>
    </row>
    <row r="3134" spans="1:20" ht="22.5">
      <c r="A3134" s="5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11">
        <f>(Tabla1[[#This Row],[deadline]]/86400)+25569+(-5/24)</f>
        <v>42846.100231481476</v>
      </c>
      <c r="K3134" s="5">
        <v>1487579060</v>
      </c>
      <c r="L3134" s="11">
        <f>(Tabla1[[#This Row],[launched_at]]/86400)+25569+(-5/24)</f>
        <v>42786.141898148147</v>
      </c>
      <c r="M3134" s="5" t="b">
        <v>0</v>
      </c>
      <c r="N3134" s="5">
        <v>1</v>
      </c>
      <c r="O3134" s="5" t="b">
        <v>0</v>
      </c>
      <c r="P3134" s="5" t="s">
        <v>8271</v>
      </c>
      <c r="Q3134" s="7">
        <f>Tabla1[[#This Row],[pledged]]/Tabla1[[#This Row],[goal]]</f>
        <v>3.3333333333333332E-4</v>
      </c>
      <c r="S3134" s="8" t="s">
        <v>8317</v>
      </c>
      <c r="T3134" s="5" t="s">
        <v>8318</v>
      </c>
    </row>
    <row r="3135" spans="1:20" ht="22.5">
      <c r="A3135" s="5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11">
        <f>(Tabla1[[#This Row],[deadline]]/86400)+25569+(-5/24)</f>
        <v>42818.315208333333</v>
      </c>
      <c r="K3135" s="5">
        <v>1487770434</v>
      </c>
      <c r="L3135" s="11">
        <f>(Tabla1[[#This Row],[launched_at]]/86400)+25569+(-5/24)</f>
        <v>42788.356874999998</v>
      </c>
      <c r="M3135" s="5" t="b">
        <v>0</v>
      </c>
      <c r="N3135" s="5">
        <v>16</v>
      </c>
      <c r="O3135" s="5" t="b">
        <v>0</v>
      </c>
      <c r="P3135" s="5" t="s">
        <v>8271</v>
      </c>
      <c r="Q3135" s="7">
        <f>Tabla1[[#This Row],[pledged]]/Tabla1[[#This Row],[goal]]</f>
        <v>1.08</v>
      </c>
      <c r="S3135" s="8" t="s">
        <v>8317</v>
      </c>
      <c r="T3135" s="5" t="s">
        <v>8318</v>
      </c>
    </row>
    <row r="3136" spans="1:20" ht="33.75">
      <c r="A3136" s="5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11">
        <f>(Tabla1[[#This Row],[deadline]]/86400)+25569+(-5/24)</f>
        <v>42821.470127314817</v>
      </c>
      <c r="K3136" s="5">
        <v>1488820619</v>
      </c>
      <c r="L3136" s="11">
        <f>(Tabla1[[#This Row],[launched_at]]/86400)+25569+(-5/24)</f>
        <v>42800.511793981474</v>
      </c>
      <c r="M3136" s="5" t="b">
        <v>0</v>
      </c>
      <c r="N3136" s="5">
        <v>12</v>
      </c>
      <c r="O3136" s="5" t="b">
        <v>0</v>
      </c>
      <c r="P3136" s="5" t="s">
        <v>8271</v>
      </c>
      <c r="Q3136" s="7">
        <f>Tabla1[[#This Row],[pledged]]/Tabla1[[#This Row],[goal]]</f>
        <v>0.22500000000000001</v>
      </c>
      <c r="S3136" s="8" t="s">
        <v>8317</v>
      </c>
      <c r="T3136" s="5" t="s">
        <v>8318</v>
      </c>
    </row>
    <row r="3137" spans="1:20" ht="33.75">
      <c r="A3137" s="5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11">
        <f>(Tabla1[[#This Row],[deadline]]/86400)+25569+(-5/24)</f>
        <v>42828.943530092591</v>
      </c>
      <c r="K3137" s="5">
        <v>1489376321</v>
      </c>
      <c r="L3137" s="11">
        <f>(Tabla1[[#This Row],[launched_at]]/86400)+25569+(-5/24)</f>
        <v>42806.943530092591</v>
      </c>
      <c r="M3137" s="5" t="b">
        <v>0</v>
      </c>
      <c r="N3137" s="5">
        <v>7</v>
      </c>
      <c r="O3137" s="5" t="b">
        <v>0</v>
      </c>
      <c r="P3137" s="5" t="s">
        <v>8271</v>
      </c>
      <c r="Q3137" s="7">
        <f>Tabla1[[#This Row],[pledged]]/Tabla1[[#This Row],[goal]]</f>
        <v>0.20849420849420849</v>
      </c>
      <c r="S3137" s="8" t="s">
        <v>8317</v>
      </c>
      <c r="T3137" s="5" t="s">
        <v>8318</v>
      </c>
    </row>
    <row r="3138" spans="1:20" ht="33.75">
      <c r="A3138" s="5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11">
        <f>(Tabla1[[#This Row],[deadline]]/86400)+25569+(-5/24)</f>
        <v>42825.749305555553</v>
      </c>
      <c r="K3138" s="5">
        <v>1487847954</v>
      </c>
      <c r="L3138" s="11">
        <f>(Tabla1[[#This Row],[launched_at]]/86400)+25569+(-5/24)</f>
        <v>42789.25409722222</v>
      </c>
      <c r="M3138" s="5" t="b">
        <v>0</v>
      </c>
      <c r="N3138" s="5">
        <v>22</v>
      </c>
      <c r="O3138" s="5" t="b">
        <v>0</v>
      </c>
      <c r="P3138" s="5" t="s">
        <v>8271</v>
      </c>
      <c r="Q3138" s="7">
        <f>Tabla1[[#This Row],[pledged]]/Tabla1[[#This Row],[goal]]</f>
        <v>1.278</v>
      </c>
      <c r="S3138" s="8" t="s">
        <v>8317</v>
      </c>
      <c r="T3138" s="5" t="s">
        <v>8318</v>
      </c>
    </row>
    <row r="3139" spans="1:20" ht="22.5">
      <c r="A3139" s="5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11">
        <f>(Tabla1[[#This Row],[deadline]]/86400)+25569+(-5/24)</f>
        <v>42858.591666666667</v>
      </c>
      <c r="K3139" s="5">
        <v>1489439669</v>
      </c>
      <c r="L3139" s="11">
        <f>(Tabla1[[#This Row],[launched_at]]/86400)+25569+(-5/24)</f>
        <v>42807.676724537036</v>
      </c>
      <c r="M3139" s="5" t="b">
        <v>0</v>
      </c>
      <c r="N3139" s="5">
        <v>1</v>
      </c>
      <c r="O3139" s="5" t="b">
        <v>0</v>
      </c>
      <c r="P3139" s="5" t="s">
        <v>8271</v>
      </c>
      <c r="Q3139" s="7">
        <f>Tabla1[[#This Row],[pledged]]/Tabla1[[#This Row],[goal]]</f>
        <v>3.3333333333333333E-2</v>
      </c>
      <c r="S3139" s="8" t="s">
        <v>8317</v>
      </c>
      <c r="T3139" s="5" t="s">
        <v>8318</v>
      </c>
    </row>
    <row r="3140" spans="1:20" ht="33.75">
      <c r="A3140" s="5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11">
        <f>(Tabla1[[#This Row],[deadline]]/86400)+25569+(-5/24)</f>
        <v>42828.437581018516</v>
      </c>
      <c r="K3140" s="5">
        <v>1489591807</v>
      </c>
      <c r="L3140" s="11">
        <f>(Tabla1[[#This Row],[launched_at]]/86400)+25569+(-5/24)</f>
        <v>42809.437581018516</v>
      </c>
      <c r="M3140" s="5" t="b">
        <v>0</v>
      </c>
      <c r="N3140" s="5">
        <v>0</v>
      </c>
      <c r="O3140" s="5" t="b">
        <v>0</v>
      </c>
      <c r="P3140" s="5" t="s">
        <v>8271</v>
      </c>
      <c r="Q3140" s="7">
        <f>Tabla1[[#This Row],[pledged]]/Tabla1[[#This Row],[goal]]</f>
        <v>0</v>
      </c>
      <c r="S3140" s="8" t="s">
        <v>8317</v>
      </c>
      <c r="T3140" s="5" t="s">
        <v>8318</v>
      </c>
    </row>
    <row r="3141" spans="1:20" ht="33.75">
      <c r="A3141" s="5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11">
        <f>(Tabla1[[#This Row],[deadline]]/86400)+25569+(-5/24)</f>
        <v>42818.981249999997</v>
      </c>
      <c r="K3141" s="5">
        <v>1487485760</v>
      </c>
      <c r="L3141" s="11">
        <f>(Tabla1[[#This Row],[launched_at]]/86400)+25569+(-5/24)</f>
        <v>42785.062037037038</v>
      </c>
      <c r="M3141" s="5" t="b">
        <v>0</v>
      </c>
      <c r="N3141" s="5">
        <v>6</v>
      </c>
      <c r="O3141" s="5" t="b">
        <v>0</v>
      </c>
      <c r="P3141" s="5" t="s">
        <v>8271</v>
      </c>
      <c r="Q3141" s="7">
        <f>Tabla1[[#This Row],[pledged]]/Tabla1[[#This Row],[goal]]</f>
        <v>5.3999999999999999E-2</v>
      </c>
      <c r="S3141" s="8" t="s">
        <v>8317</v>
      </c>
      <c r="T3141" s="5" t="s">
        <v>8318</v>
      </c>
    </row>
    <row r="3142" spans="1:20" ht="33.75">
      <c r="A3142" s="5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11">
        <f>(Tabla1[[#This Row],[deadline]]/86400)+25569+(-5/24)</f>
        <v>42832.468784722216</v>
      </c>
      <c r="K3142" s="5">
        <v>1488993303</v>
      </c>
      <c r="L3142" s="11">
        <f>(Tabla1[[#This Row],[launched_at]]/86400)+25569+(-5/24)</f>
        <v>42802.510451388887</v>
      </c>
      <c r="M3142" s="5" t="b">
        <v>0</v>
      </c>
      <c r="N3142" s="5">
        <v>4</v>
      </c>
      <c r="O3142" s="5" t="b">
        <v>0</v>
      </c>
      <c r="P3142" s="5" t="s">
        <v>8271</v>
      </c>
      <c r="Q3142" s="7">
        <f>Tabla1[[#This Row],[pledged]]/Tabla1[[#This Row],[goal]]</f>
        <v>9.5999999999999992E-3</v>
      </c>
      <c r="S3142" s="8" t="s">
        <v>8317</v>
      </c>
      <c r="T3142" s="5" t="s">
        <v>8318</v>
      </c>
    </row>
    <row r="3143" spans="1:20" ht="45">
      <c r="A3143" s="5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11">
        <f>(Tabla1[[#This Row],[deadline]]/86400)+25569+(-5/24)</f>
        <v>42841.624999999993</v>
      </c>
      <c r="K3143" s="5">
        <v>1488823488</v>
      </c>
      <c r="L3143" s="11">
        <f>(Tabla1[[#This Row],[launched_at]]/86400)+25569+(-5/24)</f>
        <v>42800.544999999998</v>
      </c>
      <c r="M3143" s="5" t="b">
        <v>0</v>
      </c>
      <c r="N3143" s="5">
        <v>8</v>
      </c>
      <c r="O3143" s="5" t="b">
        <v>0</v>
      </c>
      <c r="P3143" s="5" t="s">
        <v>8271</v>
      </c>
      <c r="Q3143" s="7">
        <f>Tabla1[[#This Row],[pledged]]/Tabla1[[#This Row],[goal]]</f>
        <v>0.51600000000000001</v>
      </c>
      <c r="S3143" s="8" t="s">
        <v>8317</v>
      </c>
      <c r="T3143" s="5" t="s">
        <v>8318</v>
      </c>
    </row>
    <row r="3144" spans="1:20" ht="33.75">
      <c r="A3144" s="5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11">
        <f>(Tabla1[[#This Row],[deadline]]/86400)+25569+(-5/24)</f>
        <v>42813.263182870367</v>
      </c>
      <c r="K3144" s="5">
        <v>1487333939</v>
      </c>
      <c r="L3144" s="11">
        <f>(Tabla1[[#This Row],[launched_at]]/86400)+25569+(-5/24)</f>
        <v>42783.304849537039</v>
      </c>
      <c r="M3144" s="5" t="b">
        <v>0</v>
      </c>
      <c r="N3144" s="5">
        <v>3</v>
      </c>
      <c r="O3144" s="5" t="b">
        <v>0</v>
      </c>
      <c r="P3144" s="5" t="s">
        <v>8271</v>
      </c>
      <c r="Q3144" s="7">
        <f>Tabla1[[#This Row],[pledged]]/Tabla1[[#This Row],[goal]]</f>
        <v>1.6363636363636365E-2</v>
      </c>
      <c r="S3144" s="8" t="s">
        <v>8317</v>
      </c>
      <c r="T3144" s="5" t="s">
        <v>8318</v>
      </c>
    </row>
    <row r="3145" spans="1:20" ht="45">
      <c r="A3145" s="5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11">
        <f>(Tabla1[[#This Row],[deadline]]/86400)+25569+(-5/24)</f>
        <v>42834.149953703702</v>
      </c>
      <c r="K3145" s="5">
        <v>1489480556</v>
      </c>
      <c r="L3145" s="11">
        <f>(Tabla1[[#This Row],[launched_at]]/86400)+25569+(-5/24)</f>
        <v>42808.149953703702</v>
      </c>
      <c r="M3145" s="5" t="b">
        <v>0</v>
      </c>
      <c r="N3145" s="5">
        <v>0</v>
      </c>
      <c r="O3145" s="5" t="b">
        <v>0</v>
      </c>
      <c r="P3145" s="5" t="s">
        <v>8271</v>
      </c>
      <c r="Q3145" s="7">
        <f>Tabla1[[#This Row],[pledged]]/Tabla1[[#This Row],[goal]]</f>
        <v>0</v>
      </c>
      <c r="S3145" s="8" t="s">
        <v>8317</v>
      </c>
      <c r="T3145" s="5" t="s">
        <v>8318</v>
      </c>
    </row>
    <row r="3146" spans="1:20" ht="33.75">
      <c r="A3146" s="5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11">
        <f>(Tabla1[[#This Row],[deadline]]/86400)+25569+(-5/24)</f>
        <v>42813.041666666664</v>
      </c>
      <c r="K3146" s="5">
        <v>1488459307</v>
      </c>
      <c r="L3146" s="11">
        <f>(Tabla1[[#This Row],[launched_at]]/86400)+25569+(-5/24)</f>
        <v>42796.329942129632</v>
      </c>
      <c r="M3146" s="5" t="b">
        <v>0</v>
      </c>
      <c r="N3146" s="5">
        <v>30</v>
      </c>
      <c r="O3146" s="5" t="b">
        <v>0</v>
      </c>
      <c r="P3146" s="5" t="s">
        <v>8271</v>
      </c>
      <c r="Q3146" s="7">
        <f>Tabla1[[#This Row],[pledged]]/Tabla1[[#This Row],[goal]]</f>
        <v>0.754</v>
      </c>
      <c r="S3146" s="8" t="s">
        <v>8317</v>
      </c>
      <c r="T3146" s="5" t="s">
        <v>8318</v>
      </c>
    </row>
    <row r="3147" spans="1:20" ht="22.5">
      <c r="A3147" s="5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11">
        <f>(Tabla1[[#This Row],[deadline]]/86400)+25569+(-5/24)</f>
        <v>42821.790902777771</v>
      </c>
      <c r="K3147" s="5">
        <v>1485478734</v>
      </c>
      <c r="L3147" s="11">
        <f>(Tabla1[[#This Row],[launched_at]]/86400)+25569+(-5/24)</f>
        <v>42761.832569444443</v>
      </c>
      <c r="M3147" s="5" t="b">
        <v>0</v>
      </c>
      <c r="N3147" s="5">
        <v>0</v>
      </c>
      <c r="O3147" s="5" t="b">
        <v>0</v>
      </c>
      <c r="P3147" s="5" t="s">
        <v>8271</v>
      </c>
      <c r="Q3147" s="7">
        <f>Tabla1[[#This Row],[pledged]]/Tabla1[[#This Row],[goal]]</f>
        <v>0</v>
      </c>
      <c r="S3147" s="8" t="s">
        <v>8317</v>
      </c>
      <c r="T3147" s="5" t="s">
        <v>8318</v>
      </c>
    </row>
    <row r="3148" spans="1:20" ht="22.5">
      <c r="A3148" s="5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11">
        <f>(Tabla1[[#This Row],[deadline]]/86400)+25569+(-5/24)</f>
        <v>42841.432476851849</v>
      </c>
      <c r="K3148" s="5">
        <v>1488471766</v>
      </c>
      <c r="L3148" s="11">
        <f>(Tabla1[[#This Row],[launched_at]]/86400)+25569+(-5/24)</f>
        <v>42796.474143518521</v>
      </c>
      <c r="M3148" s="5" t="b">
        <v>0</v>
      </c>
      <c r="N3148" s="5">
        <v>12</v>
      </c>
      <c r="O3148" s="5" t="b">
        <v>0</v>
      </c>
      <c r="P3148" s="5" t="s">
        <v>8271</v>
      </c>
      <c r="Q3148" s="7">
        <f>Tabla1[[#This Row],[pledged]]/Tabla1[[#This Row],[goal]]</f>
        <v>0.105</v>
      </c>
      <c r="S3148" s="8" t="s">
        <v>8317</v>
      </c>
      <c r="T3148" s="5" t="s">
        <v>8318</v>
      </c>
    </row>
    <row r="3149" spans="1:20" ht="33.75">
      <c r="A3149" s="5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11">
        <f>(Tabla1[[#This Row],[deadline]]/86400)+25569+(-5/24)</f>
        <v>41949.802719907406</v>
      </c>
      <c r="K3149" s="5">
        <v>1411859755</v>
      </c>
      <c r="L3149" s="11">
        <f>(Tabla1[[#This Row],[launched_at]]/86400)+25569+(-5/24)</f>
        <v>41909.761053240734</v>
      </c>
      <c r="M3149" s="5" t="b">
        <v>1</v>
      </c>
      <c r="N3149" s="5">
        <v>213</v>
      </c>
      <c r="O3149" s="5" t="b">
        <v>1</v>
      </c>
      <c r="P3149" s="5" t="s">
        <v>8271</v>
      </c>
      <c r="Q3149" s="7">
        <f>Tabla1[[#This Row],[pledged]]/Tabla1[[#This Row],[goal]]</f>
        <v>1.1752499999999999</v>
      </c>
      <c r="S3149" s="8" t="s">
        <v>8317</v>
      </c>
      <c r="T3149" s="5" t="s">
        <v>8318</v>
      </c>
    </row>
    <row r="3150" spans="1:20" ht="22.5">
      <c r="A3150" s="5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11">
        <f>(Tabla1[[#This Row],[deadline]]/86400)+25569+(-5/24)</f>
        <v>41912.958333333328</v>
      </c>
      <c r="K3150" s="5">
        <v>1410278284</v>
      </c>
      <c r="L3150" s="11">
        <f>(Tabla1[[#This Row],[launched_at]]/86400)+25569+(-5/24)</f>
        <v>41891.456990740735</v>
      </c>
      <c r="M3150" s="5" t="b">
        <v>1</v>
      </c>
      <c r="N3150" s="5">
        <v>57</v>
      </c>
      <c r="O3150" s="5" t="b">
        <v>1</v>
      </c>
      <c r="P3150" s="5" t="s">
        <v>8271</v>
      </c>
      <c r="Q3150" s="7">
        <f>Tabla1[[#This Row],[pledged]]/Tabla1[[#This Row],[goal]]</f>
        <v>1.3116666666666668</v>
      </c>
      <c r="S3150" s="8" t="s">
        <v>8317</v>
      </c>
      <c r="T3150" s="5" t="s">
        <v>8318</v>
      </c>
    </row>
    <row r="3151" spans="1:20" ht="33.75">
      <c r="A3151" s="5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11">
        <f>(Tabla1[[#This Row],[deadline]]/86400)+25569+(-5/24)</f>
        <v>41249.875</v>
      </c>
      <c r="K3151" s="5">
        <v>1352766300</v>
      </c>
      <c r="L3151" s="11">
        <f>(Tabla1[[#This Row],[launched_at]]/86400)+25569+(-5/24)</f>
        <v>41225.809027777774</v>
      </c>
      <c r="M3151" s="5" t="b">
        <v>1</v>
      </c>
      <c r="N3151" s="5">
        <v>25</v>
      </c>
      <c r="O3151" s="5" t="b">
        <v>1</v>
      </c>
      <c r="P3151" s="5" t="s">
        <v>8271</v>
      </c>
      <c r="Q3151" s="7">
        <f>Tabla1[[#This Row],[pledged]]/Tabla1[[#This Row],[goal]]</f>
        <v>1.04</v>
      </c>
      <c r="S3151" s="8" t="s">
        <v>8317</v>
      </c>
      <c r="T3151" s="5" t="s">
        <v>8318</v>
      </c>
    </row>
    <row r="3152" spans="1:20" ht="33.75">
      <c r="A3152" s="5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11">
        <f>(Tabla1[[#This Row],[deadline]]/86400)+25569+(-5/24)</f>
        <v>40567.958333333328</v>
      </c>
      <c r="K3152" s="5">
        <v>1288160403</v>
      </c>
      <c r="L3152" s="11">
        <f>(Tabla1[[#This Row],[launched_at]]/86400)+25569+(-5/24)</f>
        <v>40478.055590277778</v>
      </c>
      <c r="M3152" s="5" t="b">
        <v>1</v>
      </c>
      <c r="N3152" s="5">
        <v>104</v>
      </c>
      <c r="O3152" s="5" t="b">
        <v>1</v>
      </c>
      <c r="P3152" s="5" t="s">
        <v>8271</v>
      </c>
      <c r="Q3152" s="7">
        <f>Tabla1[[#This Row],[pledged]]/Tabla1[[#This Row],[goal]]</f>
        <v>1.01</v>
      </c>
      <c r="S3152" s="8" t="s">
        <v>8317</v>
      </c>
      <c r="T3152" s="5" t="s">
        <v>8318</v>
      </c>
    </row>
    <row r="3153" spans="1:20" ht="22.5">
      <c r="A3153" s="5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11">
        <f>(Tabla1[[#This Row],[deadline]]/86400)+25569+(-5/24)</f>
        <v>41892.631643518514</v>
      </c>
      <c r="K3153" s="5">
        <v>1407787774</v>
      </c>
      <c r="L3153" s="11">
        <f>(Tabla1[[#This Row],[launched_at]]/86400)+25569+(-5/24)</f>
        <v>41862.631643518514</v>
      </c>
      <c r="M3153" s="5" t="b">
        <v>1</v>
      </c>
      <c r="N3153" s="5">
        <v>34</v>
      </c>
      <c r="O3153" s="5" t="b">
        <v>1</v>
      </c>
      <c r="P3153" s="5" t="s">
        <v>8271</v>
      </c>
      <c r="Q3153" s="7">
        <f>Tabla1[[#This Row],[pledged]]/Tabla1[[#This Row],[goal]]</f>
        <v>1.004</v>
      </c>
      <c r="S3153" s="8" t="s">
        <v>8317</v>
      </c>
      <c r="T3153" s="5" t="s">
        <v>8318</v>
      </c>
    </row>
    <row r="3154" spans="1:20" ht="22.5">
      <c r="A3154" s="5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11">
        <f>(Tabla1[[#This Row],[deadline]]/86400)+25569+(-5/24)</f>
        <v>41580.659340277773</v>
      </c>
      <c r="K3154" s="5">
        <v>1380833367</v>
      </c>
      <c r="L3154" s="11">
        <f>(Tabla1[[#This Row],[launched_at]]/86400)+25569+(-5/24)</f>
        <v>41550.659340277773</v>
      </c>
      <c r="M3154" s="5" t="b">
        <v>1</v>
      </c>
      <c r="N3154" s="5">
        <v>67</v>
      </c>
      <c r="O3154" s="5" t="b">
        <v>1</v>
      </c>
      <c r="P3154" s="5" t="s">
        <v>8271</v>
      </c>
      <c r="Q3154" s="7">
        <f>Tabla1[[#This Row],[pledged]]/Tabla1[[#This Row],[goal]]</f>
        <v>1.0595454545454546</v>
      </c>
      <c r="S3154" s="8" t="s">
        <v>8317</v>
      </c>
      <c r="T3154" s="5" t="s">
        <v>8318</v>
      </c>
    </row>
    <row r="3155" spans="1:20" ht="22.5">
      <c r="A3155" s="5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11">
        <f>(Tabla1[[#This Row],[deadline]]/86400)+25569+(-5/24)</f>
        <v>40663.999305555553</v>
      </c>
      <c r="K3155" s="5">
        <v>1301542937</v>
      </c>
      <c r="L3155" s="11">
        <f>(Tabla1[[#This Row],[launched_at]]/86400)+25569+(-5/24)</f>
        <v>40632.946030092593</v>
      </c>
      <c r="M3155" s="5" t="b">
        <v>1</v>
      </c>
      <c r="N3155" s="5">
        <v>241</v>
      </c>
      <c r="O3155" s="5" t="b">
        <v>1</v>
      </c>
      <c r="P3155" s="5" t="s">
        <v>8271</v>
      </c>
      <c r="Q3155" s="7">
        <f>Tabla1[[#This Row],[pledged]]/Tabla1[[#This Row],[goal]]</f>
        <v>3.3558333333333334</v>
      </c>
      <c r="S3155" s="8" t="s">
        <v>8317</v>
      </c>
      <c r="T3155" s="5" t="s">
        <v>8318</v>
      </c>
    </row>
    <row r="3156" spans="1:20" ht="33.75">
      <c r="A3156" s="5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11">
        <f>(Tabla1[[#This Row],[deadline]]/86400)+25569+(-5/24)</f>
        <v>41000.625671296293</v>
      </c>
      <c r="K3156" s="5">
        <v>1330722058</v>
      </c>
      <c r="L3156" s="11">
        <f>(Tabla1[[#This Row],[launched_at]]/86400)+25569+(-5/24)</f>
        <v>40970.667337962957</v>
      </c>
      <c r="M3156" s="5" t="b">
        <v>1</v>
      </c>
      <c r="N3156" s="5">
        <v>123</v>
      </c>
      <c r="O3156" s="5" t="b">
        <v>1</v>
      </c>
      <c r="P3156" s="5" t="s">
        <v>8271</v>
      </c>
      <c r="Q3156" s="7">
        <f>Tabla1[[#This Row],[pledged]]/Tabla1[[#This Row],[goal]]</f>
        <v>1.1292857142857142</v>
      </c>
      <c r="S3156" s="8" t="s">
        <v>8317</v>
      </c>
      <c r="T3156" s="5" t="s">
        <v>8318</v>
      </c>
    </row>
    <row r="3157" spans="1:20" ht="22.5">
      <c r="A3157" s="5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11">
        <f>(Tabla1[[#This Row],[deadline]]/86400)+25569+(-5/24)</f>
        <v>41263.290798611109</v>
      </c>
      <c r="K3157" s="5">
        <v>1353412725</v>
      </c>
      <c r="L3157" s="11">
        <f>(Tabla1[[#This Row],[launched_at]]/86400)+25569+(-5/24)</f>
        <v>41233.290798611109</v>
      </c>
      <c r="M3157" s="5" t="b">
        <v>1</v>
      </c>
      <c r="N3157" s="5">
        <v>302</v>
      </c>
      <c r="O3157" s="5" t="b">
        <v>1</v>
      </c>
      <c r="P3157" s="5" t="s">
        <v>8271</v>
      </c>
      <c r="Q3157" s="7">
        <f>Tabla1[[#This Row],[pledged]]/Tabla1[[#This Row],[goal]]</f>
        <v>1.885046</v>
      </c>
      <c r="S3157" s="8" t="s">
        <v>8317</v>
      </c>
      <c r="T3157" s="5" t="s">
        <v>8318</v>
      </c>
    </row>
    <row r="3158" spans="1:20" ht="33.75">
      <c r="A3158" s="5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11">
        <f>(Tabla1[[#This Row],[deadline]]/86400)+25569+(-5/24)</f>
        <v>41061.744722222218</v>
      </c>
      <c r="K3158" s="5">
        <v>1335567144</v>
      </c>
      <c r="L3158" s="11">
        <f>(Tabla1[[#This Row],[launched_at]]/86400)+25569+(-5/24)</f>
        <v>41026.744722222218</v>
      </c>
      <c r="M3158" s="5" t="b">
        <v>1</v>
      </c>
      <c r="N3158" s="5">
        <v>89</v>
      </c>
      <c r="O3158" s="5" t="b">
        <v>1</v>
      </c>
      <c r="P3158" s="5" t="s">
        <v>8271</v>
      </c>
      <c r="Q3158" s="7">
        <f>Tabla1[[#This Row],[pledged]]/Tabla1[[#This Row],[goal]]</f>
        <v>1.0181818181818181</v>
      </c>
      <c r="S3158" s="8" t="s">
        <v>8317</v>
      </c>
      <c r="T3158" s="5" t="s">
        <v>8318</v>
      </c>
    </row>
    <row r="3159" spans="1:20">
      <c r="A3159" s="5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11">
        <f>(Tabla1[[#This Row],[deadline]]/86400)+25569+(-5/24)</f>
        <v>41839</v>
      </c>
      <c r="K3159" s="5">
        <v>1404932105</v>
      </c>
      <c r="L3159" s="11">
        <f>(Tabla1[[#This Row],[launched_at]]/86400)+25569+(-5/24)</f>
        <v>41829.579918981479</v>
      </c>
      <c r="M3159" s="5" t="b">
        <v>1</v>
      </c>
      <c r="N3159" s="5">
        <v>41</v>
      </c>
      <c r="O3159" s="5" t="b">
        <v>1</v>
      </c>
      <c r="P3159" s="5" t="s">
        <v>8271</v>
      </c>
      <c r="Q3159" s="7">
        <f>Tabla1[[#This Row],[pledged]]/Tabla1[[#This Row],[goal]]</f>
        <v>1.01</v>
      </c>
      <c r="S3159" s="8" t="s">
        <v>8317</v>
      </c>
      <c r="T3159" s="5" t="s">
        <v>8318</v>
      </c>
    </row>
    <row r="3160" spans="1:20">
      <c r="A3160" s="5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11">
        <f>(Tabla1[[#This Row],[deadline]]/86400)+25569+(-5/24)</f>
        <v>41477.631388888891</v>
      </c>
      <c r="K3160" s="5">
        <v>1371931752</v>
      </c>
      <c r="L3160" s="11">
        <f>(Tabla1[[#This Row],[launched_at]]/86400)+25569+(-5/24)</f>
        <v>41447.631388888891</v>
      </c>
      <c r="M3160" s="5" t="b">
        <v>1</v>
      </c>
      <c r="N3160" s="5">
        <v>69</v>
      </c>
      <c r="O3160" s="5" t="b">
        <v>1</v>
      </c>
      <c r="P3160" s="5" t="s">
        <v>8271</v>
      </c>
      <c r="Q3160" s="7">
        <f>Tabla1[[#This Row],[pledged]]/Tabla1[[#This Row],[goal]]</f>
        <v>1.1399999999999999</v>
      </c>
      <c r="S3160" s="8" t="s">
        <v>8317</v>
      </c>
      <c r="T3160" s="5" t="s">
        <v>8318</v>
      </c>
    </row>
    <row r="3161" spans="1:20" ht="22.5">
      <c r="A3161" s="5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11">
        <f>(Tabla1[[#This Row],[deadline]]/86400)+25569+(-5/24)</f>
        <v>40926.75</v>
      </c>
      <c r="K3161" s="5">
        <v>1323221761</v>
      </c>
      <c r="L3161" s="11">
        <f>(Tabla1[[#This Row],[launched_at]]/86400)+25569+(-5/24)</f>
        <v>40883.858344907407</v>
      </c>
      <c r="M3161" s="5" t="b">
        <v>1</v>
      </c>
      <c r="N3161" s="5">
        <v>52</v>
      </c>
      <c r="O3161" s="5" t="b">
        <v>1</v>
      </c>
      <c r="P3161" s="5" t="s">
        <v>8271</v>
      </c>
      <c r="Q3161" s="7">
        <f>Tabla1[[#This Row],[pledged]]/Tabla1[[#This Row],[goal]]</f>
        <v>1.3348133333333334</v>
      </c>
      <c r="S3161" s="8" t="s">
        <v>8317</v>
      </c>
      <c r="T3161" s="5" t="s">
        <v>8318</v>
      </c>
    </row>
    <row r="3162" spans="1:20" ht="33.75">
      <c r="A3162" s="5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11">
        <f>(Tabla1[[#This Row],[deadline]]/86400)+25569+(-5/24)</f>
        <v>41863.999305555553</v>
      </c>
      <c r="K3162" s="5">
        <v>1405923687</v>
      </c>
      <c r="L3162" s="11">
        <f>(Tabla1[[#This Row],[launched_at]]/86400)+25569+(-5/24)</f>
        <v>41841.056562499994</v>
      </c>
      <c r="M3162" s="5" t="b">
        <v>1</v>
      </c>
      <c r="N3162" s="5">
        <v>57</v>
      </c>
      <c r="O3162" s="5" t="b">
        <v>1</v>
      </c>
      <c r="P3162" s="5" t="s">
        <v>8271</v>
      </c>
      <c r="Q3162" s="7">
        <f>Tabla1[[#This Row],[pledged]]/Tabla1[[#This Row],[goal]]</f>
        <v>1.0153333333333334</v>
      </c>
      <c r="S3162" s="8" t="s">
        <v>8317</v>
      </c>
      <c r="T3162" s="5" t="s">
        <v>8318</v>
      </c>
    </row>
    <row r="3163" spans="1:20" ht="33.75">
      <c r="A3163" s="5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11">
        <f>(Tabla1[[#This Row],[deadline]]/86400)+25569+(-5/24)</f>
        <v>41927.327800925923</v>
      </c>
      <c r="K3163" s="5">
        <v>1410785522</v>
      </c>
      <c r="L3163" s="11">
        <f>(Tabla1[[#This Row],[launched_at]]/86400)+25569+(-5/24)</f>
        <v>41897.327800925923</v>
      </c>
      <c r="M3163" s="5" t="b">
        <v>1</v>
      </c>
      <c r="N3163" s="5">
        <v>74</v>
      </c>
      <c r="O3163" s="5" t="b">
        <v>1</v>
      </c>
      <c r="P3163" s="5" t="s">
        <v>8271</v>
      </c>
      <c r="Q3163" s="7">
        <f>Tabla1[[#This Row],[pledged]]/Tabla1[[#This Row],[goal]]</f>
        <v>1.0509999999999999</v>
      </c>
      <c r="S3163" s="8" t="s">
        <v>8317</v>
      </c>
      <c r="T3163" s="5" t="s">
        <v>8318</v>
      </c>
    </row>
    <row r="3164" spans="1:20" ht="33.75">
      <c r="A3164" s="5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11">
        <f>(Tabla1[[#This Row],[deadline]]/86400)+25569+(-5/24)</f>
        <v>41826.875</v>
      </c>
      <c r="K3164" s="5">
        <v>1402331262</v>
      </c>
      <c r="L3164" s="11">
        <f>(Tabla1[[#This Row],[launched_at]]/86400)+25569+(-5/24)</f>
        <v>41799.47756944444</v>
      </c>
      <c r="M3164" s="5" t="b">
        <v>1</v>
      </c>
      <c r="N3164" s="5">
        <v>63</v>
      </c>
      <c r="O3164" s="5" t="b">
        <v>1</v>
      </c>
      <c r="P3164" s="5" t="s">
        <v>8271</v>
      </c>
      <c r="Q3164" s="7">
        <f>Tabla1[[#This Row],[pledged]]/Tabla1[[#This Row],[goal]]</f>
        <v>1.2715000000000001</v>
      </c>
      <c r="S3164" s="8" t="s">
        <v>8317</v>
      </c>
      <c r="T3164" s="5" t="s">
        <v>8318</v>
      </c>
    </row>
    <row r="3165" spans="1:20" ht="33.75">
      <c r="A3165" s="5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11">
        <f>(Tabla1[[#This Row],[deadline]]/86400)+25569+(-5/24)</f>
        <v>41805.545428240737</v>
      </c>
      <c r="K3165" s="5">
        <v>1400263525</v>
      </c>
      <c r="L3165" s="11">
        <f>(Tabla1[[#This Row],[launched_at]]/86400)+25569+(-5/24)</f>
        <v>41775.545428240737</v>
      </c>
      <c r="M3165" s="5" t="b">
        <v>1</v>
      </c>
      <c r="N3165" s="5">
        <v>72</v>
      </c>
      <c r="O3165" s="5" t="b">
        <v>1</v>
      </c>
      <c r="P3165" s="5" t="s">
        <v>8271</v>
      </c>
      <c r="Q3165" s="7">
        <f>Tabla1[[#This Row],[pledged]]/Tabla1[[#This Row],[goal]]</f>
        <v>1.1115384615384616</v>
      </c>
      <c r="S3165" s="8" t="s">
        <v>8317</v>
      </c>
      <c r="T3165" s="5" t="s">
        <v>8318</v>
      </c>
    </row>
    <row r="3166" spans="1:20" ht="33.75">
      <c r="A3166" s="5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11">
        <f>(Tabla1[[#This Row],[deadline]]/86400)+25569+(-5/24)</f>
        <v>41799.597395833327</v>
      </c>
      <c r="K3166" s="5">
        <v>1399490415</v>
      </c>
      <c r="L3166" s="11">
        <f>(Tabla1[[#This Row],[launched_at]]/86400)+25569+(-5/24)</f>
        <v>41766.597395833327</v>
      </c>
      <c r="M3166" s="5" t="b">
        <v>1</v>
      </c>
      <c r="N3166" s="5">
        <v>71</v>
      </c>
      <c r="O3166" s="5" t="b">
        <v>1</v>
      </c>
      <c r="P3166" s="5" t="s">
        <v>8271</v>
      </c>
      <c r="Q3166" s="7">
        <f>Tabla1[[#This Row],[pledged]]/Tabla1[[#This Row],[goal]]</f>
        <v>1.0676000000000001</v>
      </c>
      <c r="S3166" s="8" t="s">
        <v>8317</v>
      </c>
      <c r="T3166" s="5" t="s">
        <v>8318</v>
      </c>
    </row>
    <row r="3167" spans="1:20" ht="33.75">
      <c r="A3167" s="5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11">
        <f>(Tabla1[[#This Row],[deadline]]/86400)+25569+(-5/24)</f>
        <v>40665.957638888889</v>
      </c>
      <c r="K3167" s="5">
        <v>1302493760</v>
      </c>
      <c r="L3167" s="11">
        <f>(Tabla1[[#This Row],[launched_at]]/86400)+25569+(-5/24)</f>
        <v>40643.950925925921</v>
      </c>
      <c r="M3167" s="5" t="b">
        <v>1</v>
      </c>
      <c r="N3167" s="5">
        <v>21</v>
      </c>
      <c r="O3167" s="5" t="b">
        <v>1</v>
      </c>
      <c r="P3167" s="5" t="s">
        <v>8271</v>
      </c>
      <c r="Q3167" s="7">
        <f>Tabla1[[#This Row],[pledged]]/Tabla1[[#This Row],[goal]]</f>
        <v>1.6266666666666667</v>
      </c>
      <c r="S3167" s="8" t="s">
        <v>8317</v>
      </c>
      <c r="T3167" s="5" t="s">
        <v>8318</v>
      </c>
    </row>
    <row r="3168" spans="1:20" ht="33.75">
      <c r="A3168" s="5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11">
        <f>(Tabla1[[#This Row],[deadline]]/86400)+25569+(-5/24)</f>
        <v>41969.124305555553</v>
      </c>
      <c r="K3168" s="5">
        <v>1414514153</v>
      </c>
      <c r="L3168" s="11">
        <f>(Tabla1[[#This Row],[launched_at]]/86400)+25569+(-5/24)</f>
        <v>41940.483252314814</v>
      </c>
      <c r="M3168" s="5" t="b">
        <v>1</v>
      </c>
      <c r="N3168" s="5">
        <v>930</v>
      </c>
      <c r="O3168" s="5" t="b">
        <v>1</v>
      </c>
      <c r="P3168" s="5" t="s">
        <v>8271</v>
      </c>
      <c r="Q3168" s="7">
        <f>Tabla1[[#This Row],[pledged]]/Tabla1[[#This Row],[goal]]</f>
        <v>1.6022808571428573</v>
      </c>
      <c r="S3168" s="8" t="s">
        <v>8317</v>
      </c>
      <c r="T3168" s="5" t="s">
        <v>8318</v>
      </c>
    </row>
    <row r="3169" spans="1:20" ht="22.5">
      <c r="A3169" s="5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11">
        <f>(Tabla1[[#This Row],[deadline]]/86400)+25569+(-5/24)</f>
        <v>41852.967372685183</v>
      </c>
      <c r="K3169" s="5">
        <v>1405743181</v>
      </c>
      <c r="L3169" s="11">
        <f>(Tabla1[[#This Row],[launched_at]]/86400)+25569+(-5/24)</f>
        <v>41838.967372685183</v>
      </c>
      <c r="M3169" s="5" t="b">
        <v>1</v>
      </c>
      <c r="N3169" s="5">
        <v>55</v>
      </c>
      <c r="O3169" s="5" t="b">
        <v>1</v>
      </c>
      <c r="P3169" s="5" t="s">
        <v>8271</v>
      </c>
      <c r="Q3169" s="7">
        <f>Tabla1[[#This Row],[pledged]]/Tabla1[[#This Row],[goal]]</f>
        <v>1.1616666666666666</v>
      </c>
      <c r="S3169" s="8" t="s">
        <v>8317</v>
      </c>
      <c r="T3169" s="5" t="s">
        <v>8318</v>
      </c>
    </row>
    <row r="3170" spans="1:20" ht="33.75">
      <c r="A3170" s="5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11">
        <f>(Tabla1[[#This Row],[deadline]]/86400)+25569+(-5/24)</f>
        <v>41803.708333333328</v>
      </c>
      <c r="K3170" s="5">
        <v>1399948353</v>
      </c>
      <c r="L3170" s="11">
        <f>(Tabla1[[#This Row],[launched_at]]/86400)+25569+(-5/24)</f>
        <v>41771.897604166668</v>
      </c>
      <c r="M3170" s="5" t="b">
        <v>1</v>
      </c>
      <c r="N3170" s="5">
        <v>61</v>
      </c>
      <c r="O3170" s="5" t="b">
        <v>1</v>
      </c>
      <c r="P3170" s="5" t="s">
        <v>8271</v>
      </c>
      <c r="Q3170" s="7">
        <f>Tabla1[[#This Row],[pledged]]/Tabla1[[#This Row],[goal]]</f>
        <v>1.242</v>
      </c>
      <c r="S3170" s="8" t="s">
        <v>8317</v>
      </c>
      <c r="T3170" s="5" t="s">
        <v>8318</v>
      </c>
    </row>
    <row r="3171" spans="1:20" ht="22.5">
      <c r="A3171" s="5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11">
        <f>(Tabla1[[#This Row],[deadline]]/86400)+25569+(-5/24)</f>
        <v>41620.999305555553</v>
      </c>
      <c r="K3171" s="5">
        <v>1384364561</v>
      </c>
      <c r="L3171" s="11">
        <f>(Tabla1[[#This Row],[launched_at]]/86400)+25569+(-5/24)</f>
        <v>41591.529641203699</v>
      </c>
      <c r="M3171" s="5" t="b">
        <v>1</v>
      </c>
      <c r="N3171" s="5">
        <v>82</v>
      </c>
      <c r="O3171" s="5" t="b">
        <v>1</v>
      </c>
      <c r="P3171" s="5" t="s">
        <v>8271</v>
      </c>
      <c r="Q3171" s="7">
        <f>Tabla1[[#This Row],[pledged]]/Tabla1[[#This Row],[goal]]</f>
        <v>1.030125</v>
      </c>
      <c r="S3171" s="8" t="s">
        <v>8317</v>
      </c>
      <c r="T3171" s="5" t="s">
        <v>8318</v>
      </c>
    </row>
    <row r="3172" spans="1:20" ht="22.5">
      <c r="A3172" s="5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11">
        <f>(Tabla1[[#This Row],[deadline]]/86400)+25569+(-5/24)</f>
        <v>41821.958333333328</v>
      </c>
      <c r="K3172" s="5">
        <v>1401414944</v>
      </c>
      <c r="L3172" s="11">
        <f>(Tabla1[[#This Row],[launched_at]]/86400)+25569+(-5/24)</f>
        <v>41788.872037037036</v>
      </c>
      <c r="M3172" s="5" t="b">
        <v>1</v>
      </c>
      <c r="N3172" s="5">
        <v>71</v>
      </c>
      <c r="O3172" s="5" t="b">
        <v>1</v>
      </c>
      <c r="P3172" s="5" t="s">
        <v>8271</v>
      </c>
      <c r="Q3172" s="7">
        <f>Tabla1[[#This Row],[pledged]]/Tabla1[[#This Row],[goal]]</f>
        <v>1.1225000000000001</v>
      </c>
      <c r="S3172" s="8" t="s">
        <v>8317</v>
      </c>
      <c r="T3172" s="5" t="s">
        <v>8318</v>
      </c>
    </row>
    <row r="3173" spans="1:20" ht="33.75">
      <c r="A3173" s="5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11">
        <f>(Tabla1[[#This Row],[deadline]]/86400)+25569+(-5/24)</f>
        <v>42496.399976851848</v>
      </c>
      <c r="K3173" s="5">
        <v>1459953358</v>
      </c>
      <c r="L3173" s="11">
        <f>(Tabla1[[#This Row],[launched_at]]/86400)+25569+(-5/24)</f>
        <v>42466.399976851848</v>
      </c>
      <c r="M3173" s="5" t="b">
        <v>1</v>
      </c>
      <c r="N3173" s="5">
        <v>117</v>
      </c>
      <c r="O3173" s="5" t="b">
        <v>1</v>
      </c>
      <c r="P3173" s="5" t="s">
        <v>8271</v>
      </c>
      <c r="Q3173" s="7">
        <f>Tabla1[[#This Row],[pledged]]/Tabla1[[#This Row],[goal]]</f>
        <v>1.0881428571428571</v>
      </c>
      <c r="S3173" s="8" t="s">
        <v>8317</v>
      </c>
      <c r="T3173" s="5" t="s">
        <v>8318</v>
      </c>
    </row>
    <row r="3174" spans="1:20" ht="33.75">
      <c r="A3174" s="5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11">
        <f>(Tabla1[[#This Row],[deadline]]/86400)+25569+(-5/24)</f>
        <v>40953.521620370368</v>
      </c>
      <c r="K3174" s="5">
        <v>1326648668</v>
      </c>
      <c r="L3174" s="11">
        <f>(Tabla1[[#This Row],[launched_at]]/86400)+25569+(-5/24)</f>
        <v>40923.521620370368</v>
      </c>
      <c r="M3174" s="5" t="b">
        <v>1</v>
      </c>
      <c r="N3174" s="5">
        <v>29</v>
      </c>
      <c r="O3174" s="5" t="b">
        <v>1</v>
      </c>
      <c r="P3174" s="5" t="s">
        <v>8271</v>
      </c>
      <c r="Q3174" s="7">
        <f>Tabla1[[#This Row],[pledged]]/Tabla1[[#This Row],[goal]]</f>
        <v>1.1499999999999999</v>
      </c>
      <c r="S3174" s="8" t="s">
        <v>8317</v>
      </c>
      <c r="T3174" s="5" t="s">
        <v>8318</v>
      </c>
    </row>
    <row r="3175" spans="1:20" ht="33.75">
      <c r="A3175" s="5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11">
        <f>(Tabla1[[#This Row],[deadline]]/86400)+25569+(-5/24)</f>
        <v>41908.670046296298</v>
      </c>
      <c r="K3175" s="5">
        <v>1409173492</v>
      </c>
      <c r="L3175" s="11">
        <f>(Tabla1[[#This Row],[launched_at]]/86400)+25569+(-5/24)</f>
        <v>41878.670046296298</v>
      </c>
      <c r="M3175" s="5" t="b">
        <v>1</v>
      </c>
      <c r="N3175" s="5">
        <v>74</v>
      </c>
      <c r="O3175" s="5" t="b">
        <v>1</v>
      </c>
      <c r="P3175" s="5" t="s">
        <v>8271</v>
      </c>
      <c r="Q3175" s="7">
        <f>Tabla1[[#This Row],[pledged]]/Tabla1[[#This Row],[goal]]</f>
        <v>1.03</v>
      </c>
      <c r="S3175" s="8" t="s">
        <v>8317</v>
      </c>
      <c r="T3175" s="5" t="s">
        <v>8318</v>
      </c>
    </row>
    <row r="3176" spans="1:20" ht="33.75">
      <c r="A3176" s="5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11">
        <f>(Tabla1[[#This Row],[deadline]]/86400)+25569+(-5/24)</f>
        <v>41876.656342592592</v>
      </c>
      <c r="K3176" s="5">
        <v>1407789908</v>
      </c>
      <c r="L3176" s="11">
        <f>(Tabla1[[#This Row],[launched_at]]/86400)+25569+(-5/24)</f>
        <v>41862.656342592592</v>
      </c>
      <c r="M3176" s="5" t="b">
        <v>1</v>
      </c>
      <c r="N3176" s="5">
        <v>23</v>
      </c>
      <c r="O3176" s="5" t="b">
        <v>1</v>
      </c>
      <c r="P3176" s="5" t="s">
        <v>8271</v>
      </c>
      <c r="Q3176" s="7">
        <f>Tabla1[[#This Row],[pledged]]/Tabla1[[#This Row],[goal]]</f>
        <v>1.0113333333333334</v>
      </c>
      <c r="S3176" s="8" t="s">
        <v>8317</v>
      </c>
      <c r="T3176" s="5" t="s">
        <v>8318</v>
      </c>
    </row>
    <row r="3177" spans="1:20" ht="33.75">
      <c r="A3177" s="5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11">
        <f>(Tabla1[[#This Row],[deadline]]/86400)+25569+(-5/24)</f>
        <v>40591.678553240738</v>
      </c>
      <c r="K3177" s="5">
        <v>1292793427</v>
      </c>
      <c r="L3177" s="11">
        <f>(Tabla1[[#This Row],[launched_at]]/86400)+25569+(-5/24)</f>
        <v>40531.678553240738</v>
      </c>
      <c r="M3177" s="5" t="b">
        <v>1</v>
      </c>
      <c r="N3177" s="5">
        <v>60</v>
      </c>
      <c r="O3177" s="5" t="b">
        <v>1</v>
      </c>
      <c r="P3177" s="5" t="s">
        <v>8271</v>
      </c>
      <c r="Q3177" s="7">
        <f>Tabla1[[#This Row],[pledged]]/Tabla1[[#This Row],[goal]]</f>
        <v>1.0955999999999999</v>
      </c>
      <c r="S3177" s="8" t="s">
        <v>8317</v>
      </c>
      <c r="T3177" s="5" t="s">
        <v>8318</v>
      </c>
    </row>
    <row r="3178" spans="1:20" ht="33.75">
      <c r="A3178" s="5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11">
        <f>(Tabla1[[#This Row],[deadline]]/86400)+25569+(-5/24)</f>
        <v>41504.416666666664</v>
      </c>
      <c r="K3178" s="5">
        <v>1374531631</v>
      </c>
      <c r="L3178" s="11">
        <f>(Tabla1[[#This Row],[launched_at]]/86400)+25569+(-5/24)</f>
        <v>41477.722581018512</v>
      </c>
      <c r="M3178" s="5" t="b">
        <v>1</v>
      </c>
      <c r="N3178" s="5">
        <v>55</v>
      </c>
      <c r="O3178" s="5" t="b">
        <v>1</v>
      </c>
      <c r="P3178" s="5" t="s">
        <v>8271</v>
      </c>
      <c r="Q3178" s="7">
        <f>Tabla1[[#This Row],[pledged]]/Tabla1[[#This Row],[goal]]</f>
        <v>1.148421052631579</v>
      </c>
      <c r="S3178" s="8" t="s">
        <v>8317</v>
      </c>
      <c r="T3178" s="5" t="s">
        <v>8318</v>
      </c>
    </row>
    <row r="3179" spans="1:20" ht="33.75">
      <c r="A3179" s="5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11">
        <f>(Tabla1[[#This Row],[deadline]]/86400)+25569+(-5/24)</f>
        <v>41811.458437499998</v>
      </c>
      <c r="K3179" s="5">
        <v>1400774409</v>
      </c>
      <c r="L3179" s="11">
        <f>(Tabla1[[#This Row],[launched_at]]/86400)+25569+(-5/24)</f>
        <v>41781.458437499998</v>
      </c>
      <c r="M3179" s="5" t="b">
        <v>1</v>
      </c>
      <c r="N3179" s="5">
        <v>51</v>
      </c>
      <c r="O3179" s="5" t="b">
        <v>1</v>
      </c>
      <c r="P3179" s="5" t="s">
        <v>8271</v>
      </c>
      <c r="Q3179" s="7">
        <f>Tabla1[[#This Row],[pledged]]/Tabla1[[#This Row],[goal]]</f>
        <v>1.1739999999999999</v>
      </c>
      <c r="S3179" s="8" t="s">
        <v>8317</v>
      </c>
      <c r="T3179" s="5" t="s">
        <v>8318</v>
      </c>
    </row>
    <row r="3180" spans="1:20" ht="33.75">
      <c r="A3180" s="5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11">
        <f>(Tabla1[[#This Row],[deadline]]/86400)+25569+(-5/24)</f>
        <v>41836.396701388883</v>
      </c>
      <c r="K3180" s="5">
        <v>1402929075</v>
      </c>
      <c r="L3180" s="11">
        <f>(Tabla1[[#This Row],[launched_at]]/86400)+25569+(-5/24)</f>
        <v>41806.396701388883</v>
      </c>
      <c r="M3180" s="5" t="b">
        <v>1</v>
      </c>
      <c r="N3180" s="5">
        <v>78</v>
      </c>
      <c r="O3180" s="5" t="b">
        <v>1</v>
      </c>
      <c r="P3180" s="5" t="s">
        <v>8271</v>
      </c>
      <c r="Q3180" s="7">
        <f>Tabla1[[#This Row],[pledged]]/Tabla1[[#This Row],[goal]]</f>
        <v>1.7173333333333334</v>
      </c>
      <c r="S3180" s="8" t="s">
        <v>8317</v>
      </c>
      <c r="T3180" s="5" t="s">
        <v>8318</v>
      </c>
    </row>
    <row r="3181" spans="1:20" ht="22.5">
      <c r="A3181" s="5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11">
        <f>(Tabla1[[#This Row],[deadline]]/86400)+25569+(-5/24)</f>
        <v>41400.49387731481</v>
      </c>
      <c r="K3181" s="5">
        <v>1365699071</v>
      </c>
      <c r="L3181" s="11">
        <f>(Tabla1[[#This Row],[launched_at]]/86400)+25569+(-5/24)</f>
        <v>41375.49387731481</v>
      </c>
      <c r="M3181" s="5" t="b">
        <v>1</v>
      </c>
      <c r="N3181" s="5">
        <v>62</v>
      </c>
      <c r="O3181" s="5" t="b">
        <v>1</v>
      </c>
      <c r="P3181" s="5" t="s">
        <v>8271</v>
      </c>
      <c r="Q3181" s="7">
        <f>Tabla1[[#This Row],[pledged]]/Tabla1[[#This Row],[goal]]</f>
        <v>1.1416238095238094</v>
      </c>
      <c r="S3181" s="8" t="s">
        <v>8317</v>
      </c>
      <c r="T3181" s="5" t="s">
        <v>8318</v>
      </c>
    </row>
    <row r="3182" spans="1:20" ht="22.5">
      <c r="A3182" s="5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11">
        <f>(Tabla1[[#This Row],[deadline]]/86400)+25569+(-5/24)</f>
        <v>41810.204270833332</v>
      </c>
      <c r="K3182" s="5">
        <v>1400666049</v>
      </c>
      <c r="L3182" s="11">
        <f>(Tabla1[[#This Row],[launched_at]]/86400)+25569+(-5/24)</f>
        <v>41780.204270833332</v>
      </c>
      <c r="M3182" s="5" t="b">
        <v>1</v>
      </c>
      <c r="N3182" s="5">
        <v>45</v>
      </c>
      <c r="O3182" s="5" t="b">
        <v>1</v>
      </c>
      <c r="P3182" s="5" t="s">
        <v>8271</v>
      </c>
      <c r="Q3182" s="7">
        <f>Tabla1[[#This Row],[pledged]]/Tabla1[[#This Row],[goal]]</f>
        <v>1.1975</v>
      </c>
      <c r="S3182" s="8" t="s">
        <v>8317</v>
      </c>
      <c r="T3182" s="5" t="s">
        <v>8318</v>
      </c>
    </row>
    <row r="3183" spans="1:20" ht="33.75">
      <c r="A3183" s="5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11">
        <f>(Tabla1[[#This Row],[deadline]]/86400)+25569+(-5/24)</f>
        <v>41805.458333333328</v>
      </c>
      <c r="K3183" s="5">
        <v>1400570787</v>
      </c>
      <c r="L3183" s="11">
        <f>(Tabla1[[#This Row],[launched_at]]/86400)+25569+(-5/24)</f>
        <v>41779.101701388885</v>
      </c>
      <c r="M3183" s="5" t="b">
        <v>1</v>
      </c>
      <c r="N3183" s="5">
        <v>15</v>
      </c>
      <c r="O3183" s="5" t="b">
        <v>1</v>
      </c>
      <c r="P3183" s="5" t="s">
        <v>8271</v>
      </c>
      <c r="Q3183" s="7">
        <f>Tabla1[[#This Row],[pledged]]/Tabla1[[#This Row],[goal]]</f>
        <v>1.0900000000000001</v>
      </c>
      <c r="S3183" s="8" t="s">
        <v>8317</v>
      </c>
      <c r="T3183" s="5" t="s">
        <v>8318</v>
      </c>
    </row>
    <row r="3184" spans="1:20" ht="33.75">
      <c r="A3184" s="5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11">
        <f>(Tabla1[[#This Row],[deadline]]/86400)+25569+(-5/24)</f>
        <v>40939.5</v>
      </c>
      <c r="K3184" s="5">
        <v>1323211621</v>
      </c>
      <c r="L3184" s="11">
        <f>(Tabla1[[#This Row],[launched_at]]/86400)+25569+(-5/24)</f>
        <v>40883.740983796291</v>
      </c>
      <c r="M3184" s="5" t="b">
        <v>1</v>
      </c>
      <c r="N3184" s="5">
        <v>151</v>
      </c>
      <c r="O3184" s="5" t="b">
        <v>1</v>
      </c>
      <c r="P3184" s="5" t="s">
        <v>8271</v>
      </c>
      <c r="Q3184" s="7">
        <f>Tabla1[[#This Row],[pledged]]/Tabla1[[#This Row],[goal]]</f>
        <v>1.0088571428571429</v>
      </c>
      <c r="S3184" s="8" t="s">
        <v>8317</v>
      </c>
      <c r="T3184" s="5" t="s">
        <v>8318</v>
      </c>
    </row>
    <row r="3185" spans="1:20" ht="22.5">
      <c r="A3185" s="5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11">
        <f>(Tabla1[[#This Row],[deadline]]/86400)+25569+(-5/24)</f>
        <v>41509.586446759255</v>
      </c>
      <c r="K3185" s="5">
        <v>1375729469</v>
      </c>
      <c r="L3185" s="11">
        <f>(Tabla1[[#This Row],[launched_at]]/86400)+25569+(-5/24)</f>
        <v>41491.586446759255</v>
      </c>
      <c r="M3185" s="5" t="b">
        <v>1</v>
      </c>
      <c r="N3185" s="5">
        <v>68</v>
      </c>
      <c r="O3185" s="5" t="b">
        <v>1</v>
      </c>
      <c r="P3185" s="5" t="s">
        <v>8271</v>
      </c>
      <c r="Q3185" s="7">
        <f>Tabla1[[#This Row],[pledged]]/Tabla1[[#This Row],[goal]]</f>
        <v>1.0900000000000001</v>
      </c>
      <c r="S3185" s="8" t="s">
        <v>8317</v>
      </c>
      <c r="T3185" s="5" t="s">
        <v>8318</v>
      </c>
    </row>
    <row r="3186" spans="1:20" ht="22.5">
      <c r="A3186" s="5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11">
        <f>(Tabla1[[#This Row],[deadline]]/86400)+25569+(-5/24)</f>
        <v>41821.785081018512</v>
      </c>
      <c r="K3186" s="5">
        <v>1401666631</v>
      </c>
      <c r="L3186" s="11">
        <f>(Tabla1[[#This Row],[launched_at]]/86400)+25569+(-5/24)</f>
        <v>41791.785081018512</v>
      </c>
      <c r="M3186" s="5" t="b">
        <v>1</v>
      </c>
      <c r="N3186" s="5">
        <v>46</v>
      </c>
      <c r="O3186" s="5" t="b">
        <v>1</v>
      </c>
      <c r="P3186" s="5" t="s">
        <v>8271</v>
      </c>
      <c r="Q3186" s="7">
        <f>Tabla1[[#This Row],[pledged]]/Tabla1[[#This Row],[goal]]</f>
        <v>1.0720930232558139</v>
      </c>
      <c r="S3186" s="8" t="s">
        <v>8317</v>
      </c>
      <c r="T3186" s="5" t="s">
        <v>8318</v>
      </c>
    </row>
    <row r="3187" spans="1:20" ht="33.75">
      <c r="A3187" s="5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11">
        <f>(Tabla1[[#This Row],[deadline]]/86400)+25569+(-5/24)</f>
        <v>41836.768993055557</v>
      </c>
      <c r="K3187" s="5">
        <v>1404948441</v>
      </c>
      <c r="L3187" s="11">
        <f>(Tabla1[[#This Row],[launched_at]]/86400)+25569+(-5/24)</f>
        <v>41829.768993055557</v>
      </c>
      <c r="M3187" s="5" t="b">
        <v>1</v>
      </c>
      <c r="N3187" s="5">
        <v>24</v>
      </c>
      <c r="O3187" s="5" t="b">
        <v>1</v>
      </c>
      <c r="P3187" s="5" t="s">
        <v>8271</v>
      </c>
      <c r="Q3187" s="7">
        <f>Tabla1[[#This Row],[pledged]]/Tabla1[[#This Row],[goal]]</f>
        <v>1</v>
      </c>
      <c r="S3187" s="8" t="s">
        <v>8317</v>
      </c>
      <c r="T3187" s="5" t="s">
        <v>8318</v>
      </c>
    </row>
    <row r="3188" spans="1:20" ht="33.75">
      <c r="A3188" s="5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11">
        <f>(Tabla1[[#This Row],[deadline]]/86400)+25569+(-5/24)</f>
        <v>41898.666666666664</v>
      </c>
      <c r="K3188" s="5">
        <v>1408313438</v>
      </c>
      <c r="L3188" s="11">
        <f>(Tabla1[[#This Row],[launched_at]]/86400)+25569+(-5/24)</f>
        <v>41868.715717592589</v>
      </c>
      <c r="M3188" s="5" t="b">
        <v>1</v>
      </c>
      <c r="N3188" s="5">
        <v>70</v>
      </c>
      <c r="O3188" s="5" t="b">
        <v>1</v>
      </c>
      <c r="P3188" s="5" t="s">
        <v>8271</v>
      </c>
      <c r="Q3188" s="7">
        <f>Tabla1[[#This Row],[pledged]]/Tabla1[[#This Row],[goal]]</f>
        <v>1.0218750000000001</v>
      </c>
      <c r="S3188" s="8" t="s">
        <v>8317</v>
      </c>
      <c r="T3188" s="5" t="s">
        <v>8318</v>
      </c>
    </row>
    <row r="3189" spans="1:20" ht="33.75">
      <c r="A3189" s="5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11">
        <f>(Tabla1[[#This Row],[deadline]]/86400)+25569+(-5/24)</f>
        <v>41855.458020833328</v>
      </c>
      <c r="K3189" s="5">
        <v>1405439973</v>
      </c>
      <c r="L3189" s="11">
        <f>(Tabla1[[#This Row],[launched_at]]/86400)+25569+(-5/24)</f>
        <v>41835.458020833328</v>
      </c>
      <c r="M3189" s="5" t="b">
        <v>1</v>
      </c>
      <c r="N3189" s="5">
        <v>244</v>
      </c>
      <c r="O3189" s="5" t="b">
        <v>1</v>
      </c>
      <c r="P3189" s="5" t="s">
        <v>8271</v>
      </c>
      <c r="Q3189" s="7">
        <f>Tabla1[[#This Row],[pledged]]/Tabla1[[#This Row],[goal]]</f>
        <v>1.1629333333333334</v>
      </c>
      <c r="S3189" s="8" t="s">
        <v>8317</v>
      </c>
      <c r="T3189" s="5" t="s">
        <v>8318</v>
      </c>
    </row>
    <row r="3190" spans="1:20" ht="33.75">
      <c r="A3190" s="5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11">
        <f>(Tabla1[[#This Row],[deadline]]/86400)+25569+(-5/24)</f>
        <v>42165.207199074073</v>
      </c>
      <c r="K3190" s="5">
        <v>1432115902</v>
      </c>
      <c r="L3190" s="11">
        <f>(Tabla1[[#This Row],[launched_at]]/86400)+25569+(-5/24)</f>
        <v>42144.207199074073</v>
      </c>
      <c r="M3190" s="5" t="b">
        <v>0</v>
      </c>
      <c r="N3190" s="5">
        <v>9</v>
      </c>
      <c r="O3190" s="5" t="b">
        <v>0</v>
      </c>
      <c r="P3190" s="5" t="s">
        <v>8305</v>
      </c>
      <c r="Q3190" s="7">
        <f>Tabla1[[#This Row],[pledged]]/Tabla1[[#This Row],[goal]]</f>
        <v>0.65</v>
      </c>
      <c r="S3190" s="8" t="s">
        <v>8317</v>
      </c>
      <c r="T3190" s="5" t="s">
        <v>8359</v>
      </c>
    </row>
    <row r="3191" spans="1:20" ht="33.75">
      <c r="A3191" s="5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11">
        <f>(Tabla1[[#This Row],[deadline]]/86400)+25569+(-5/24)</f>
        <v>42148.138101851851</v>
      </c>
      <c r="K3191" s="5">
        <v>1429863532</v>
      </c>
      <c r="L3191" s="11">
        <f>(Tabla1[[#This Row],[launched_at]]/86400)+25569+(-5/24)</f>
        <v>42118.138101851851</v>
      </c>
      <c r="M3191" s="5" t="b">
        <v>0</v>
      </c>
      <c r="N3191" s="5">
        <v>19</v>
      </c>
      <c r="O3191" s="5" t="b">
        <v>0</v>
      </c>
      <c r="P3191" s="5" t="s">
        <v>8305</v>
      </c>
      <c r="Q3191" s="7">
        <f>Tabla1[[#This Row],[pledged]]/Tabla1[[#This Row],[goal]]</f>
        <v>0.12327272727272727</v>
      </c>
      <c r="S3191" s="8" t="s">
        <v>8317</v>
      </c>
      <c r="T3191" s="5" t="s">
        <v>8359</v>
      </c>
    </row>
    <row r="3192" spans="1:20" ht="22.5">
      <c r="A3192" s="5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11">
        <f>(Tabla1[[#This Row],[deadline]]/86400)+25569+(-5/24)</f>
        <v>42712.984664351847</v>
      </c>
      <c r="K3192" s="5">
        <v>1478662675</v>
      </c>
      <c r="L3192" s="11">
        <f>(Tabla1[[#This Row],[launched_at]]/86400)+25569+(-5/24)</f>
        <v>42682.942997685182</v>
      </c>
      <c r="M3192" s="5" t="b">
        <v>0</v>
      </c>
      <c r="N3192" s="5">
        <v>0</v>
      </c>
      <c r="O3192" s="5" t="b">
        <v>0</v>
      </c>
      <c r="P3192" s="5" t="s">
        <v>8305</v>
      </c>
      <c r="Q3192" s="7">
        <f>Tabla1[[#This Row],[pledged]]/Tabla1[[#This Row],[goal]]</f>
        <v>0</v>
      </c>
      <c r="S3192" s="8" t="s">
        <v>8317</v>
      </c>
      <c r="T3192" s="5" t="s">
        <v>8359</v>
      </c>
    </row>
    <row r="3193" spans="1:20" ht="33.75">
      <c r="A3193" s="5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11">
        <f>(Tabla1[[#This Row],[deadline]]/86400)+25569+(-5/24)</f>
        <v>42598.547094907401</v>
      </c>
      <c r="K3193" s="5">
        <v>1466186869</v>
      </c>
      <c r="L3193" s="11">
        <f>(Tabla1[[#This Row],[launched_at]]/86400)+25569+(-5/24)</f>
        <v>42538.547094907401</v>
      </c>
      <c r="M3193" s="5" t="b">
        <v>0</v>
      </c>
      <c r="N3193" s="5">
        <v>4</v>
      </c>
      <c r="O3193" s="5" t="b">
        <v>0</v>
      </c>
      <c r="P3193" s="5" t="s">
        <v>8305</v>
      </c>
      <c r="Q3193" s="7">
        <f>Tabla1[[#This Row],[pledged]]/Tabla1[[#This Row],[goal]]</f>
        <v>4.0266666666666666E-2</v>
      </c>
      <c r="S3193" s="8" t="s">
        <v>8317</v>
      </c>
      <c r="T3193" s="5" t="s">
        <v>8359</v>
      </c>
    </row>
    <row r="3194" spans="1:20" ht="33.75">
      <c r="A3194" s="5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11">
        <f>(Tabla1[[#This Row],[deadline]]/86400)+25569+(-5/24)</f>
        <v>42063.708333333336</v>
      </c>
      <c r="K3194" s="5">
        <v>1421274859</v>
      </c>
      <c r="L3194" s="11">
        <f>(Tabla1[[#This Row],[launched_at]]/86400)+25569+(-5/24)</f>
        <v>42018.732164351844</v>
      </c>
      <c r="M3194" s="5" t="b">
        <v>0</v>
      </c>
      <c r="N3194" s="5">
        <v>8</v>
      </c>
      <c r="O3194" s="5" t="b">
        <v>0</v>
      </c>
      <c r="P3194" s="5" t="s">
        <v>8305</v>
      </c>
      <c r="Q3194" s="7">
        <f>Tabla1[[#This Row],[pledged]]/Tabla1[[#This Row],[goal]]</f>
        <v>1.0200000000000001E-2</v>
      </c>
      <c r="S3194" s="8" t="s">
        <v>8317</v>
      </c>
      <c r="T3194" s="5" t="s">
        <v>8359</v>
      </c>
    </row>
    <row r="3195" spans="1:20" ht="33.75">
      <c r="A3195" s="5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11">
        <f>(Tabla1[[#This Row],[deadline]]/86400)+25569+(-5/24)</f>
        <v>42055.759907407402</v>
      </c>
      <c r="K3195" s="5">
        <v>1420586056</v>
      </c>
      <c r="L3195" s="11">
        <f>(Tabla1[[#This Row],[launched_at]]/86400)+25569+(-5/24)</f>
        <v>42010.759907407402</v>
      </c>
      <c r="M3195" s="5" t="b">
        <v>0</v>
      </c>
      <c r="N3195" s="5">
        <v>24</v>
      </c>
      <c r="O3195" s="5" t="b">
        <v>0</v>
      </c>
      <c r="P3195" s="5" t="s">
        <v>8305</v>
      </c>
      <c r="Q3195" s="7">
        <f>Tabla1[[#This Row],[pledged]]/Tabla1[[#This Row],[goal]]</f>
        <v>0.1174</v>
      </c>
      <c r="S3195" s="8" t="s">
        <v>8317</v>
      </c>
      <c r="T3195" s="5" t="s">
        <v>8359</v>
      </c>
    </row>
    <row r="3196" spans="1:20" ht="33.75">
      <c r="A3196" s="5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11">
        <f>(Tabla1[[#This Row],[deadline]]/86400)+25569+(-5/24)</f>
        <v>42211.854143518511</v>
      </c>
      <c r="K3196" s="5">
        <v>1435368598</v>
      </c>
      <c r="L3196" s="11">
        <f>(Tabla1[[#This Row],[launched_at]]/86400)+25569+(-5/24)</f>
        <v>42181.854143518511</v>
      </c>
      <c r="M3196" s="5" t="b">
        <v>0</v>
      </c>
      <c r="N3196" s="5">
        <v>0</v>
      </c>
      <c r="O3196" s="5" t="b">
        <v>0</v>
      </c>
      <c r="P3196" s="5" t="s">
        <v>8305</v>
      </c>
      <c r="Q3196" s="7">
        <f>Tabla1[[#This Row],[pledged]]/Tabla1[[#This Row],[goal]]</f>
        <v>0</v>
      </c>
      <c r="S3196" s="8" t="s">
        <v>8317</v>
      </c>
      <c r="T3196" s="5" t="s">
        <v>8359</v>
      </c>
    </row>
    <row r="3197" spans="1:20" ht="33.75">
      <c r="A3197" s="5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11">
        <f>(Tabla1[[#This Row],[deadline]]/86400)+25569+(-5/24)</f>
        <v>42047.385902777773</v>
      </c>
      <c r="K3197" s="5">
        <v>1421158542</v>
      </c>
      <c r="L3197" s="11">
        <f>(Tabla1[[#This Row],[launched_at]]/86400)+25569+(-5/24)</f>
        <v>42017.385902777773</v>
      </c>
      <c r="M3197" s="5" t="b">
        <v>0</v>
      </c>
      <c r="N3197" s="5">
        <v>39</v>
      </c>
      <c r="O3197" s="5" t="b">
        <v>0</v>
      </c>
      <c r="P3197" s="5" t="s">
        <v>8305</v>
      </c>
      <c r="Q3197" s="7">
        <f>Tabla1[[#This Row],[pledged]]/Tabla1[[#This Row],[goal]]</f>
        <v>0.59142857142857141</v>
      </c>
      <c r="S3197" s="8" t="s">
        <v>8317</v>
      </c>
      <c r="T3197" s="5" t="s">
        <v>8359</v>
      </c>
    </row>
    <row r="3198" spans="1:20" ht="33.75">
      <c r="A3198" s="5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11">
        <f>(Tabla1[[#This Row],[deadline]]/86400)+25569+(-5/24)</f>
        <v>42217.374999999993</v>
      </c>
      <c r="K3198" s="5">
        <v>1433254875</v>
      </c>
      <c r="L3198" s="11">
        <f>(Tabla1[[#This Row],[launched_at]]/86400)+25569+(-5/24)</f>
        <v>42157.389756944445</v>
      </c>
      <c r="M3198" s="5" t="b">
        <v>0</v>
      </c>
      <c r="N3198" s="5">
        <v>6</v>
      </c>
      <c r="O3198" s="5" t="b">
        <v>0</v>
      </c>
      <c r="P3198" s="5" t="s">
        <v>8305</v>
      </c>
      <c r="Q3198" s="7">
        <f>Tabla1[[#This Row],[pledged]]/Tabla1[[#This Row],[goal]]</f>
        <v>5.9999999999999995E-4</v>
      </c>
      <c r="S3198" s="8" t="s">
        <v>8317</v>
      </c>
      <c r="T3198" s="5" t="s">
        <v>8359</v>
      </c>
    </row>
    <row r="3199" spans="1:20" ht="22.5">
      <c r="A3199" s="5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11">
        <f>(Tabla1[[#This Row],[deadline]]/86400)+25569+(-5/24)</f>
        <v>42039.28493055555</v>
      </c>
      <c r="K3199" s="5">
        <v>1420458618</v>
      </c>
      <c r="L3199" s="11">
        <f>(Tabla1[[#This Row],[launched_at]]/86400)+25569+(-5/24)</f>
        <v>42009.28493055555</v>
      </c>
      <c r="M3199" s="5" t="b">
        <v>0</v>
      </c>
      <c r="N3199" s="5">
        <v>4</v>
      </c>
      <c r="O3199" s="5" t="b">
        <v>0</v>
      </c>
      <c r="P3199" s="5" t="s">
        <v>8305</v>
      </c>
      <c r="Q3199" s="7">
        <f>Tabla1[[#This Row],[pledged]]/Tabla1[[#This Row],[goal]]</f>
        <v>0.1145</v>
      </c>
      <c r="S3199" s="8" t="s">
        <v>8317</v>
      </c>
      <c r="T3199" s="5" t="s">
        <v>8359</v>
      </c>
    </row>
    <row r="3200" spans="1:20" ht="33.75">
      <c r="A3200" s="5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11">
        <f>(Tabla1[[#This Row],[deadline]]/86400)+25569+(-5/24)</f>
        <v>42051.216168981475</v>
      </c>
      <c r="K3200" s="5">
        <v>1420798277</v>
      </c>
      <c r="L3200" s="11">
        <f>(Tabla1[[#This Row],[launched_at]]/86400)+25569+(-5/24)</f>
        <v>42013.216168981475</v>
      </c>
      <c r="M3200" s="5" t="b">
        <v>0</v>
      </c>
      <c r="N3200" s="5">
        <v>3</v>
      </c>
      <c r="O3200" s="5" t="b">
        <v>0</v>
      </c>
      <c r="P3200" s="5" t="s">
        <v>8305</v>
      </c>
      <c r="Q3200" s="7">
        <f>Tabla1[[#This Row],[pledged]]/Tabla1[[#This Row],[goal]]</f>
        <v>3.6666666666666666E-3</v>
      </c>
      <c r="S3200" s="8" t="s">
        <v>8317</v>
      </c>
      <c r="T3200" s="5" t="s">
        <v>8359</v>
      </c>
    </row>
    <row r="3201" spans="1:20" ht="22.5">
      <c r="A3201" s="5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11">
        <f>(Tabla1[[#This Row],[deadline]]/86400)+25569+(-5/24)</f>
        <v>41888.666666666664</v>
      </c>
      <c r="K3201" s="5">
        <v>1407435418</v>
      </c>
      <c r="L3201" s="11">
        <f>(Tabla1[[#This Row],[launched_at]]/86400)+25569+(-5/24)</f>
        <v>41858.553449074076</v>
      </c>
      <c r="M3201" s="5" t="b">
        <v>0</v>
      </c>
      <c r="N3201" s="5">
        <v>53</v>
      </c>
      <c r="O3201" s="5" t="b">
        <v>0</v>
      </c>
      <c r="P3201" s="5" t="s">
        <v>8305</v>
      </c>
      <c r="Q3201" s="7">
        <f>Tabla1[[#This Row],[pledged]]/Tabla1[[#This Row],[goal]]</f>
        <v>0.52159999999999995</v>
      </c>
      <c r="S3201" s="8" t="s">
        <v>8317</v>
      </c>
      <c r="T3201" s="5" t="s">
        <v>8359</v>
      </c>
    </row>
    <row r="3202" spans="1:20" ht="33.75">
      <c r="A3202" s="5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11">
        <f>(Tabla1[[#This Row],[deadline]]/86400)+25569+(-5/24)</f>
        <v>42490.023611111108</v>
      </c>
      <c r="K3202" s="5">
        <v>1459410101</v>
      </c>
      <c r="L3202" s="11">
        <f>(Tabla1[[#This Row],[launched_at]]/86400)+25569+(-5/24)</f>
        <v>42460.112280092588</v>
      </c>
      <c r="M3202" s="5" t="b">
        <v>0</v>
      </c>
      <c r="N3202" s="5">
        <v>1</v>
      </c>
      <c r="O3202" s="5" t="b">
        <v>0</v>
      </c>
      <c r="P3202" s="5" t="s">
        <v>8305</v>
      </c>
      <c r="Q3202" s="7">
        <f>Tabla1[[#This Row],[pledged]]/Tabla1[[#This Row],[goal]]</f>
        <v>2.0000000000000002E-5</v>
      </c>
      <c r="S3202" s="8" t="s">
        <v>8317</v>
      </c>
      <c r="T3202" s="5" t="s">
        <v>8359</v>
      </c>
    </row>
    <row r="3203" spans="1:20" ht="33.75">
      <c r="A3203" s="5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11">
        <f>(Tabla1[[#This Row],[deadline]]/86400)+25569+(-5/24)</f>
        <v>41882.558761574073</v>
      </c>
      <c r="K3203" s="5">
        <v>1407695077</v>
      </c>
      <c r="L3203" s="11">
        <f>(Tabla1[[#This Row],[launched_at]]/86400)+25569+(-5/24)</f>
        <v>41861.558761574073</v>
      </c>
      <c r="M3203" s="5" t="b">
        <v>0</v>
      </c>
      <c r="N3203" s="5">
        <v>2</v>
      </c>
      <c r="O3203" s="5" t="b">
        <v>0</v>
      </c>
      <c r="P3203" s="5" t="s">
        <v>8305</v>
      </c>
      <c r="Q3203" s="7">
        <f>Tabla1[[#This Row],[pledged]]/Tabla1[[#This Row],[goal]]</f>
        <v>1.2500000000000001E-2</v>
      </c>
      <c r="S3203" s="8" t="s">
        <v>8317</v>
      </c>
      <c r="T3203" s="5" t="s">
        <v>8359</v>
      </c>
    </row>
    <row r="3204" spans="1:20" ht="33.75">
      <c r="A3204" s="5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11">
        <f>(Tabla1[[#This Row],[deadline]]/86400)+25569+(-5/24)</f>
        <v>42352.040972222218</v>
      </c>
      <c r="K3204" s="5">
        <v>1445027346</v>
      </c>
      <c r="L3204" s="11">
        <f>(Tabla1[[#This Row],[launched_at]]/86400)+25569+(-5/24)</f>
        <v>42293.645208333335</v>
      </c>
      <c r="M3204" s="5" t="b">
        <v>0</v>
      </c>
      <c r="N3204" s="5">
        <v>25</v>
      </c>
      <c r="O3204" s="5" t="b">
        <v>0</v>
      </c>
      <c r="P3204" s="5" t="s">
        <v>8305</v>
      </c>
      <c r="Q3204" s="7">
        <f>Tabla1[[#This Row],[pledged]]/Tabla1[[#This Row],[goal]]</f>
        <v>0.54520000000000002</v>
      </c>
      <c r="S3204" s="8" t="s">
        <v>8317</v>
      </c>
      <c r="T3204" s="5" t="s">
        <v>8359</v>
      </c>
    </row>
    <row r="3205" spans="1:20" ht="22.5">
      <c r="A3205" s="5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11">
        <f>(Tabla1[[#This Row],[deadline]]/86400)+25569+(-5/24)</f>
        <v>42272.780347222222</v>
      </c>
      <c r="K3205" s="5">
        <v>1440632622</v>
      </c>
      <c r="L3205" s="11">
        <f>(Tabla1[[#This Row],[launched_at]]/86400)+25569+(-5/24)</f>
        <v>42242.780347222222</v>
      </c>
      <c r="M3205" s="5" t="b">
        <v>0</v>
      </c>
      <c r="N3205" s="5">
        <v>6</v>
      </c>
      <c r="O3205" s="5" t="b">
        <v>0</v>
      </c>
      <c r="P3205" s="5" t="s">
        <v>8305</v>
      </c>
      <c r="Q3205" s="7">
        <f>Tabla1[[#This Row],[pledged]]/Tabla1[[#This Row],[goal]]</f>
        <v>0.25</v>
      </c>
      <c r="S3205" s="8" t="s">
        <v>8317</v>
      </c>
      <c r="T3205" s="5" t="s">
        <v>8359</v>
      </c>
    </row>
    <row r="3206" spans="1:20" ht="33.75">
      <c r="A3206" s="5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11">
        <f>(Tabla1[[#This Row],[deadline]]/86400)+25569+(-5/24)</f>
        <v>42202.468055555553</v>
      </c>
      <c r="K3206" s="5">
        <v>1434558479</v>
      </c>
      <c r="L3206" s="11">
        <f>(Tabla1[[#This Row],[launched_at]]/86400)+25569+(-5/24)</f>
        <v>42172.477766203701</v>
      </c>
      <c r="M3206" s="5" t="b">
        <v>0</v>
      </c>
      <c r="N3206" s="5">
        <v>0</v>
      </c>
      <c r="O3206" s="5" t="b">
        <v>0</v>
      </c>
      <c r="P3206" s="5" t="s">
        <v>8305</v>
      </c>
      <c r="Q3206" s="7">
        <f>Tabla1[[#This Row],[pledged]]/Tabla1[[#This Row],[goal]]</f>
        <v>0</v>
      </c>
      <c r="S3206" s="8" t="s">
        <v>8317</v>
      </c>
      <c r="T3206" s="5" t="s">
        <v>8359</v>
      </c>
    </row>
    <row r="3207" spans="1:20" ht="33.75">
      <c r="A3207" s="5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11">
        <f>(Tabla1[[#This Row],[deadline]]/86400)+25569+(-5/24)</f>
        <v>42125.166342592587</v>
      </c>
      <c r="K3207" s="5">
        <v>1427878772</v>
      </c>
      <c r="L3207" s="11">
        <f>(Tabla1[[#This Row],[launched_at]]/86400)+25569+(-5/24)</f>
        <v>42095.166342592587</v>
      </c>
      <c r="M3207" s="5" t="b">
        <v>0</v>
      </c>
      <c r="N3207" s="5">
        <v>12</v>
      </c>
      <c r="O3207" s="5" t="b">
        <v>0</v>
      </c>
      <c r="P3207" s="5" t="s">
        <v>8305</v>
      </c>
      <c r="Q3207" s="7">
        <f>Tabla1[[#This Row],[pledged]]/Tabla1[[#This Row],[goal]]</f>
        <v>3.4125000000000003E-2</v>
      </c>
      <c r="S3207" s="8" t="s">
        <v>8317</v>
      </c>
      <c r="T3207" s="5" t="s">
        <v>8359</v>
      </c>
    </row>
    <row r="3208" spans="1:20" ht="33.75">
      <c r="A3208" s="5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11">
        <f>(Tabla1[[#This Row],[deadline]]/86400)+25569+(-5/24)</f>
        <v>42266.067719907405</v>
      </c>
      <c r="K3208" s="5">
        <v>1440052651</v>
      </c>
      <c r="L3208" s="11">
        <f>(Tabla1[[#This Row],[launched_at]]/86400)+25569+(-5/24)</f>
        <v>42236.067719907405</v>
      </c>
      <c r="M3208" s="5" t="b">
        <v>0</v>
      </c>
      <c r="N3208" s="5">
        <v>0</v>
      </c>
      <c r="O3208" s="5" t="b">
        <v>0</v>
      </c>
      <c r="P3208" s="5" t="s">
        <v>8305</v>
      </c>
      <c r="Q3208" s="7">
        <f>Tabla1[[#This Row],[pledged]]/Tabla1[[#This Row],[goal]]</f>
        <v>0</v>
      </c>
      <c r="S3208" s="8" t="s">
        <v>8317</v>
      </c>
      <c r="T3208" s="5" t="s">
        <v>8359</v>
      </c>
    </row>
    <row r="3209" spans="1:20" ht="33.75">
      <c r="A3209" s="5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11">
        <f>(Tabla1[[#This Row],[deadline]]/86400)+25569+(-5/24)</f>
        <v>42117.027858796289</v>
      </c>
      <c r="K3209" s="5">
        <v>1424587207</v>
      </c>
      <c r="L3209" s="11">
        <f>(Tabla1[[#This Row],[launched_at]]/86400)+25569+(-5/24)</f>
        <v>42057.069525462961</v>
      </c>
      <c r="M3209" s="5" t="b">
        <v>0</v>
      </c>
      <c r="N3209" s="5">
        <v>36</v>
      </c>
      <c r="O3209" s="5" t="b">
        <v>0</v>
      </c>
      <c r="P3209" s="5" t="s">
        <v>8305</v>
      </c>
      <c r="Q3209" s="7">
        <f>Tabla1[[#This Row],[pledged]]/Tabla1[[#This Row],[goal]]</f>
        <v>0.46363636363636362</v>
      </c>
      <c r="S3209" s="8" t="s">
        <v>8317</v>
      </c>
      <c r="T3209" s="5" t="s">
        <v>8359</v>
      </c>
    </row>
    <row r="3210" spans="1:20" ht="33.75">
      <c r="A3210" s="5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11">
        <f>(Tabla1[[#This Row],[deadline]]/86400)+25569+(-5/24)</f>
        <v>41848.396724537037</v>
      </c>
      <c r="K3210" s="5">
        <v>1404743477</v>
      </c>
      <c r="L3210" s="11">
        <f>(Tabla1[[#This Row],[launched_at]]/86400)+25569+(-5/24)</f>
        <v>41827.396724537037</v>
      </c>
      <c r="M3210" s="5" t="b">
        <v>1</v>
      </c>
      <c r="N3210" s="5">
        <v>82</v>
      </c>
      <c r="O3210" s="5" t="b">
        <v>1</v>
      </c>
      <c r="P3210" s="5" t="s">
        <v>8271</v>
      </c>
      <c r="Q3210" s="7">
        <f>Tabla1[[#This Row],[pledged]]/Tabla1[[#This Row],[goal]]</f>
        <v>1.0349999999999999</v>
      </c>
      <c r="S3210" s="8" t="s">
        <v>8317</v>
      </c>
      <c r="T3210" s="5" t="s">
        <v>8318</v>
      </c>
    </row>
    <row r="3211" spans="1:20" ht="33.75">
      <c r="A3211" s="5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11">
        <f>(Tabla1[[#This Row],[deadline]]/86400)+25569+(-5/24)</f>
        <v>41810.75</v>
      </c>
      <c r="K3211" s="5">
        <v>1400512658</v>
      </c>
      <c r="L3211" s="11">
        <f>(Tabla1[[#This Row],[launched_at]]/86400)+25569+(-5/24)</f>
        <v>41778.42891203703</v>
      </c>
      <c r="M3211" s="5" t="b">
        <v>1</v>
      </c>
      <c r="N3211" s="5">
        <v>226</v>
      </c>
      <c r="O3211" s="5" t="b">
        <v>1</v>
      </c>
      <c r="P3211" s="5" t="s">
        <v>8271</v>
      </c>
      <c r="Q3211" s="7">
        <f>Tabla1[[#This Row],[pledged]]/Tabla1[[#This Row],[goal]]</f>
        <v>1.1932315789473684</v>
      </c>
      <c r="S3211" s="8" t="s">
        <v>8317</v>
      </c>
      <c r="T3211" s="5" t="s">
        <v>8318</v>
      </c>
    </row>
    <row r="3212" spans="1:20" ht="33.75">
      <c r="A3212" s="5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11">
        <f>(Tabla1[[#This Row],[deadline]]/86400)+25569+(-5/24)</f>
        <v>41060.957638888889</v>
      </c>
      <c r="K3212" s="5">
        <v>1334442519</v>
      </c>
      <c r="L3212" s="11">
        <f>(Tabla1[[#This Row],[launched_at]]/86400)+25569+(-5/24)</f>
        <v>41013.728229166663</v>
      </c>
      <c r="M3212" s="5" t="b">
        <v>1</v>
      </c>
      <c r="N3212" s="5">
        <v>60</v>
      </c>
      <c r="O3212" s="5" t="b">
        <v>1</v>
      </c>
      <c r="P3212" s="5" t="s">
        <v>8271</v>
      </c>
      <c r="Q3212" s="7">
        <f>Tabla1[[#This Row],[pledged]]/Tabla1[[#This Row],[goal]]</f>
        <v>1.2576666666666667</v>
      </c>
      <c r="S3212" s="8" t="s">
        <v>8317</v>
      </c>
      <c r="T3212" s="5" t="s">
        <v>8318</v>
      </c>
    </row>
    <row r="3213" spans="1:20" ht="33.75">
      <c r="A3213" s="5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11">
        <f>(Tabla1[[#This Row],[deadline]]/86400)+25569+(-5/24)</f>
        <v>41865.875</v>
      </c>
      <c r="K3213" s="5">
        <v>1405346680</v>
      </c>
      <c r="L3213" s="11">
        <f>(Tabla1[[#This Row],[launched_at]]/86400)+25569+(-5/24)</f>
        <v>41834.378240740734</v>
      </c>
      <c r="M3213" s="5" t="b">
        <v>1</v>
      </c>
      <c r="N3213" s="5">
        <v>322</v>
      </c>
      <c r="O3213" s="5" t="b">
        <v>1</v>
      </c>
      <c r="P3213" s="5" t="s">
        <v>8271</v>
      </c>
      <c r="Q3213" s="7">
        <f>Tabla1[[#This Row],[pledged]]/Tabla1[[#This Row],[goal]]</f>
        <v>1.1974347826086957</v>
      </c>
      <c r="S3213" s="8" t="s">
        <v>8317</v>
      </c>
      <c r="T3213" s="5" t="s">
        <v>8318</v>
      </c>
    </row>
    <row r="3214" spans="1:20" ht="22.5">
      <c r="A3214" s="5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11">
        <f>(Tabla1[[#This Row],[deadline]]/86400)+25569+(-5/24)</f>
        <v>41859.587395833332</v>
      </c>
      <c r="K3214" s="5">
        <v>1404932751</v>
      </c>
      <c r="L3214" s="11">
        <f>(Tabla1[[#This Row],[launched_at]]/86400)+25569+(-5/24)</f>
        <v>41829.587395833332</v>
      </c>
      <c r="M3214" s="5" t="b">
        <v>1</v>
      </c>
      <c r="N3214" s="5">
        <v>94</v>
      </c>
      <c r="O3214" s="5" t="b">
        <v>1</v>
      </c>
      <c r="P3214" s="5" t="s">
        <v>8271</v>
      </c>
      <c r="Q3214" s="7">
        <f>Tabla1[[#This Row],[pledged]]/Tabla1[[#This Row],[goal]]</f>
        <v>1.2625</v>
      </c>
      <c r="S3214" s="8" t="s">
        <v>8317</v>
      </c>
      <c r="T3214" s="5" t="s">
        <v>8318</v>
      </c>
    </row>
    <row r="3215" spans="1:20" ht="33.75">
      <c r="A3215" s="5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11">
        <f>(Tabla1[[#This Row],[deadline]]/86400)+25569+(-5/24)</f>
        <v>42211.555081018516</v>
      </c>
      <c r="K3215" s="5">
        <v>1434478759</v>
      </c>
      <c r="L3215" s="11">
        <f>(Tabla1[[#This Row],[launched_at]]/86400)+25569+(-5/24)</f>
        <v>42171.555081018516</v>
      </c>
      <c r="M3215" s="5" t="b">
        <v>1</v>
      </c>
      <c r="N3215" s="5">
        <v>47</v>
      </c>
      <c r="O3215" s="5" t="b">
        <v>1</v>
      </c>
      <c r="P3215" s="5" t="s">
        <v>8271</v>
      </c>
      <c r="Q3215" s="7">
        <f>Tabla1[[#This Row],[pledged]]/Tabla1[[#This Row],[goal]]</f>
        <v>1.0011666666666668</v>
      </c>
      <c r="S3215" s="8" t="s">
        <v>8317</v>
      </c>
      <c r="T3215" s="5" t="s">
        <v>8318</v>
      </c>
    </row>
    <row r="3216" spans="1:20" ht="33.75">
      <c r="A3216" s="5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11">
        <f>(Tabla1[[#This Row],[deadline]]/86400)+25569+(-5/24)</f>
        <v>42374.788194444445</v>
      </c>
      <c r="K3216" s="5">
        <v>1448823673</v>
      </c>
      <c r="L3216" s="11">
        <f>(Tabla1[[#This Row],[launched_at]]/86400)+25569+(-5/24)</f>
        <v>42337.584178240737</v>
      </c>
      <c r="M3216" s="5" t="b">
        <v>1</v>
      </c>
      <c r="N3216" s="5">
        <v>115</v>
      </c>
      <c r="O3216" s="5" t="b">
        <v>1</v>
      </c>
      <c r="P3216" s="5" t="s">
        <v>8271</v>
      </c>
      <c r="Q3216" s="7">
        <f>Tabla1[[#This Row],[pledged]]/Tabla1[[#This Row],[goal]]</f>
        <v>1.0213333333333334</v>
      </c>
      <c r="S3216" s="8" t="s">
        <v>8317</v>
      </c>
      <c r="T3216" s="5" t="s">
        <v>8318</v>
      </c>
    </row>
    <row r="3217" spans="1:20" ht="45">
      <c r="A3217" s="5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11">
        <f>(Tabla1[[#This Row],[deadline]]/86400)+25569+(-5/24)</f>
        <v>42256.957638888889</v>
      </c>
      <c r="K3217" s="5">
        <v>1438617471</v>
      </c>
      <c r="L3217" s="11">
        <f>(Tabla1[[#This Row],[launched_at]]/86400)+25569+(-5/24)</f>
        <v>42219.456840277773</v>
      </c>
      <c r="M3217" s="5" t="b">
        <v>1</v>
      </c>
      <c r="N3217" s="5">
        <v>134</v>
      </c>
      <c r="O3217" s="5" t="b">
        <v>1</v>
      </c>
      <c r="P3217" s="5" t="s">
        <v>8271</v>
      </c>
      <c r="Q3217" s="7">
        <f>Tabla1[[#This Row],[pledged]]/Tabla1[[#This Row],[goal]]</f>
        <v>1.0035142857142858</v>
      </c>
      <c r="S3217" s="8" t="s">
        <v>8317</v>
      </c>
      <c r="T3217" s="5" t="s">
        <v>8318</v>
      </c>
    </row>
    <row r="3218" spans="1:20" ht="33.75">
      <c r="A3218" s="5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11">
        <f>(Tabla1[[#This Row],[deadline]]/86400)+25569+(-5/24)</f>
        <v>42196.395833333336</v>
      </c>
      <c r="K3218" s="5">
        <v>1433934371</v>
      </c>
      <c r="L3218" s="11">
        <f>(Tabla1[[#This Row],[launched_at]]/86400)+25569+(-5/24)</f>
        <v>42165.254293981481</v>
      </c>
      <c r="M3218" s="5" t="b">
        <v>1</v>
      </c>
      <c r="N3218" s="5">
        <v>35</v>
      </c>
      <c r="O3218" s="5" t="b">
        <v>1</v>
      </c>
      <c r="P3218" s="5" t="s">
        <v>8271</v>
      </c>
      <c r="Q3218" s="7">
        <f>Tabla1[[#This Row],[pledged]]/Tabla1[[#This Row],[goal]]</f>
        <v>1.0004999999999999</v>
      </c>
      <c r="S3218" s="8" t="s">
        <v>8317</v>
      </c>
      <c r="T3218" s="5" t="s">
        <v>8318</v>
      </c>
    </row>
    <row r="3219" spans="1:20" ht="22.5">
      <c r="A3219" s="5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11">
        <f>(Tabla1[[#This Row],[deadline]]/86400)+25569+(-5/24)</f>
        <v>42678.337777777771</v>
      </c>
      <c r="K3219" s="5">
        <v>1475672784</v>
      </c>
      <c r="L3219" s="11">
        <f>(Tabla1[[#This Row],[launched_at]]/86400)+25569+(-5/24)</f>
        <v>42648.337777777771</v>
      </c>
      <c r="M3219" s="5" t="b">
        <v>1</v>
      </c>
      <c r="N3219" s="5">
        <v>104</v>
      </c>
      <c r="O3219" s="5" t="b">
        <v>1</v>
      </c>
      <c r="P3219" s="5" t="s">
        <v>8271</v>
      </c>
      <c r="Q3219" s="7">
        <f>Tabla1[[#This Row],[pledged]]/Tabla1[[#This Row],[goal]]</f>
        <v>1.1602222222222223</v>
      </c>
      <c r="S3219" s="8" t="s">
        <v>8317</v>
      </c>
      <c r="T3219" s="5" t="s">
        <v>8318</v>
      </c>
    </row>
    <row r="3220" spans="1:20" ht="33.75">
      <c r="A3220" s="5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11">
        <f>(Tabla1[[#This Row],[deadline]]/86400)+25569+(-5/24)</f>
        <v>42003.791666666664</v>
      </c>
      <c r="K3220" s="5">
        <v>1417132986</v>
      </c>
      <c r="L3220" s="11">
        <f>(Tabla1[[#This Row],[launched_at]]/86400)+25569+(-5/24)</f>
        <v>41970.793819444443</v>
      </c>
      <c r="M3220" s="5" t="b">
        <v>1</v>
      </c>
      <c r="N3220" s="5">
        <v>184</v>
      </c>
      <c r="O3220" s="5" t="b">
        <v>1</v>
      </c>
      <c r="P3220" s="5" t="s">
        <v>8271</v>
      </c>
      <c r="Q3220" s="7">
        <f>Tabla1[[#This Row],[pledged]]/Tabla1[[#This Row],[goal]]</f>
        <v>1.0209999999999999</v>
      </c>
      <c r="S3220" s="8" t="s">
        <v>8317</v>
      </c>
      <c r="T3220" s="5" t="s">
        <v>8318</v>
      </c>
    </row>
    <row r="3221" spans="1:20" ht="22.5">
      <c r="A3221" s="5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11">
        <f>(Tabla1[[#This Row],[deadline]]/86400)+25569+(-5/24)</f>
        <v>42085.733182870368</v>
      </c>
      <c r="K3221" s="5">
        <v>1424043347</v>
      </c>
      <c r="L3221" s="11">
        <f>(Tabla1[[#This Row],[launched_at]]/86400)+25569+(-5/24)</f>
        <v>42050.77484953704</v>
      </c>
      <c r="M3221" s="5" t="b">
        <v>1</v>
      </c>
      <c r="N3221" s="5">
        <v>119</v>
      </c>
      <c r="O3221" s="5" t="b">
        <v>1</v>
      </c>
      <c r="P3221" s="5" t="s">
        <v>8271</v>
      </c>
      <c r="Q3221" s="7">
        <f>Tabla1[[#This Row],[pledged]]/Tabla1[[#This Row],[goal]]</f>
        <v>1.0011000000000001</v>
      </c>
      <c r="S3221" s="8" t="s">
        <v>8317</v>
      </c>
      <c r="T3221" s="5" t="s">
        <v>8318</v>
      </c>
    </row>
    <row r="3222" spans="1:20" ht="22.5">
      <c r="A3222" s="5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11">
        <f>(Tabla1[[#This Row],[deadline]]/86400)+25569+(-5/24)</f>
        <v>42806.666666666664</v>
      </c>
      <c r="K3222" s="5">
        <v>1486411204</v>
      </c>
      <c r="L3222" s="11">
        <f>(Tabla1[[#This Row],[launched_at]]/86400)+25569+(-5/24)</f>
        <v>42772.625046296293</v>
      </c>
      <c r="M3222" s="5" t="b">
        <v>1</v>
      </c>
      <c r="N3222" s="5">
        <v>59</v>
      </c>
      <c r="O3222" s="5" t="b">
        <v>1</v>
      </c>
      <c r="P3222" s="5" t="s">
        <v>8271</v>
      </c>
      <c r="Q3222" s="7">
        <f>Tabla1[[#This Row],[pledged]]/Tabla1[[#This Row],[goal]]</f>
        <v>1.0084</v>
      </c>
      <c r="S3222" s="8" t="s">
        <v>8317</v>
      </c>
      <c r="T3222" s="5" t="s">
        <v>8318</v>
      </c>
    </row>
    <row r="3223" spans="1:20" ht="33.75">
      <c r="A3223" s="5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11">
        <f>(Tabla1[[#This Row],[deadline]]/86400)+25569+(-5/24)</f>
        <v>42190.488460648143</v>
      </c>
      <c r="K3223" s="5">
        <v>1433090603</v>
      </c>
      <c r="L3223" s="11">
        <f>(Tabla1[[#This Row],[launched_at]]/86400)+25569+(-5/24)</f>
        <v>42155.488460648143</v>
      </c>
      <c r="M3223" s="5" t="b">
        <v>1</v>
      </c>
      <c r="N3223" s="5">
        <v>113</v>
      </c>
      <c r="O3223" s="5" t="b">
        <v>1</v>
      </c>
      <c r="P3223" s="5" t="s">
        <v>8271</v>
      </c>
      <c r="Q3223" s="7">
        <f>Tabla1[[#This Row],[pledged]]/Tabla1[[#This Row],[goal]]</f>
        <v>1.0342499999999999</v>
      </c>
      <c r="S3223" s="8" t="s">
        <v>8317</v>
      </c>
      <c r="T3223" s="5" t="s">
        <v>8318</v>
      </c>
    </row>
    <row r="3224" spans="1:20" ht="22.5">
      <c r="A3224" s="5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11">
        <f>(Tabla1[[#This Row],[deadline]]/86400)+25569+(-5/24)</f>
        <v>42301.686805555553</v>
      </c>
      <c r="K3224" s="5">
        <v>1443016697</v>
      </c>
      <c r="L3224" s="11">
        <f>(Tabla1[[#This Row],[launched_at]]/86400)+25569+(-5/24)</f>
        <v>42270.373807870368</v>
      </c>
      <c r="M3224" s="5" t="b">
        <v>1</v>
      </c>
      <c r="N3224" s="5">
        <v>84</v>
      </c>
      <c r="O3224" s="5" t="b">
        <v>1</v>
      </c>
      <c r="P3224" s="5" t="s">
        <v>8271</v>
      </c>
      <c r="Q3224" s="7">
        <f>Tabla1[[#This Row],[pledged]]/Tabla1[[#This Row],[goal]]</f>
        <v>1.248</v>
      </c>
      <c r="S3224" s="8" t="s">
        <v>8317</v>
      </c>
      <c r="T3224" s="5" t="s">
        <v>8318</v>
      </c>
    </row>
    <row r="3225" spans="1:20" ht="22.5">
      <c r="A3225" s="5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11">
        <f>(Tabla1[[#This Row],[deadline]]/86400)+25569+(-5/24)</f>
        <v>42236.627037037033</v>
      </c>
      <c r="K3225" s="5">
        <v>1437508976</v>
      </c>
      <c r="L3225" s="11">
        <f>(Tabla1[[#This Row],[launched_at]]/86400)+25569+(-5/24)</f>
        <v>42206.627037037033</v>
      </c>
      <c r="M3225" s="5" t="b">
        <v>1</v>
      </c>
      <c r="N3225" s="5">
        <v>74</v>
      </c>
      <c r="O3225" s="5" t="b">
        <v>1</v>
      </c>
      <c r="P3225" s="5" t="s">
        <v>8271</v>
      </c>
      <c r="Q3225" s="7">
        <f>Tabla1[[#This Row],[pledged]]/Tabla1[[#This Row],[goal]]</f>
        <v>1.0951612903225807</v>
      </c>
      <c r="S3225" s="8" t="s">
        <v>8317</v>
      </c>
      <c r="T3225" s="5" t="s">
        <v>8318</v>
      </c>
    </row>
    <row r="3226" spans="1:20" ht="33.75">
      <c r="A3226" s="5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11">
        <f>(Tabla1[[#This Row],[deadline]]/86400)+25569+(-5/24)</f>
        <v>42744.999999999993</v>
      </c>
      <c r="K3226" s="5">
        <v>1479932713</v>
      </c>
      <c r="L3226" s="11">
        <f>(Tabla1[[#This Row],[launched_at]]/86400)+25569+(-5/24)</f>
        <v>42697.642511574071</v>
      </c>
      <c r="M3226" s="5" t="b">
        <v>1</v>
      </c>
      <c r="N3226" s="5">
        <v>216</v>
      </c>
      <c r="O3226" s="5" t="b">
        <v>1</v>
      </c>
      <c r="P3226" s="5" t="s">
        <v>8271</v>
      </c>
      <c r="Q3226" s="7">
        <f>Tabla1[[#This Row],[pledged]]/Tabla1[[#This Row],[goal]]</f>
        <v>1.0203333333333333</v>
      </c>
      <c r="S3226" s="8" t="s">
        <v>8317</v>
      </c>
      <c r="T3226" s="5" t="s">
        <v>8318</v>
      </c>
    </row>
    <row r="3227" spans="1:20" ht="33.75">
      <c r="A3227" s="5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11">
        <f>(Tabla1[[#This Row],[deadline]]/86400)+25569+(-5/24)</f>
        <v>42524.666666666664</v>
      </c>
      <c r="K3227" s="5">
        <v>1463145938</v>
      </c>
      <c r="L3227" s="11">
        <f>(Tabla1[[#This Row],[launched_at]]/86400)+25569+(-5/24)</f>
        <v>42503.351134259261</v>
      </c>
      <c r="M3227" s="5" t="b">
        <v>1</v>
      </c>
      <c r="N3227" s="5">
        <v>39</v>
      </c>
      <c r="O3227" s="5" t="b">
        <v>1</v>
      </c>
      <c r="P3227" s="5" t="s">
        <v>8271</v>
      </c>
      <c r="Q3227" s="7">
        <f>Tabla1[[#This Row],[pledged]]/Tabla1[[#This Row],[goal]]</f>
        <v>1.0235000000000001</v>
      </c>
      <c r="S3227" s="8" t="s">
        <v>8317</v>
      </c>
      <c r="T3227" s="5" t="s">
        <v>8318</v>
      </c>
    </row>
    <row r="3228" spans="1:20" ht="33.75">
      <c r="A3228" s="5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11">
        <f>(Tabla1[[#This Row],[deadline]]/86400)+25569+(-5/24)</f>
        <v>42307.375138888885</v>
      </c>
      <c r="K3228" s="5">
        <v>1443621612</v>
      </c>
      <c r="L3228" s="11">
        <f>(Tabla1[[#This Row],[launched_at]]/86400)+25569+(-5/24)</f>
        <v>42277.375138888885</v>
      </c>
      <c r="M3228" s="5" t="b">
        <v>1</v>
      </c>
      <c r="N3228" s="5">
        <v>21</v>
      </c>
      <c r="O3228" s="5" t="b">
        <v>1</v>
      </c>
      <c r="P3228" s="5" t="s">
        <v>8271</v>
      </c>
      <c r="Q3228" s="7">
        <f>Tabla1[[#This Row],[pledged]]/Tabla1[[#This Row],[goal]]</f>
        <v>1.0416666666666667</v>
      </c>
      <c r="S3228" s="8" t="s">
        <v>8317</v>
      </c>
      <c r="T3228" s="5" t="s">
        <v>8318</v>
      </c>
    </row>
    <row r="3229" spans="1:20" ht="33.75">
      <c r="A3229" s="5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11">
        <f>(Tabla1[[#This Row],[deadline]]/86400)+25569+(-5/24)</f>
        <v>42752.674027777779</v>
      </c>
      <c r="K3229" s="5">
        <v>1482095436</v>
      </c>
      <c r="L3229" s="11">
        <f>(Tabla1[[#This Row],[launched_at]]/86400)+25569+(-5/24)</f>
        <v>42722.674027777779</v>
      </c>
      <c r="M3229" s="5" t="b">
        <v>0</v>
      </c>
      <c r="N3229" s="5">
        <v>30</v>
      </c>
      <c r="O3229" s="5" t="b">
        <v>1</v>
      </c>
      <c r="P3229" s="5" t="s">
        <v>8271</v>
      </c>
      <c r="Q3229" s="7">
        <f>Tabla1[[#This Row],[pledged]]/Tabla1[[#This Row],[goal]]</f>
        <v>1.25</v>
      </c>
      <c r="S3229" s="8" t="s">
        <v>8317</v>
      </c>
      <c r="T3229" s="5" t="s">
        <v>8318</v>
      </c>
    </row>
    <row r="3230" spans="1:20">
      <c r="A3230" s="5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11">
        <f>(Tabla1[[#This Row],[deadline]]/86400)+25569+(-5/24)</f>
        <v>42354.999305555553</v>
      </c>
      <c r="K3230" s="5">
        <v>1447606884</v>
      </c>
      <c r="L3230" s="11">
        <f>(Tabla1[[#This Row],[launched_at]]/86400)+25569+(-5/24)</f>
        <v>42323.500972222224</v>
      </c>
      <c r="M3230" s="5" t="b">
        <v>1</v>
      </c>
      <c r="N3230" s="5">
        <v>37</v>
      </c>
      <c r="O3230" s="5" t="b">
        <v>1</v>
      </c>
      <c r="P3230" s="5" t="s">
        <v>8271</v>
      </c>
      <c r="Q3230" s="7">
        <f>Tabla1[[#This Row],[pledged]]/Tabla1[[#This Row],[goal]]</f>
        <v>1.0234285714285714</v>
      </c>
      <c r="S3230" s="8" t="s">
        <v>8317</v>
      </c>
      <c r="T3230" s="5" t="s">
        <v>8318</v>
      </c>
    </row>
    <row r="3231" spans="1:20" ht="22.5">
      <c r="A3231" s="5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11">
        <f>(Tabla1[[#This Row],[deadline]]/86400)+25569+(-5/24)</f>
        <v>41963.124976851854</v>
      </c>
      <c r="K3231" s="5">
        <v>1413874798</v>
      </c>
      <c r="L3231" s="11">
        <f>(Tabla1[[#This Row],[launched_at]]/86400)+25569+(-5/24)</f>
        <v>41933.083310185182</v>
      </c>
      <c r="M3231" s="5" t="b">
        <v>1</v>
      </c>
      <c r="N3231" s="5">
        <v>202</v>
      </c>
      <c r="O3231" s="5" t="b">
        <v>1</v>
      </c>
      <c r="P3231" s="5" t="s">
        <v>8271</v>
      </c>
      <c r="Q3231" s="7">
        <f>Tabla1[[#This Row],[pledged]]/Tabla1[[#This Row],[goal]]</f>
        <v>1.0786500000000001</v>
      </c>
      <c r="S3231" s="8" t="s">
        <v>8317</v>
      </c>
      <c r="T3231" s="5" t="s">
        <v>8318</v>
      </c>
    </row>
    <row r="3232" spans="1:20" ht="33.75">
      <c r="A3232" s="5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11">
        <f>(Tabla1[[#This Row],[deadline]]/86400)+25569+(-5/24)</f>
        <v>41912.957638888889</v>
      </c>
      <c r="K3232" s="5">
        <v>1410840126</v>
      </c>
      <c r="L3232" s="11">
        <f>(Tabla1[[#This Row],[launched_at]]/86400)+25569+(-5/24)</f>
        <v>41897.959791666661</v>
      </c>
      <c r="M3232" s="5" t="b">
        <v>1</v>
      </c>
      <c r="N3232" s="5">
        <v>37</v>
      </c>
      <c r="O3232" s="5" t="b">
        <v>1</v>
      </c>
      <c r="P3232" s="5" t="s">
        <v>8271</v>
      </c>
      <c r="Q3232" s="7">
        <f>Tabla1[[#This Row],[pledged]]/Tabla1[[#This Row],[goal]]</f>
        <v>1.0988461538461538</v>
      </c>
      <c r="S3232" s="8" t="s">
        <v>8317</v>
      </c>
      <c r="T3232" s="5" t="s">
        <v>8318</v>
      </c>
    </row>
    <row r="3233" spans="1:20" ht="33.75">
      <c r="A3233" s="5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11">
        <f>(Tabla1[[#This Row],[deadline]]/86400)+25569+(-5/24)</f>
        <v>42476.735497685186</v>
      </c>
      <c r="K3233" s="5">
        <v>1458254347</v>
      </c>
      <c r="L3233" s="11">
        <f>(Tabla1[[#This Row],[launched_at]]/86400)+25569+(-5/24)</f>
        <v>42446.735497685186</v>
      </c>
      <c r="M3233" s="5" t="b">
        <v>0</v>
      </c>
      <c r="N3233" s="5">
        <v>28</v>
      </c>
      <c r="O3233" s="5" t="b">
        <v>1</v>
      </c>
      <c r="P3233" s="5" t="s">
        <v>8271</v>
      </c>
      <c r="Q3233" s="7">
        <f>Tabla1[[#This Row],[pledged]]/Tabla1[[#This Row],[goal]]</f>
        <v>1.61</v>
      </c>
      <c r="S3233" s="8" t="s">
        <v>8317</v>
      </c>
      <c r="T3233" s="5" t="s">
        <v>8318</v>
      </c>
    </row>
    <row r="3234" spans="1:20" ht="33.75">
      <c r="A3234" s="5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11">
        <f>(Tabla1[[#This Row],[deadline]]/86400)+25569+(-5/24)</f>
        <v>42493.957638888889</v>
      </c>
      <c r="K3234" s="5">
        <v>1459711917</v>
      </c>
      <c r="L3234" s="11">
        <f>(Tabla1[[#This Row],[launched_at]]/86400)+25569+(-5/24)</f>
        <v>42463.605520833335</v>
      </c>
      <c r="M3234" s="5" t="b">
        <v>1</v>
      </c>
      <c r="N3234" s="5">
        <v>26</v>
      </c>
      <c r="O3234" s="5" t="b">
        <v>1</v>
      </c>
      <c r="P3234" s="5" t="s">
        <v>8271</v>
      </c>
      <c r="Q3234" s="7">
        <f>Tabla1[[#This Row],[pledged]]/Tabla1[[#This Row],[goal]]</f>
        <v>1.3120000000000001</v>
      </c>
      <c r="S3234" s="8" t="s">
        <v>8317</v>
      </c>
      <c r="T3234" s="5" t="s">
        <v>8318</v>
      </c>
    </row>
    <row r="3235" spans="1:20" ht="33.75">
      <c r="A3235" s="5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11">
        <f>(Tabla1[[#This Row],[deadline]]/86400)+25569+(-5/24)</f>
        <v>42796.596701388888</v>
      </c>
      <c r="K3235" s="5">
        <v>1485890355</v>
      </c>
      <c r="L3235" s="11">
        <f>(Tabla1[[#This Row],[launched_at]]/86400)+25569+(-5/24)</f>
        <v>42766.596701388888</v>
      </c>
      <c r="M3235" s="5" t="b">
        <v>0</v>
      </c>
      <c r="N3235" s="5">
        <v>61</v>
      </c>
      <c r="O3235" s="5" t="b">
        <v>1</v>
      </c>
      <c r="P3235" s="5" t="s">
        <v>8271</v>
      </c>
      <c r="Q3235" s="7">
        <f>Tabla1[[#This Row],[pledged]]/Tabla1[[#This Row],[goal]]</f>
        <v>1.1879999999999999</v>
      </c>
      <c r="S3235" s="8" t="s">
        <v>8317</v>
      </c>
      <c r="T3235" s="5" t="s">
        <v>8318</v>
      </c>
    </row>
    <row r="3236" spans="1:20" ht="33.75">
      <c r="A3236" s="5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11">
        <f>(Tabla1[[#This Row],[deadline]]/86400)+25569+(-5/24)</f>
        <v>42767.771527777775</v>
      </c>
      <c r="K3236" s="5">
        <v>1483124208</v>
      </c>
      <c r="L3236" s="11">
        <f>(Tabla1[[#This Row],[launched_at]]/86400)+25569+(-5/24)</f>
        <v>42734.581111111103</v>
      </c>
      <c r="M3236" s="5" t="b">
        <v>0</v>
      </c>
      <c r="N3236" s="5">
        <v>115</v>
      </c>
      <c r="O3236" s="5" t="b">
        <v>1</v>
      </c>
      <c r="P3236" s="5" t="s">
        <v>8271</v>
      </c>
      <c r="Q3236" s="7">
        <f>Tabla1[[#This Row],[pledged]]/Tabla1[[#This Row],[goal]]</f>
        <v>1.0039275000000001</v>
      </c>
      <c r="S3236" s="8" t="s">
        <v>8317</v>
      </c>
      <c r="T3236" s="5" t="s">
        <v>8318</v>
      </c>
    </row>
    <row r="3237" spans="1:20" ht="33.75">
      <c r="A3237" s="5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11">
        <f>(Tabla1[[#This Row],[deadline]]/86400)+25569+(-5/24)</f>
        <v>42552.139479166661</v>
      </c>
      <c r="K3237" s="5">
        <v>1464769251</v>
      </c>
      <c r="L3237" s="11">
        <f>(Tabla1[[#This Row],[launched_at]]/86400)+25569+(-5/24)</f>
        <v>42522.139479166661</v>
      </c>
      <c r="M3237" s="5" t="b">
        <v>1</v>
      </c>
      <c r="N3237" s="5">
        <v>181</v>
      </c>
      <c r="O3237" s="5" t="b">
        <v>1</v>
      </c>
      <c r="P3237" s="5" t="s">
        <v>8271</v>
      </c>
      <c r="Q3237" s="7">
        <f>Tabla1[[#This Row],[pledged]]/Tabla1[[#This Row],[goal]]</f>
        <v>1.0320666666666667</v>
      </c>
      <c r="S3237" s="8" t="s">
        <v>8317</v>
      </c>
      <c r="T3237" s="5" t="s">
        <v>8318</v>
      </c>
    </row>
    <row r="3238" spans="1:20" ht="33.75">
      <c r="A3238" s="5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11">
        <f>(Tabla1[[#This Row],[deadline]]/86400)+25569+(-5/24)</f>
        <v>42732.708715277775</v>
      </c>
      <c r="K3238" s="5">
        <v>1480370433</v>
      </c>
      <c r="L3238" s="11">
        <f>(Tabla1[[#This Row],[launched_at]]/86400)+25569+(-5/24)</f>
        <v>42702.708715277775</v>
      </c>
      <c r="M3238" s="5" t="b">
        <v>0</v>
      </c>
      <c r="N3238" s="5">
        <v>110</v>
      </c>
      <c r="O3238" s="5" t="b">
        <v>1</v>
      </c>
      <c r="P3238" s="5" t="s">
        <v>8271</v>
      </c>
      <c r="Q3238" s="7">
        <f>Tabla1[[#This Row],[pledged]]/Tabla1[[#This Row],[goal]]</f>
        <v>1.006</v>
      </c>
      <c r="S3238" s="8" t="s">
        <v>8317</v>
      </c>
      <c r="T3238" s="5" t="s">
        <v>8318</v>
      </c>
    </row>
    <row r="3239" spans="1:20" ht="22.5">
      <c r="A3239" s="5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11">
        <f>(Tabla1[[#This Row],[deadline]]/86400)+25569+(-5/24)</f>
        <v>42275.957638888889</v>
      </c>
      <c r="K3239" s="5">
        <v>1441452184</v>
      </c>
      <c r="L3239" s="11">
        <f>(Tabla1[[#This Row],[launched_at]]/86400)+25569+(-5/24)</f>
        <v>42252.266018518516</v>
      </c>
      <c r="M3239" s="5" t="b">
        <v>1</v>
      </c>
      <c r="N3239" s="5">
        <v>269</v>
      </c>
      <c r="O3239" s="5" t="b">
        <v>1</v>
      </c>
      <c r="P3239" s="5" t="s">
        <v>8271</v>
      </c>
      <c r="Q3239" s="7">
        <f>Tabla1[[#This Row],[pledged]]/Tabla1[[#This Row],[goal]]</f>
        <v>1.0078754285714286</v>
      </c>
      <c r="S3239" s="8" t="s">
        <v>8317</v>
      </c>
      <c r="T3239" s="5" t="s">
        <v>8318</v>
      </c>
    </row>
    <row r="3240" spans="1:20" ht="33.75">
      <c r="A3240" s="5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11">
        <f>(Tabla1[[#This Row],[deadline]]/86400)+25569+(-5/24)</f>
        <v>42186.302060185182</v>
      </c>
      <c r="K3240" s="5">
        <v>1433160898</v>
      </c>
      <c r="L3240" s="11">
        <f>(Tabla1[[#This Row],[launched_at]]/86400)+25569+(-5/24)</f>
        <v>42156.302060185182</v>
      </c>
      <c r="M3240" s="5" t="b">
        <v>1</v>
      </c>
      <c r="N3240" s="5">
        <v>79</v>
      </c>
      <c r="O3240" s="5" t="b">
        <v>1</v>
      </c>
      <c r="P3240" s="5" t="s">
        <v>8271</v>
      </c>
      <c r="Q3240" s="7">
        <f>Tabla1[[#This Row],[pledged]]/Tabla1[[#This Row],[goal]]</f>
        <v>1.1232142857142857</v>
      </c>
      <c r="S3240" s="8" t="s">
        <v>8317</v>
      </c>
      <c r="T3240" s="5" t="s">
        <v>8318</v>
      </c>
    </row>
    <row r="3241" spans="1:20" ht="33.75">
      <c r="A3241" s="5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11">
        <f>(Tabla1[[#This Row],[deadline]]/86400)+25569+(-5/24)</f>
        <v>42302.790972222218</v>
      </c>
      <c r="K3241" s="5">
        <v>1443665293</v>
      </c>
      <c r="L3241" s="11">
        <f>(Tabla1[[#This Row],[launched_at]]/86400)+25569+(-5/24)</f>
        <v>42277.880706018514</v>
      </c>
      <c r="M3241" s="5" t="b">
        <v>1</v>
      </c>
      <c r="N3241" s="5">
        <v>104</v>
      </c>
      <c r="O3241" s="5" t="b">
        <v>1</v>
      </c>
      <c r="P3241" s="5" t="s">
        <v>8271</v>
      </c>
      <c r="Q3241" s="7">
        <f>Tabla1[[#This Row],[pledged]]/Tabla1[[#This Row],[goal]]</f>
        <v>1.0591914022517912</v>
      </c>
      <c r="S3241" s="8" t="s">
        <v>8317</v>
      </c>
      <c r="T3241" s="5" t="s">
        <v>8318</v>
      </c>
    </row>
    <row r="3242" spans="1:20" ht="33.75">
      <c r="A3242" s="5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11">
        <f>(Tabla1[[#This Row],[deadline]]/86400)+25569+(-5/24)</f>
        <v>42782.749999999993</v>
      </c>
      <c r="K3242" s="5">
        <v>1484843948</v>
      </c>
      <c r="L3242" s="11">
        <f>(Tabla1[[#This Row],[launched_at]]/86400)+25569+(-5/24)</f>
        <v>42754.485509259255</v>
      </c>
      <c r="M3242" s="5" t="b">
        <v>0</v>
      </c>
      <c r="N3242" s="5">
        <v>34</v>
      </c>
      <c r="O3242" s="5" t="b">
        <v>1</v>
      </c>
      <c r="P3242" s="5" t="s">
        <v>8271</v>
      </c>
      <c r="Q3242" s="7">
        <f>Tabla1[[#This Row],[pledged]]/Tabla1[[#This Row],[goal]]</f>
        <v>1.0056666666666667</v>
      </c>
      <c r="S3242" s="8" t="s">
        <v>8317</v>
      </c>
      <c r="T3242" s="5" t="s">
        <v>8318</v>
      </c>
    </row>
    <row r="3243" spans="1:20" ht="33.75">
      <c r="A3243" s="5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11">
        <f>(Tabla1[[#This Row],[deadline]]/86400)+25569+(-5/24)</f>
        <v>41926.082638888889</v>
      </c>
      <c r="K3243" s="5">
        <v>1410421670</v>
      </c>
      <c r="L3243" s="11">
        <f>(Tabla1[[#This Row],[launched_at]]/86400)+25569+(-5/24)</f>
        <v>41893.116550925923</v>
      </c>
      <c r="M3243" s="5" t="b">
        <v>1</v>
      </c>
      <c r="N3243" s="5">
        <v>167</v>
      </c>
      <c r="O3243" s="5" t="b">
        <v>1</v>
      </c>
      <c r="P3243" s="5" t="s">
        <v>8271</v>
      </c>
      <c r="Q3243" s="7">
        <f>Tabla1[[#This Row],[pledged]]/Tabla1[[#This Row],[goal]]</f>
        <v>1.1530588235294117</v>
      </c>
      <c r="S3243" s="8" t="s">
        <v>8317</v>
      </c>
      <c r="T3243" s="5" t="s">
        <v>8318</v>
      </c>
    </row>
    <row r="3244" spans="1:20" ht="22.5">
      <c r="A3244" s="5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11">
        <f>(Tabla1[[#This Row],[deadline]]/86400)+25569+(-5/24)</f>
        <v>41901.547361111108</v>
      </c>
      <c r="K3244" s="5">
        <v>1408558092</v>
      </c>
      <c r="L3244" s="11">
        <f>(Tabla1[[#This Row],[launched_at]]/86400)+25569+(-5/24)</f>
        <v>41871.547361111108</v>
      </c>
      <c r="M3244" s="5" t="b">
        <v>1</v>
      </c>
      <c r="N3244" s="5">
        <v>183</v>
      </c>
      <c r="O3244" s="5" t="b">
        <v>1</v>
      </c>
      <c r="P3244" s="5" t="s">
        <v>8271</v>
      </c>
      <c r="Q3244" s="7">
        <f>Tabla1[[#This Row],[pledged]]/Tabla1[[#This Row],[goal]]</f>
        <v>1.273042</v>
      </c>
      <c r="S3244" s="8" t="s">
        <v>8317</v>
      </c>
      <c r="T3244" s="5" t="s">
        <v>8318</v>
      </c>
    </row>
    <row r="3245" spans="1:20" ht="33.75">
      <c r="A3245" s="5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11">
        <f>(Tabla1[[#This Row],[deadline]]/86400)+25569+(-5/24)</f>
        <v>42285.791666666664</v>
      </c>
      <c r="K3245" s="5">
        <v>1442283562</v>
      </c>
      <c r="L3245" s="11">
        <f>(Tabla1[[#This Row],[launched_at]]/86400)+25569+(-5/24)</f>
        <v>42261.888449074067</v>
      </c>
      <c r="M3245" s="5" t="b">
        <v>1</v>
      </c>
      <c r="N3245" s="5">
        <v>71</v>
      </c>
      <c r="O3245" s="5" t="b">
        <v>1</v>
      </c>
      <c r="P3245" s="5" t="s">
        <v>8271</v>
      </c>
      <c r="Q3245" s="7">
        <f>Tabla1[[#This Row],[pledged]]/Tabla1[[#This Row],[goal]]</f>
        <v>1.028375</v>
      </c>
      <c r="S3245" s="8" t="s">
        <v>8317</v>
      </c>
      <c r="T3245" s="5" t="s">
        <v>8318</v>
      </c>
    </row>
    <row r="3246" spans="1:20" ht="33.75">
      <c r="A3246" s="5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11">
        <f>(Tabla1[[#This Row],[deadline]]/86400)+25569+(-5/24)</f>
        <v>42705.527569444443</v>
      </c>
      <c r="K3246" s="5">
        <v>1478018382</v>
      </c>
      <c r="L3246" s="11">
        <f>(Tabla1[[#This Row],[launched_at]]/86400)+25569+(-5/24)</f>
        <v>42675.485902777778</v>
      </c>
      <c r="M3246" s="5" t="b">
        <v>0</v>
      </c>
      <c r="N3246" s="5">
        <v>69</v>
      </c>
      <c r="O3246" s="5" t="b">
        <v>1</v>
      </c>
      <c r="P3246" s="5" t="s">
        <v>8271</v>
      </c>
      <c r="Q3246" s="7">
        <f>Tabla1[[#This Row],[pledged]]/Tabla1[[#This Row],[goal]]</f>
        <v>1.0293749999999999</v>
      </c>
      <c r="S3246" s="8" t="s">
        <v>8317</v>
      </c>
      <c r="T3246" s="5" t="s">
        <v>8318</v>
      </c>
    </row>
    <row r="3247" spans="1:20" ht="22.5">
      <c r="A3247" s="5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11">
        <f>(Tabla1[[#This Row],[deadline]]/86400)+25569+(-5/24)</f>
        <v>42166.874999999993</v>
      </c>
      <c r="K3247" s="5">
        <v>1431354258</v>
      </c>
      <c r="L3247" s="11">
        <f>(Tabla1[[#This Row],[launched_at]]/86400)+25569+(-5/24)</f>
        <v>42135.391874999994</v>
      </c>
      <c r="M3247" s="5" t="b">
        <v>0</v>
      </c>
      <c r="N3247" s="5">
        <v>270</v>
      </c>
      <c r="O3247" s="5" t="b">
        <v>1</v>
      </c>
      <c r="P3247" s="5" t="s">
        <v>8271</v>
      </c>
      <c r="Q3247" s="7">
        <f>Tabla1[[#This Row],[pledged]]/Tabla1[[#This Row],[goal]]</f>
        <v>1.043047619047619</v>
      </c>
      <c r="S3247" s="8" t="s">
        <v>8317</v>
      </c>
      <c r="T3247" s="5" t="s">
        <v>8318</v>
      </c>
    </row>
    <row r="3248" spans="1:20" ht="33.75">
      <c r="A3248" s="5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11">
        <f>(Tabla1[[#This Row],[deadline]]/86400)+25569+(-5/24)</f>
        <v>42258.957638888889</v>
      </c>
      <c r="K3248" s="5">
        <v>1439551200</v>
      </c>
      <c r="L3248" s="11">
        <f>(Tabla1[[#This Row],[launched_at]]/86400)+25569+(-5/24)</f>
        <v>42230.263888888883</v>
      </c>
      <c r="M3248" s="5" t="b">
        <v>1</v>
      </c>
      <c r="N3248" s="5">
        <v>193</v>
      </c>
      <c r="O3248" s="5" t="b">
        <v>1</v>
      </c>
      <c r="P3248" s="5" t="s">
        <v>8271</v>
      </c>
      <c r="Q3248" s="7">
        <f>Tabla1[[#This Row],[pledged]]/Tabla1[[#This Row],[goal]]</f>
        <v>1.1122000000000001</v>
      </c>
      <c r="S3248" s="8" t="s">
        <v>8317</v>
      </c>
      <c r="T3248" s="5" t="s">
        <v>8318</v>
      </c>
    </row>
    <row r="3249" spans="1:20" ht="33.75">
      <c r="A3249" s="5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11">
        <f>(Tabla1[[#This Row],[deadline]]/86400)+25569+(-5/24)</f>
        <v>42197.22583333333</v>
      </c>
      <c r="K3249" s="5">
        <v>1434104712</v>
      </c>
      <c r="L3249" s="11">
        <f>(Tabla1[[#This Row],[launched_at]]/86400)+25569+(-5/24)</f>
        <v>42167.22583333333</v>
      </c>
      <c r="M3249" s="5" t="b">
        <v>1</v>
      </c>
      <c r="N3249" s="5">
        <v>57</v>
      </c>
      <c r="O3249" s="5" t="b">
        <v>1</v>
      </c>
      <c r="P3249" s="5" t="s">
        <v>8271</v>
      </c>
      <c r="Q3249" s="7">
        <f>Tabla1[[#This Row],[pledged]]/Tabla1[[#This Row],[goal]]</f>
        <v>1.0586</v>
      </c>
      <c r="S3249" s="8" t="s">
        <v>8317</v>
      </c>
      <c r="T3249" s="5" t="s">
        <v>8318</v>
      </c>
    </row>
    <row r="3250" spans="1:20" ht="22.5">
      <c r="A3250" s="5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11">
        <f>(Tabla1[[#This Row],[deadline]]/86400)+25569+(-5/24)</f>
        <v>42098.638391203705</v>
      </c>
      <c r="K3250" s="5">
        <v>1425590357</v>
      </c>
      <c r="L3250" s="11">
        <f>(Tabla1[[#This Row],[launched_at]]/86400)+25569+(-5/24)</f>
        <v>42068.68005787037</v>
      </c>
      <c r="M3250" s="5" t="b">
        <v>1</v>
      </c>
      <c r="N3250" s="5">
        <v>200</v>
      </c>
      <c r="O3250" s="5" t="b">
        <v>1</v>
      </c>
      <c r="P3250" s="5" t="s">
        <v>8271</v>
      </c>
      <c r="Q3250" s="7">
        <f>Tabla1[[#This Row],[pledged]]/Tabla1[[#This Row],[goal]]</f>
        <v>1.0079166666666666</v>
      </c>
      <c r="S3250" s="8" t="s">
        <v>8317</v>
      </c>
      <c r="T3250" s="5" t="s">
        <v>8318</v>
      </c>
    </row>
    <row r="3251" spans="1:20" ht="33.75">
      <c r="A3251" s="5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11">
        <f>(Tabla1[[#This Row],[deadline]]/86400)+25569+(-5/24)</f>
        <v>42175.538356481477</v>
      </c>
      <c r="K3251" s="5">
        <v>1432230914</v>
      </c>
      <c r="L3251" s="11">
        <f>(Tabla1[[#This Row],[launched_at]]/86400)+25569+(-5/24)</f>
        <v>42145.538356481477</v>
      </c>
      <c r="M3251" s="5" t="b">
        <v>1</v>
      </c>
      <c r="N3251" s="5">
        <v>88</v>
      </c>
      <c r="O3251" s="5" t="b">
        <v>1</v>
      </c>
      <c r="P3251" s="5" t="s">
        <v>8271</v>
      </c>
      <c r="Q3251" s="7">
        <f>Tabla1[[#This Row],[pledged]]/Tabla1[[#This Row],[goal]]</f>
        <v>1.0492727272727274</v>
      </c>
      <c r="S3251" s="8" t="s">
        <v>8317</v>
      </c>
      <c r="T3251" s="5" t="s">
        <v>8318</v>
      </c>
    </row>
    <row r="3252" spans="1:20" ht="33.75">
      <c r="A3252" s="5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11">
        <f>(Tabla1[[#This Row],[deadline]]/86400)+25569+(-5/24)</f>
        <v>41948.575509259259</v>
      </c>
      <c r="K3252" s="5">
        <v>1412617724</v>
      </c>
      <c r="L3252" s="11">
        <f>(Tabla1[[#This Row],[launched_at]]/86400)+25569+(-5/24)</f>
        <v>41918.533842592587</v>
      </c>
      <c r="M3252" s="5" t="b">
        <v>1</v>
      </c>
      <c r="N3252" s="5">
        <v>213</v>
      </c>
      <c r="O3252" s="5" t="b">
        <v>1</v>
      </c>
      <c r="P3252" s="5" t="s">
        <v>8271</v>
      </c>
      <c r="Q3252" s="7">
        <f>Tabla1[[#This Row],[pledged]]/Tabla1[[#This Row],[goal]]</f>
        <v>1.01552</v>
      </c>
      <c r="S3252" s="8" t="s">
        <v>8317</v>
      </c>
      <c r="T3252" s="5" t="s">
        <v>8318</v>
      </c>
    </row>
    <row r="3253" spans="1:20" ht="33.75">
      <c r="A3253" s="5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11">
        <f>(Tabla1[[#This Row],[deadline]]/86400)+25569+(-5/24)</f>
        <v>42176.52275462963</v>
      </c>
      <c r="K3253" s="5">
        <v>1432315966</v>
      </c>
      <c r="L3253" s="11">
        <f>(Tabla1[[#This Row],[launched_at]]/86400)+25569+(-5/24)</f>
        <v>42146.52275462963</v>
      </c>
      <c r="M3253" s="5" t="b">
        <v>1</v>
      </c>
      <c r="N3253" s="5">
        <v>20</v>
      </c>
      <c r="O3253" s="5" t="b">
        <v>1</v>
      </c>
      <c r="P3253" s="5" t="s">
        <v>8271</v>
      </c>
      <c r="Q3253" s="7">
        <f>Tabla1[[#This Row],[pledged]]/Tabla1[[#This Row],[goal]]</f>
        <v>1.1073333333333333</v>
      </c>
      <c r="S3253" s="8" t="s">
        <v>8317</v>
      </c>
      <c r="T3253" s="5" t="s">
        <v>8318</v>
      </c>
    </row>
    <row r="3254" spans="1:20" ht="22.5">
      <c r="A3254" s="5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11">
        <f>(Tabla1[[#This Row],[deadline]]/86400)+25569+(-5/24)</f>
        <v>42620.264351851853</v>
      </c>
      <c r="K3254" s="5">
        <v>1470655240</v>
      </c>
      <c r="L3254" s="11">
        <f>(Tabla1[[#This Row],[launched_at]]/86400)+25569+(-5/24)</f>
        <v>42590.264351851853</v>
      </c>
      <c r="M3254" s="5" t="b">
        <v>1</v>
      </c>
      <c r="N3254" s="5">
        <v>50</v>
      </c>
      <c r="O3254" s="5" t="b">
        <v>1</v>
      </c>
      <c r="P3254" s="5" t="s">
        <v>8271</v>
      </c>
      <c r="Q3254" s="7">
        <f>Tabla1[[#This Row],[pledged]]/Tabla1[[#This Row],[goal]]</f>
        <v>1.2782222222222221</v>
      </c>
      <c r="S3254" s="8" t="s">
        <v>8317</v>
      </c>
      <c r="T3254" s="5" t="s">
        <v>8318</v>
      </c>
    </row>
    <row r="3255" spans="1:20" ht="22.5">
      <c r="A3255" s="5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11">
        <f>(Tabla1[[#This Row],[deadline]]/86400)+25569+(-5/24)</f>
        <v>42620.947916666664</v>
      </c>
      <c r="K3255" s="5">
        <v>1471701028</v>
      </c>
      <c r="L3255" s="11">
        <f>(Tabla1[[#This Row],[launched_at]]/86400)+25569+(-5/24)</f>
        <v>42602.368379629632</v>
      </c>
      <c r="M3255" s="5" t="b">
        <v>1</v>
      </c>
      <c r="N3255" s="5">
        <v>115</v>
      </c>
      <c r="O3255" s="5" t="b">
        <v>1</v>
      </c>
      <c r="P3255" s="5" t="s">
        <v>8271</v>
      </c>
      <c r="Q3255" s="7">
        <f>Tabla1[[#This Row],[pledged]]/Tabla1[[#This Row],[goal]]</f>
        <v>1.0182500000000001</v>
      </c>
      <c r="S3255" s="8" t="s">
        <v>8317</v>
      </c>
      <c r="T3255" s="5" t="s">
        <v>8318</v>
      </c>
    </row>
    <row r="3256" spans="1:20" ht="33.75">
      <c r="A3256" s="5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11">
        <f>(Tabla1[[#This Row],[deadline]]/86400)+25569+(-5/24)</f>
        <v>42088.835752314808</v>
      </c>
      <c r="K3256" s="5">
        <v>1424743409</v>
      </c>
      <c r="L3256" s="11">
        <f>(Tabla1[[#This Row],[launched_at]]/86400)+25569+(-5/24)</f>
        <v>42058.877418981479</v>
      </c>
      <c r="M3256" s="5" t="b">
        <v>1</v>
      </c>
      <c r="N3256" s="5">
        <v>186</v>
      </c>
      <c r="O3256" s="5" t="b">
        <v>1</v>
      </c>
      <c r="P3256" s="5" t="s">
        <v>8271</v>
      </c>
      <c r="Q3256" s="7">
        <f>Tabla1[[#This Row],[pledged]]/Tabla1[[#This Row],[goal]]</f>
        <v>1.012576923076923</v>
      </c>
      <c r="S3256" s="8" t="s">
        <v>8317</v>
      </c>
      <c r="T3256" s="5" t="s">
        <v>8318</v>
      </c>
    </row>
    <row r="3257" spans="1:20" ht="33.75">
      <c r="A3257" s="5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11">
        <f>(Tabla1[[#This Row],[deadline]]/86400)+25569+(-5/24)</f>
        <v>41919.559895833328</v>
      </c>
      <c r="K3257" s="5">
        <v>1410114375</v>
      </c>
      <c r="L3257" s="11">
        <f>(Tabla1[[#This Row],[launched_at]]/86400)+25569+(-5/24)</f>
        <v>41889.559895833328</v>
      </c>
      <c r="M3257" s="5" t="b">
        <v>1</v>
      </c>
      <c r="N3257" s="5">
        <v>18</v>
      </c>
      <c r="O3257" s="5" t="b">
        <v>1</v>
      </c>
      <c r="P3257" s="5" t="s">
        <v>8271</v>
      </c>
      <c r="Q3257" s="7">
        <f>Tabla1[[#This Row],[pledged]]/Tabla1[[#This Row],[goal]]</f>
        <v>1.75</v>
      </c>
      <c r="S3257" s="8" t="s">
        <v>8317</v>
      </c>
      <c r="T3257" s="5" t="s">
        <v>8318</v>
      </c>
    </row>
    <row r="3258" spans="1:20" ht="22.5">
      <c r="A3258" s="5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11">
        <f>(Tabla1[[#This Row],[deadline]]/86400)+25569+(-5/24)</f>
        <v>42165.957638888889</v>
      </c>
      <c r="K3258" s="5">
        <v>1432129577</v>
      </c>
      <c r="L3258" s="11">
        <f>(Tabla1[[#This Row],[launched_at]]/86400)+25569+(-5/24)</f>
        <v>42144.365474537037</v>
      </c>
      <c r="M3258" s="5" t="b">
        <v>1</v>
      </c>
      <c r="N3258" s="5">
        <v>176</v>
      </c>
      <c r="O3258" s="5" t="b">
        <v>1</v>
      </c>
      <c r="P3258" s="5" t="s">
        <v>8271</v>
      </c>
      <c r="Q3258" s="7">
        <f>Tabla1[[#This Row],[pledged]]/Tabla1[[#This Row],[goal]]</f>
        <v>1.2806</v>
      </c>
      <c r="S3258" s="8" t="s">
        <v>8317</v>
      </c>
      <c r="T3258" s="5" t="s">
        <v>8318</v>
      </c>
    </row>
    <row r="3259" spans="1:20" ht="33.75">
      <c r="A3259" s="5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11">
        <f>(Tabla1[[#This Row],[deadline]]/86400)+25569+(-5/24)</f>
        <v>42788.351296296292</v>
      </c>
      <c r="K3259" s="5">
        <v>1485177952</v>
      </c>
      <c r="L3259" s="11">
        <f>(Tabla1[[#This Row],[launched_at]]/86400)+25569+(-5/24)</f>
        <v>42758.351296296292</v>
      </c>
      <c r="M3259" s="5" t="b">
        <v>0</v>
      </c>
      <c r="N3259" s="5">
        <v>41</v>
      </c>
      <c r="O3259" s="5" t="b">
        <v>1</v>
      </c>
      <c r="P3259" s="5" t="s">
        <v>8271</v>
      </c>
      <c r="Q3259" s="7">
        <f>Tabla1[[#This Row],[pledged]]/Tabla1[[#This Row],[goal]]</f>
        <v>1.0629949999999999</v>
      </c>
      <c r="S3259" s="8" t="s">
        <v>8317</v>
      </c>
      <c r="T3259" s="5" t="s">
        <v>8318</v>
      </c>
    </row>
    <row r="3260" spans="1:20" ht="22.5">
      <c r="A3260" s="5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11">
        <f>(Tabla1[[#This Row],[deadline]]/86400)+25569+(-5/24)</f>
        <v>42012.678946759253</v>
      </c>
      <c r="K3260" s="5">
        <v>1418159861</v>
      </c>
      <c r="L3260" s="11">
        <f>(Tabla1[[#This Row],[launched_at]]/86400)+25569+(-5/24)</f>
        <v>41982.678946759253</v>
      </c>
      <c r="M3260" s="5" t="b">
        <v>1</v>
      </c>
      <c r="N3260" s="5">
        <v>75</v>
      </c>
      <c r="O3260" s="5" t="b">
        <v>1</v>
      </c>
      <c r="P3260" s="5" t="s">
        <v>8271</v>
      </c>
      <c r="Q3260" s="7">
        <f>Tabla1[[#This Row],[pledged]]/Tabla1[[#This Row],[goal]]</f>
        <v>1.052142857142857</v>
      </c>
      <c r="S3260" s="8" t="s">
        <v>8317</v>
      </c>
      <c r="T3260" s="5" t="s">
        <v>8318</v>
      </c>
    </row>
    <row r="3261" spans="1:20" ht="33.75">
      <c r="A3261" s="5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11">
        <f>(Tabla1[[#This Row],[deadline]]/86400)+25569+(-5/24)</f>
        <v>42643.957638888889</v>
      </c>
      <c r="K3261" s="5">
        <v>1472753745</v>
      </c>
      <c r="L3261" s="11">
        <f>(Tabla1[[#This Row],[launched_at]]/86400)+25569+(-5/24)</f>
        <v>42614.552604166667</v>
      </c>
      <c r="M3261" s="5" t="b">
        <v>1</v>
      </c>
      <c r="N3261" s="5">
        <v>97</v>
      </c>
      <c r="O3261" s="5" t="b">
        <v>1</v>
      </c>
      <c r="P3261" s="5" t="s">
        <v>8271</v>
      </c>
      <c r="Q3261" s="7">
        <f>Tabla1[[#This Row],[pledged]]/Tabla1[[#This Row],[goal]]</f>
        <v>1.0616782608695652</v>
      </c>
      <c r="S3261" s="8" t="s">
        <v>8317</v>
      </c>
      <c r="T3261" s="5" t="s">
        <v>8318</v>
      </c>
    </row>
    <row r="3262" spans="1:20" ht="22.5">
      <c r="A3262" s="5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11">
        <f>(Tabla1[[#This Row],[deadline]]/86400)+25569+(-5/24)</f>
        <v>42338.505995370368</v>
      </c>
      <c r="K3262" s="5">
        <v>1445875718</v>
      </c>
      <c r="L3262" s="11">
        <f>(Tabla1[[#This Row],[launched_at]]/86400)+25569+(-5/24)</f>
        <v>42303.464328703696</v>
      </c>
      <c r="M3262" s="5" t="b">
        <v>1</v>
      </c>
      <c r="N3262" s="5">
        <v>73</v>
      </c>
      <c r="O3262" s="5" t="b">
        <v>1</v>
      </c>
      <c r="P3262" s="5" t="s">
        <v>8271</v>
      </c>
      <c r="Q3262" s="7">
        <f>Tabla1[[#This Row],[pledged]]/Tabla1[[#This Row],[goal]]</f>
        <v>1.0924</v>
      </c>
      <c r="S3262" s="8" t="s">
        <v>8317</v>
      </c>
      <c r="T3262" s="5" t="s">
        <v>8318</v>
      </c>
    </row>
    <row r="3263" spans="1:20" ht="33.75">
      <c r="A3263" s="5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11">
        <f>(Tabla1[[#This Row],[deadline]]/86400)+25569+(-5/24)</f>
        <v>42201.517083333332</v>
      </c>
      <c r="K3263" s="5">
        <v>1434475476</v>
      </c>
      <c r="L3263" s="11">
        <f>(Tabla1[[#This Row],[launched_at]]/86400)+25569+(-5/24)</f>
        <v>42171.517083333332</v>
      </c>
      <c r="M3263" s="5" t="b">
        <v>1</v>
      </c>
      <c r="N3263" s="5">
        <v>49</v>
      </c>
      <c r="O3263" s="5" t="b">
        <v>1</v>
      </c>
      <c r="P3263" s="5" t="s">
        <v>8271</v>
      </c>
      <c r="Q3263" s="7">
        <f>Tabla1[[#This Row],[pledged]]/Tabla1[[#This Row],[goal]]</f>
        <v>1.0045454545454546</v>
      </c>
      <c r="S3263" s="8" t="s">
        <v>8317</v>
      </c>
      <c r="T3263" s="5" t="s">
        <v>8318</v>
      </c>
    </row>
    <row r="3264" spans="1:20" ht="22.5">
      <c r="A3264" s="5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11">
        <f>(Tabla1[[#This Row],[deadline]]/86400)+25569+(-5/24)</f>
        <v>41994.958333333336</v>
      </c>
      <c r="K3264" s="5">
        <v>1416555262</v>
      </c>
      <c r="L3264" s="11">
        <f>(Tabla1[[#This Row],[launched_at]]/86400)+25569+(-5/24)</f>
        <v>41964.107199074067</v>
      </c>
      <c r="M3264" s="5" t="b">
        <v>1</v>
      </c>
      <c r="N3264" s="5">
        <v>134</v>
      </c>
      <c r="O3264" s="5" t="b">
        <v>1</v>
      </c>
      <c r="P3264" s="5" t="s">
        <v>8271</v>
      </c>
      <c r="Q3264" s="7">
        <f>Tabla1[[#This Row],[pledged]]/Tabla1[[#This Row],[goal]]</f>
        <v>1.0304098360655738</v>
      </c>
      <c r="S3264" s="8" t="s">
        <v>8317</v>
      </c>
      <c r="T3264" s="5" t="s">
        <v>8318</v>
      </c>
    </row>
    <row r="3265" spans="1:20" ht="22.5">
      <c r="A3265" s="5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11">
        <f>(Tabla1[[#This Row],[deadline]]/86400)+25569+(-5/24)</f>
        <v>42307.666666666664</v>
      </c>
      <c r="K3265" s="5">
        <v>1444220588</v>
      </c>
      <c r="L3265" s="11">
        <f>(Tabla1[[#This Row],[launched_at]]/86400)+25569+(-5/24)</f>
        <v>42284.30773148148</v>
      </c>
      <c r="M3265" s="5" t="b">
        <v>1</v>
      </c>
      <c r="N3265" s="5">
        <v>68</v>
      </c>
      <c r="O3265" s="5" t="b">
        <v>1</v>
      </c>
      <c r="P3265" s="5" t="s">
        <v>8271</v>
      </c>
      <c r="Q3265" s="7">
        <f>Tabla1[[#This Row],[pledged]]/Tabla1[[#This Row],[goal]]</f>
        <v>1.121664</v>
      </c>
      <c r="S3265" s="8" t="s">
        <v>8317</v>
      </c>
      <c r="T3265" s="5" t="s">
        <v>8318</v>
      </c>
    </row>
    <row r="3266" spans="1:20" ht="22.5">
      <c r="A3266" s="5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11">
        <f>(Tabla1[[#This Row],[deadline]]/86400)+25569+(-5/24)</f>
        <v>42032.708333333336</v>
      </c>
      <c r="K3266" s="5">
        <v>1421089938</v>
      </c>
      <c r="L3266" s="11">
        <f>(Tabla1[[#This Row],[launched_at]]/86400)+25569+(-5/24)</f>
        <v>42016.591874999998</v>
      </c>
      <c r="M3266" s="5" t="b">
        <v>1</v>
      </c>
      <c r="N3266" s="5">
        <v>49</v>
      </c>
      <c r="O3266" s="5" t="b">
        <v>1</v>
      </c>
      <c r="P3266" s="5" t="s">
        <v>8271</v>
      </c>
      <c r="Q3266" s="7">
        <f>Tabla1[[#This Row],[pledged]]/Tabla1[[#This Row],[goal]]</f>
        <v>1.03</v>
      </c>
      <c r="S3266" s="8" t="s">
        <v>8317</v>
      </c>
      <c r="T3266" s="5" t="s">
        <v>8318</v>
      </c>
    </row>
    <row r="3267" spans="1:20" ht="22.5">
      <c r="A3267" s="5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11">
        <f>(Tabla1[[#This Row],[deadline]]/86400)+25569+(-5/24)</f>
        <v>42341.499999999993</v>
      </c>
      <c r="K3267" s="5">
        <v>1446570315</v>
      </c>
      <c r="L3267" s="11">
        <f>(Tabla1[[#This Row],[launched_at]]/86400)+25569+(-5/24)</f>
        <v>42311.503645833327</v>
      </c>
      <c r="M3267" s="5" t="b">
        <v>1</v>
      </c>
      <c r="N3267" s="5">
        <v>63</v>
      </c>
      <c r="O3267" s="5" t="b">
        <v>1</v>
      </c>
      <c r="P3267" s="5" t="s">
        <v>8271</v>
      </c>
      <c r="Q3267" s="7">
        <f>Tabla1[[#This Row],[pledged]]/Tabla1[[#This Row],[goal]]</f>
        <v>1.64</v>
      </c>
      <c r="S3267" s="8" t="s">
        <v>8317</v>
      </c>
      <c r="T3267" s="5" t="s">
        <v>8318</v>
      </c>
    </row>
    <row r="3268" spans="1:20" ht="33.75">
      <c r="A3268" s="5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11">
        <f>(Tabla1[[#This Row],[deadline]]/86400)+25569+(-5/24)</f>
        <v>42167.666666666664</v>
      </c>
      <c r="K3268" s="5">
        <v>1431435122</v>
      </c>
      <c r="L3268" s="11">
        <f>(Tabla1[[#This Row],[launched_at]]/86400)+25569+(-5/24)</f>
        <v>42136.327800925923</v>
      </c>
      <c r="M3268" s="5" t="b">
        <v>1</v>
      </c>
      <c r="N3268" s="5">
        <v>163</v>
      </c>
      <c r="O3268" s="5" t="b">
        <v>1</v>
      </c>
      <c r="P3268" s="5" t="s">
        <v>8271</v>
      </c>
      <c r="Q3268" s="7">
        <f>Tabla1[[#This Row],[pledged]]/Tabla1[[#This Row],[goal]]</f>
        <v>1.3128333333333333</v>
      </c>
      <c r="S3268" s="8" t="s">
        <v>8317</v>
      </c>
      <c r="T3268" s="5" t="s">
        <v>8318</v>
      </c>
    </row>
    <row r="3269" spans="1:20" ht="33.75">
      <c r="A3269" s="5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11">
        <f>(Tabla1[[#This Row],[deadline]]/86400)+25569+(-5/24)</f>
        <v>42202.549305555549</v>
      </c>
      <c r="K3269" s="5">
        <v>1434564660</v>
      </c>
      <c r="L3269" s="11">
        <f>(Tabla1[[#This Row],[launched_at]]/86400)+25569+(-5/24)</f>
        <v>42172.549305555549</v>
      </c>
      <c r="M3269" s="5" t="b">
        <v>1</v>
      </c>
      <c r="N3269" s="5">
        <v>288</v>
      </c>
      <c r="O3269" s="5" t="b">
        <v>1</v>
      </c>
      <c r="P3269" s="5" t="s">
        <v>8271</v>
      </c>
      <c r="Q3269" s="7">
        <f>Tabla1[[#This Row],[pledged]]/Tabla1[[#This Row],[goal]]</f>
        <v>1.0209999999999999</v>
      </c>
      <c r="S3269" s="8" t="s">
        <v>8317</v>
      </c>
      <c r="T3269" s="5" t="s">
        <v>8318</v>
      </c>
    </row>
    <row r="3270" spans="1:20" ht="33.75">
      <c r="A3270" s="5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11">
        <f>(Tabla1[[#This Row],[deadline]]/86400)+25569+(-5/24)</f>
        <v>42606.695925925924</v>
      </c>
      <c r="K3270" s="5">
        <v>1470692528</v>
      </c>
      <c r="L3270" s="11">
        <f>(Tabla1[[#This Row],[launched_at]]/86400)+25569+(-5/24)</f>
        <v>42590.695925925924</v>
      </c>
      <c r="M3270" s="5" t="b">
        <v>1</v>
      </c>
      <c r="N3270" s="5">
        <v>42</v>
      </c>
      <c r="O3270" s="5" t="b">
        <v>1</v>
      </c>
      <c r="P3270" s="5" t="s">
        <v>8271</v>
      </c>
      <c r="Q3270" s="7">
        <f>Tabla1[[#This Row],[pledged]]/Tabla1[[#This Row],[goal]]</f>
        <v>1.28</v>
      </c>
      <c r="S3270" s="8" t="s">
        <v>8317</v>
      </c>
      <c r="T3270" s="5" t="s">
        <v>8318</v>
      </c>
    </row>
    <row r="3271" spans="1:20" ht="33.75">
      <c r="A3271" s="5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11">
        <f>(Tabla1[[#This Row],[deadline]]/86400)+25569+(-5/24)</f>
        <v>42171.249999999993</v>
      </c>
      <c r="K3271" s="5">
        <v>1431509397</v>
      </c>
      <c r="L3271" s="11">
        <f>(Tabla1[[#This Row],[launched_at]]/86400)+25569+(-5/24)</f>
        <v>42137.187465277777</v>
      </c>
      <c r="M3271" s="5" t="b">
        <v>1</v>
      </c>
      <c r="N3271" s="5">
        <v>70</v>
      </c>
      <c r="O3271" s="5" t="b">
        <v>1</v>
      </c>
      <c r="P3271" s="5" t="s">
        <v>8271</v>
      </c>
      <c r="Q3271" s="7">
        <f>Tabla1[[#This Row],[pledged]]/Tabla1[[#This Row],[goal]]</f>
        <v>1.0149999999999999</v>
      </c>
      <c r="S3271" s="8" t="s">
        <v>8317</v>
      </c>
      <c r="T3271" s="5" t="s">
        <v>8318</v>
      </c>
    </row>
    <row r="3272" spans="1:20" ht="33.75">
      <c r="A3272" s="5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11">
        <f>(Tabla1[[#This Row],[deadline]]/86400)+25569+(-5/24)</f>
        <v>42197.324826388889</v>
      </c>
      <c r="K3272" s="5">
        <v>1434113265</v>
      </c>
      <c r="L3272" s="11">
        <f>(Tabla1[[#This Row],[launched_at]]/86400)+25569+(-5/24)</f>
        <v>42167.324826388889</v>
      </c>
      <c r="M3272" s="5" t="b">
        <v>1</v>
      </c>
      <c r="N3272" s="5">
        <v>30</v>
      </c>
      <c r="O3272" s="5" t="b">
        <v>1</v>
      </c>
      <c r="P3272" s="5" t="s">
        <v>8271</v>
      </c>
      <c r="Q3272" s="7">
        <f>Tabla1[[#This Row],[pledged]]/Tabla1[[#This Row],[goal]]</f>
        <v>1.0166666666666666</v>
      </c>
      <c r="S3272" s="8" t="s">
        <v>8317</v>
      </c>
      <c r="T3272" s="5" t="s">
        <v>8318</v>
      </c>
    </row>
    <row r="3273" spans="1:20">
      <c r="A3273" s="5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11">
        <f>(Tabla1[[#This Row],[deadline]]/86400)+25569+(-5/24)</f>
        <v>41945.270543981482</v>
      </c>
      <c r="K3273" s="5">
        <v>1412332175</v>
      </c>
      <c r="L3273" s="11">
        <f>(Tabla1[[#This Row],[launched_at]]/86400)+25569+(-5/24)</f>
        <v>41915.22887731481</v>
      </c>
      <c r="M3273" s="5" t="b">
        <v>1</v>
      </c>
      <c r="N3273" s="5">
        <v>51</v>
      </c>
      <c r="O3273" s="5" t="b">
        <v>1</v>
      </c>
      <c r="P3273" s="5" t="s">
        <v>8271</v>
      </c>
      <c r="Q3273" s="7">
        <f>Tabla1[[#This Row],[pledged]]/Tabla1[[#This Row],[goal]]</f>
        <v>1.3</v>
      </c>
      <c r="S3273" s="8" t="s">
        <v>8317</v>
      </c>
      <c r="T3273" s="5" t="s">
        <v>8318</v>
      </c>
    </row>
    <row r="3274" spans="1:20" ht="33.75">
      <c r="A3274" s="5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11">
        <f>(Tabla1[[#This Row],[deadline]]/86400)+25569+(-5/24)</f>
        <v>42314.333437499998</v>
      </c>
      <c r="K3274" s="5">
        <v>1444219209</v>
      </c>
      <c r="L3274" s="11">
        <f>(Tabla1[[#This Row],[launched_at]]/86400)+25569+(-5/24)</f>
        <v>42284.291770833333</v>
      </c>
      <c r="M3274" s="5" t="b">
        <v>1</v>
      </c>
      <c r="N3274" s="5">
        <v>145</v>
      </c>
      <c r="O3274" s="5" t="b">
        <v>1</v>
      </c>
      <c r="P3274" s="5" t="s">
        <v>8271</v>
      </c>
      <c r="Q3274" s="7">
        <f>Tabla1[[#This Row],[pledged]]/Tabla1[[#This Row],[goal]]</f>
        <v>1.5443</v>
      </c>
      <c r="S3274" s="8" t="s">
        <v>8317</v>
      </c>
      <c r="T3274" s="5" t="s">
        <v>8318</v>
      </c>
    </row>
    <row r="3275" spans="1:20" ht="33.75">
      <c r="A3275" s="5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11">
        <f>(Tabla1[[#This Row],[deadline]]/86400)+25569+(-5/24)</f>
        <v>42627.583333333336</v>
      </c>
      <c r="K3275" s="5">
        <v>1472498042</v>
      </c>
      <c r="L3275" s="11">
        <f>(Tabla1[[#This Row],[launched_at]]/86400)+25569+(-5/24)</f>
        <v>42611.5930787037</v>
      </c>
      <c r="M3275" s="5" t="b">
        <v>1</v>
      </c>
      <c r="N3275" s="5">
        <v>21</v>
      </c>
      <c r="O3275" s="5" t="b">
        <v>1</v>
      </c>
      <c r="P3275" s="5" t="s">
        <v>8271</v>
      </c>
      <c r="Q3275" s="7">
        <f>Tabla1[[#This Row],[pledged]]/Tabla1[[#This Row],[goal]]</f>
        <v>1.0740000000000001</v>
      </c>
      <c r="S3275" s="8" t="s">
        <v>8317</v>
      </c>
      <c r="T3275" s="5" t="s">
        <v>8318</v>
      </c>
    </row>
    <row r="3276" spans="1:20" ht="33.75">
      <c r="A3276" s="5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11">
        <f>(Tabla1[[#This Row],[deadline]]/86400)+25569+(-5/24)</f>
        <v>42444.666666666664</v>
      </c>
      <c r="K3276" s="5">
        <v>1454259272</v>
      </c>
      <c r="L3276" s="11">
        <f>(Tabla1[[#This Row],[launched_at]]/86400)+25569+(-5/24)</f>
        <v>42400.496203703697</v>
      </c>
      <c r="M3276" s="5" t="b">
        <v>1</v>
      </c>
      <c r="N3276" s="5">
        <v>286</v>
      </c>
      <c r="O3276" s="5" t="b">
        <v>1</v>
      </c>
      <c r="P3276" s="5" t="s">
        <v>8271</v>
      </c>
      <c r="Q3276" s="7">
        <f>Tabla1[[#This Row],[pledged]]/Tabla1[[#This Row],[goal]]</f>
        <v>1.0132258064516129</v>
      </c>
      <c r="S3276" s="8" t="s">
        <v>8317</v>
      </c>
      <c r="T3276" s="5" t="s">
        <v>8318</v>
      </c>
    </row>
    <row r="3277" spans="1:20" ht="33.75">
      <c r="A3277" s="5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11">
        <f>(Tabla1[[#This Row],[deadline]]/86400)+25569+(-5/24)</f>
        <v>42043.979166666664</v>
      </c>
      <c r="K3277" s="5">
        <v>1421183271</v>
      </c>
      <c r="L3277" s="11">
        <f>(Tabla1[[#This Row],[launched_at]]/86400)+25569+(-5/24)</f>
        <v>42017.672118055554</v>
      </c>
      <c r="M3277" s="5" t="b">
        <v>1</v>
      </c>
      <c r="N3277" s="5">
        <v>12</v>
      </c>
      <c r="O3277" s="5" t="b">
        <v>1</v>
      </c>
      <c r="P3277" s="5" t="s">
        <v>8271</v>
      </c>
      <c r="Q3277" s="7">
        <f>Tabla1[[#This Row],[pledged]]/Tabla1[[#This Row],[goal]]</f>
        <v>1.0027777777777778</v>
      </c>
      <c r="S3277" s="8" t="s">
        <v>8317</v>
      </c>
      <c r="T3277" s="5" t="s">
        <v>8318</v>
      </c>
    </row>
    <row r="3278" spans="1:20" ht="33.75">
      <c r="A3278" s="5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11">
        <f>(Tabla1[[#This Row],[deadline]]/86400)+25569+(-5/24)</f>
        <v>42460.957638888889</v>
      </c>
      <c r="K3278" s="5">
        <v>1456526879</v>
      </c>
      <c r="L3278" s="11">
        <f>(Tabla1[[#This Row],[launched_at]]/86400)+25569+(-5/24)</f>
        <v>42426.741655092592</v>
      </c>
      <c r="M3278" s="5" t="b">
        <v>1</v>
      </c>
      <c r="N3278" s="5">
        <v>100</v>
      </c>
      <c r="O3278" s="5" t="b">
        <v>1</v>
      </c>
      <c r="P3278" s="5" t="s">
        <v>8271</v>
      </c>
      <c r="Q3278" s="7">
        <f>Tabla1[[#This Row],[pledged]]/Tabla1[[#This Row],[goal]]</f>
        <v>1.1684444444444444</v>
      </c>
      <c r="S3278" s="8" t="s">
        <v>8317</v>
      </c>
      <c r="T3278" s="5" t="s">
        <v>8318</v>
      </c>
    </row>
    <row r="3279" spans="1:20" ht="33.75">
      <c r="A3279" s="5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11">
        <f>(Tabla1[[#This Row],[deadline]]/86400)+25569+(-5/24)</f>
        <v>41961.516273148147</v>
      </c>
      <c r="K3279" s="5">
        <v>1413735806</v>
      </c>
      <c r="L3279" s="11">
        <f>(Tabla1[[#This Row],[launched_at]]/86400)+25569+(-5/24)</f>
        <v>41931.474606481475</v>
      </c>
      <c r="M3279" s="5" t="b">
        <v>1</v>
      </c>
      <c r="N3279" s="5">
        <v>100</v>
      </c>
      <c r="O3279" s="5" t="b">
        <v>1</v>
      </c>
      <c r="P3279" s="5" t="s">
        <v>8271</v>
      </c>
      <c r="Q3279" s="7">
        <f>Tabla1[[#This Row],[pledged]]/Tabla1[[#This Row],[goal]]</f>
        <v>1.0860000000000001</v>
      </c>
      <c r="S3279" s="8" t="s">
        <v>8317</v>
      </c>
      <c r="T3279" s="5" t="s">
        <v>8318</v>
      </c>
    </row>
    <row r="3280" spans="1:20" ht="33.75">
      <c r="A3280" s="5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11">
        <f>(Tabla1[[#This Row],[deadline]]/86400)+25569+(-5/24)</f>
        <v>42154.640081018515</v>
      </c>
      <c r="K3280" s="5">
        <v>1430425303</v>
      </c>
      <c r="L3280" s="11">
        <f>(Tabla1[[#This Row],[launched_at]]/86400)+25569+(-5/24)</f>
        <v>42124.640081018515</v>
      </c>
      <c r="M3280" s="5" t="b">
        <v>1</v>
      </c>
      <c r="N3280" s="5">
        <v>34</v>
      </c>
      <c r="O3280" s="5" t="b">
        <v>1</v>
      </c>
      <c r="P3280" s="5" t="s">
        <v>8271</v>
      </c>
      <c r="Q3280" s="7">
        <f>Tabla1[[#This Row],[pledged]]/Tabla1[[#This Row],[goal]]</f>
        <v>1.034</v>
      </c>
      <c r="S3280" s="8" t="s">
        <v>8317</v>
      </c>
      <c r="T3280" s="5" t="s">
        <v>8318</v>
      </c>
    </row>
    <row r="3281" spans="1:20" ht="33.75">
      <c r="A3281" s="5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11">
        <f>(Tabla1[[#This Row],[deadline]]/86400)+25569+(-5/24)</f>
        <v>42460.852534722224</v>
      </c>
      <c r="K3281" s="5">
        <v>1456885659</v>
      </c>
      <c r="L3281" s="11">
        <f>(Tabla1[[#This Row],[launched_at]]/86400)+25569+(-5/24)</f>
        <v>42430.894201388888</v>
      </c>
      <c r="M3281" s="5" t="b">
        <v>0</v>
      </c>
      <c r="N3281" s="5">
        <v>63</v>
      </c>
      <c r="O3281" s="5" t="b">
        <v>1</v>
      </c>
      <c r="P3281" s="5" t="s">
        <v>8271</v>
      </c>
      <c r="Q3281" s="7">
        <f>Tabla1[[#This Row],[pledged]]/Tabla1[[#This Row],[goal]]</f>
        <v>1.1427586206896552</v>
      </c>
      <c r="S3281" s="8" t="s">
        <v>8317</v>
      </c>
      <c r="T3281" s="5" t="s">
        <v>8318</v>
      </c>
    </row>
    <row r="3282" spans="1:20" ht="33.75">
      <c r="A3282" s="5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11">
        <f>(Tabla1[[#This Row],[deadline]]/86400)+25569+(-5/24)</f>
        <v>42155.999999999993</v>
      </c>
      <c r="K3282" s="5">
        <v>1430158198</v>
      </c>
      <c r="L3282" s="11">
        <f>(Tabla1[[#This Row],[launched_at]]/86400)+25569+(-5/24)</f>
        <v>42121.548587962963</v>
      </c>
      <c r="M3282" s="5" t="b">
        <v>0</v>
      </c>
      <c r="N3282" s="5">
        <v>30</v>
      </c>
      <c r="O3282" s="5" t="b">
        <v>1</v>
      </c>
      <c r="P3282" s="5" t="s">
        <v>8271</v>
      </c>
      <c r="Q3282" s="7">
        <f>Tabla1[[#This Row],[pledged]]/Tabla1[[#This Row],[goal]]</f>
        <v>1.03</v>
      </c>
      <c r="S3282" s="8" t="s">
        <v>8317</v>
      </c>
      <c r="T3282" s="5" t="s">
        <v>8318</v>
      </c>
    </row>
    <row r="3283" spans="1:20" ht="22.5">
      <c r="A3283" s="5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11">
        <f>(Tabla1[[#This Row],[deadline]]/86400)+25569+(-5/24)</f>
        <v>42248.811400462961</v>
      </c>
      <c r="K3283" s="5">
        <v>1438561705</v>
      </c>
      <c r="L3283" s="11">
        <f>(Tabla1[[#This Row],[launched_at]]/86400)+25569+(-5/24)</f>
        <v>42218.811400462961</v>
      </c>
      <c r="M3283" s="5" t="b">
        <v>0</v>
      </c>
      <c r="N3283" s="5">
        <v>47</v>
      </c>
      <c r="O3283" s="5" t="b">
        <v>1</v>
      </c>
      <c r="P3283" s="5" t="s">
        <v>8271</v>
      </c>
      <c r="Q3283" s="7">
        <f>Tabla1[[#This Row],[pledged]]/Tabla1[[#This Row],[goal]]</f>
        <v>1.216</v>
      </c>
      <c r="S3283" s="8" t="s">
        <v>8317</v>
      </c>
      <c r="T3283" s="5" t="s">
        <v>8318</v>
      </c>
    </row>
    <row r="3284" spans="1:20" ht="33.75">
      <c r="A3284" s="5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11">
        <f>(Tabla1[[#This Row],[deadline]]/86400)+25569+(-5/24)</f>
        <v>42488.985972222225</v>
      </c>
      <c r="K3284" s="5">
        <v>1458103188</v>
      </c>
      <c r="L3284" s="11">
        <f>(Tabla1[[#This Row],[launched_at]]/86400)+25569+(-5/24)</f>
        <v>42444.985972222225</v>
      </c>
      <c r="M3284" s="5" t="b">
        <v>0</v>
      </c>
      <c r="N3284" s="5">
        <v>237</v>
      </c>
      <c r="O3284" s="5" t="b">
        <v>1</v>
      </c>
      <c r="P3284" s="5" t="s">
        <v>8271</v>
      </c>
      <c r="Q3284" s="7">
        <f>Tabla1[[#This Row],[pledged]]/Tabla1[[#This Row],[goal]]</f>
        <v>1.026467741935484</v>
      </c>
      <c r="S3284" s="8" t="s">
        <v>8317</v>
      </c>
      <c r="T3284" s="5" t="s">
        <v>8318</v>
      </c>
    </row>
    <row r="3285" spans="1:20" ht="33.75">
      <c r="A3285" s="5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11">
        <f>(Tabla1[[#This Row],[deadline]]/86400)+25569+(-5/24)</f>
        <v>42410.666666666664</v>
      </c>
      <c r="K3285" s="5">
        <v>1452448298</v>
      </c>
      <c r="L3285" s="11">
        <f>(Tabla1[[#This Row],[launched_at]]/86400)+25569+(-5/24)</f>
        <v>42379.535856481474</v>
      </c>
      <c r="M3285" s="5" t="b">
        <v>0</v>
      </c>
      <c r="N3285" s="5">
        <v>47</v>
      </c>
      <c r="O3285" s="5" t="b">
        <v>1</v>
      </c>
      <c r="P3285" s="5" t="s">
        <v>8271</v>
      </c>
      <c r="Q3285" s="7">
        <f>Tabla1[[#This Row],[pledged]]/Tabla1[[#This Row],[goal]]</f>
        <v>1.0475000000000001</v>
      </c>
      <c r="S3285" s="8" t="s">
        <v>8317</v>
      </c>
      <c r="T3285" s="5" t="s">
        <v>8318</v>
      </c>
    </row>
    <row r="3286" spans="1:20" ht="33.75">
      <c r="A3286" s="5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11">
        <f>(Tabla1[[#This Row],[deadline]]/86400)+25569+(-5/24)</f>
        <v>42398.040972222218</v>
      </c>
      <c r="K3286" s="5">
        <v>1452546853</v>
      </c>
      <c r="L3286" s="11">
        <f>(Tabla1[[#This Row],[launched_at]]/86400)+25569+(-5/24)</f>
        <v>42380.676539351851</v>
      </c>
      <c r="M3286" s="5" t="b">
        <v>0</v>
      </c>
      <c r="N3286" s="5">
        <v>15</v>
      </c>
      <c r="O3286" s="5" t="b">
        <v>1</v>
      </c>
      <c r="P3286" s="5" t="s">
        <v>8271</v>
      </c>
      <c r="Q3286" s="7">
        <f>Tabla1[[#This Row],[pledged]]/Tabla1[[#This Row],[goal]]</f>
        <v>1.016</v>
      </c>
      <c r="S3286" s="8" t="s">
        <v>8317</v>
      </c>
      <c r="T3286" s="5" t="s">
        <v>8318</v>
      </c>
    </row>
    <row r="3287" spans="1:20">
      <c r="A3287" s="5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11">
        <f>(Tabla1[[#This Row],[deadline]]/86400)+25569+(-5/24)</f>
        <v>42793.999999999993</v>
      </c>
      <c r="K3287" s="5">
        <v>1485556626</v>
      </c>
      <c r="L3287" s="11">
        <f>(Tabla1[[#This Row],[launched_at]]/86400)+25569+(-5/24)</f>
        <v>42762.734097222223</v>
      </c>
      <c r="M3287" s="5" t="b">
        <v>0</v>
      </c>
      <c r="N3287" s="5">
        <v>81</v>
      </c>
      <c r="O3287" s="5" t="b">
        <v>1</v>
      </c>
      <c r="P3287" s="5" t="s">
        <v>8271</v>
      </c>
      <c r="Q3287" s="7">
        <f>Tabla1[[#This Row],[pledged]]/Tabla1[[#This Row],[goal]]</f>
        <v>1.1210242048409682</v>
      </c>
      <c r="S3287" s="8" t="s">
        <v>8317</v>
      </c>
      <c r="T3287" s="5" t="s">
        <v>8318</v>
      </c>
    </row>
    <row r="3288" spans="1:20" ht="33.75">
      <c r="A3288" s="5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11">
        <f>(Tabla1[[#This Row],[deadline]]/86400)+25569+(-5/24)</f>
        <v>42597.631736111107</v>
      </c>
      <c r="K3288" s="5">
        <v>1468699782</v>
      </c>
      <c r="L3288" s="11">
        <f>(Tabla1[[#This Row],[launched_at]]/86400)+25569+(-5/24)</f>
        <v>42567.631736111107</v>
      </c>
      <c r="M3288" s="5" t="b">
        <v>0</v>
      </c>
      <c r="N3288" s="5">
        <v>122</v>
      </c>
      <c r="O3288" s="5" t="b">
        <v>1</v>
      </c>
      <c r="P3288" s="5" t="s">
        <v>8271</v>
      </c>
      <c r="Q3288" s="7">
        <f>Tabla1[[#This Row],[pledged]]/Tabla1[[#This Row],[goal]]</f>
        <v>1.0176666666666667</v>
      </c>
      <c r="S3288" s="8" t="s">
        <v>8317</v>
      </c>
      <c r="T3288" s="5" t="s">
        <v>8318</v>
      </c>
    </row>
    <row r="3289" spans="1:20" ht="22.5">
      <c r="A3289" s="5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11">
        <f>(Tabla1[[#This Row],[deadline]]/86400)+25569+(-5/24)</f>
        <v>42336.541990740741</v>
      </c>
      <c r="K3289" s="5">
        <v>1446573628</v>
      </c>
      <c r="L3289" s="11">
        <f>(Tabla1[[#This Row],[launched_at]]/86400)+25569+(-5/24)</f>
        <v>42311.541990740741</v>
      </c>
      <c r="M3289" s="5" t="b">
        <v>0</v>
      </c>
      <c r="N3289" s="5">
        <v>34</v>
      </c>
      <c r="O3289" s="5" t="b">
        <v>1</v>
      </c>
      <c r="P3289" s="5" t="s">
        <v>8271</v>
      </c>
      <c r="Q3289" s="7">
        <f>Tabla1[[#This Row],[pledged]]/Tabla1[[#This Row],[goal]]</f>
        <v>1</v>
      </c>
      <c r="S3289" s="8" t="s">
        <v>8317</v>
      </c>
      <c r="T3289" s="5" t="s">
        <v>8318</v>
      </c>
    </row>
    <row r="3290" spans="1:20" ht="33.75">
      <c r="A3290" s="5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11">
        <f>(Tabla1[[#This Row],[deadline]]/86400)+25569+(-5/24)</f>
        <v>42541.749999999993</v>
      </c>
      <c r="K3290" s="5">
        <v>1463337315</v>
      </c>
      <c r="L3290" s="11">
        <f>(Tabla1[[#This Row],[launched_at]]/86400)+25569+(-5/24)</f>
        <v>42505.566145833327</v>
      </c>
      <c r="M3290" s="5" t="b">
        <v>0</v>
      </c>
      <c r="N3290" s="5">
        <v>207</v>
      </c>
      <c r="O3290" s="5" t="b">
        <v>1</v>
      </c>
      <c r="P3290" s="5" t="s">
        <v>8271</v>
      </c>
      <c r="Q3290" s="7">
        <f>Tabla1[[#This Row],[pledged]]/Tabla1[[#This Row],[goal]]</f>
        <v>1.0026489999999999</v>
      </c>
      <c r="S3290" s="8" t="s">
        <v>8317</v>
      </c>
      <c r="T3290" s="5" t="s">
        <v>8318</v>
      </c>
    </row>
    <row r="3291" spans="1:20" ht="33.75">
      <c r="A3291" s="5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11">
        <f>(Tabla1[[#This Row],[deadline]]/86400)+25569+(-5/24)</f>
        <v>42786.159745370365</v>
      </c>
      <c r="K3291" s="5">
        <v>1485161402</v>
      </c>
      <c r="L3291" s="11">
        <f>(Tabla1[[#This Row],[launched_at]]/86400)+25569+(-5/24)</f>
        <v>42758.159745370365</v>
      </c>
      <c r="M3291" s="5" t="b">
        <v>0</v>
      </c>
      <c r="N3291" s="5">
        <v>25</v>
      </c>
      <c r="O3291" s="5" t="b">
        <v>1</v>
      </c>
      <c r="P3291" s="5" t="s">
        <v>8271</v>
      </c>
      <c r="Q3291" s="7">
        <f>Tabla1[[#This Row],[pledged]]/Tabla1[[#This Row],[goal]]</f>
        <v>1.3304200000000002</v>
      </c>
      <c r="S3291" s="8" t="s">
        <v>8317</v>
      </c>
      <c r="T3291" s="5" t="s">
        <v>8318</v>
      </c>
    </row>
    <row r="3292" spans="1:20" ht="45">
      <c r="A3292" s="5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11">
        <f>(Tabla1[[#This Row],[deadline]]/86400)+25569+(-5/24)</f>
        <v>42805.306608796294</v>
      </c>
      <c r="K3292" s="5">
        <v>1486642891</v>
      </c>
      <c r="L3292" s="11">
        <f>(Tabla1[[#This Row],[launched_at]]/86400)+25569+(-5/24)</f>
        <v>42775.306608796294</v>
      </c>
      <c r="M3292" s="5" t="b">
        <v>0</v>
      </c>
      <c r="N3292" s="5">
        <v>72</v>
      </c>
      <c r="O3292" s="5" t="b">
        <v>1</v>
      </c>
      <c r="P3292" s="5" t="s">
        <v>8271</v>
      </c>
      <c r="Q3292" s="7">
        <f>Tabla1[[#This Row],[pledged]]/Tabla1[[#This Row],[goal]]</f>
        <v>1.212</v>
      </c>
      <c r="S3292" s="8" t="s">
        <v>8317</v>
      </c>
      <c r="T3292" s="5" t="s">
        <v>8318</v>
      </c>
    </row>
    <row r="3293" spans="1:20" ht="33.75">
      <c r="A3293" s="5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11">
        <f>(Tabla1[[#This Row],[deadline]]/86400)+25569+(-5/24)</f>
        <v>42263.957638888889</v>
      </c>
      <c r="K3293" s="5">
        <v>1439743900</v>
      </c>
      <c r="L3293" s="11">
        <f>(Tabla1[[#This Row],[launched_at]]/86400)+25569+(-5/24)</f>
        <v>42232.494212962956</v>
      </c>
      <c r="M3293" s="5" t="b">
        <v>0</v>
      </c>
      <c r="N3293" s="5">
        <v>14</v>
      </c>
      <c r="O3293" s="5" t="b">
        <v>1</v>
      </c>
      <c r="P3293" s="5" t="s">
        <v>8271</v>
      </c>
      <c r="Q3293" s="7">
        <f>Tabla1[[#This Row],[pledged]]/Tabla1[[#This Row],[goal]]</f>
        <v>1.1399999999999999</v>
      </c>
      <c r="S3293" s="8" t="s">
        <v>8317</v>
      </c>
      <c r="T3293" s="5" t="s">
        <v>8318</v>
      </c>
    </row>
    <row r="3294" spans="1:20" ht="33.75">
      <c r="A3294" s="5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11">
        <f>(Tabla1[[#This Row],[deadline]]/86400)+25569+(-5/24)</f>
        <v>42342.603564814817</v>
      </c>
      <c r="K3294" s="5">
        <v>1444069748</v>
      </c>
      <c r="L3294" s="11">
        <f>(Tabla1[[#This Row],[launched_at]]/86400)+25569+(-5/24)</f>
        <v>42282.561898148146</v>
      </c>
      <c r="M3294" s="5" t="b">
        <v>0</v>
      </c>
      <c r="N3294" s="5">
        <v>15</v>
      </c>
      <c r="O3294" s="5" t="b">
        <v>1</v>
      </c>
      <c r="P3294" s="5" t="s">
        <v>8271</v>
      </c>
      <c r="Q3294" s="7">
        <f>Tabla1[[#This Row],[pledged]]/Tabla1[[#This Row],[goal]]</f>
        <v>2.8613861386138613</v>
      </c>
      <c r="S3294" s="8" t="s">
        <v>8317</v>
      </c>
      <c r="T3294" s="5" t="s">
        <v>8318</v>
      </c>
    </row>
    <row r="3295" spans="1:20" ht="33.75">
      <c r="A3295" s="5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11">
        <f>(Tabla1[[#This Row],[deadline]]/86400)+25569+(-5/24)</f>
        <v>42798.217037037037</v>
      </c>
      <c r="K3295" s="5">
        <v>1486030352</v>
      </c>
      <c r="L3295" s="11">
        <f>(Tabla1[[#This Row],[launched_at]]/86400)+25569+(-5/24)</f>
        <v>42768.217037037037</v>
      </c>
      <c r="M3295" s="5" t="b">
        <v>0</v>
      </c>
      <c r="N3295" s="5">
        <v>91</v>
      </c>
      <c r="O3295" s="5" t="b">
        <v>1</v>
      </c>
      <c r="P3295" s="5" t="s">
        <v>8271</v>
      </c>
      <c r="Q3295" s="7">
        <f>Tabla1[[#This Row],[pledged]]/Tabla1[[#This Row],[goal]]</f>
        <v>1.7044444444444444</v>
      </c>
      <c r="S3295" s="8" t="s">
        <v>8317</v>
      </c>
      <c r="T3295" s="5" t="s">
        <v>8318</v>
      </c>
    </row>
    <row r="3296" spans="1:20" ht="33.75">
      <c r="A3296" s="5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11">
        <f>(Tabla1[[#This Row],[deadline]]/86400)+25569+(-5/24)</f>
        <v>42171.33280092592</v>
      </c>
      <c r="K3296" s="5">
        <v>1431867554</v>
      </c>
      <c r="L3296" s="11">
        <f>(Tabla1[[#This Row],[launched_at]]/86400)+25569+(-5/24)</f>
        <v>42141.33280092592</v>
      </c>
      <c r="M3296" s="5" t="b">
        <v>0</v>
      </c>
      <c r="N3296" s="5">
        <v>24</v>
      </c>
      <c r="O3296" s="5" t="b">
        <v>1</v>
      </c>
      <c r="P3296" s="5" t="s">
        <v>8271</v>
      </c>
      <c r="Q3296" s="7">
        <f>Tabla1[[#This Row],[pledged]]/Tabla1[[#This Row],[goal]]</f>
        <v>1.1833333333333333</v>
      </c>
      <c r="S3296" s="8" t="s">
        <v>8317</v>
      </c>
      <c r="T3296" s="5" t="s">
        <v>8318</v>
      </c>
    </row>
    <row r="3297" spans="1:20" ht="33.75">
      <c r="A3297" s="5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11">
        <f>(Tabla1[[#This Row],[deadline]]/86400)+25569+(-5/24)</f>
        <v>42639.234131944446</v>
      </c>
      <c r="K3297" s="5">
        <v>1472294229</v>
      </c>
      <c r="L3297" s="11">
        <f>(Tabla1[[#This Row],[launched_at]]/86400)+25569+(-5/24)</f>
        <v>42609.234131944446</v>
      </c>
      <c r="M3297" s="5" t="b">
        <v>0</v>
      </c>
      <c r="N3297" s="5">
        <v>27</v>
      </c>
      <c r="O3297" s="5" t="b">
        <v>1</v>
      </c>
      <c r="P3297" s="5" t="s">
        <v>8271</v>
      </c>
      <c r="Q3297" s="7">
        <f>Tabla1[[#This Row],[pledged]]/Tabla1[[#This Row],[goal]]</f>
        <v>1.0285857142857142</v>
      </c>
      <c r="S3297" s="8" t="s">
        <v>8317</v>
      </c>
      <c r="T3297" s="5" t="s">
        <v>8318</v>
      </c>
    </row>
    <row r="3298" spans="1:20" ht="33.75">
      <c r="A3298" s="5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11">
        <f>(Tabla1[[#This Row],[deadline]]/86400)+25569+(-5/24)</f>
        <v>42330.708333333336</v>
      </c>
      <c r="K3298" s="5">
        <v>1446401372</v>
      </c>
      <c r="L3298" s="11">
        <f>(Tabla1[[#This Row],[launched_at]]/86400)+25569+(-5/24)</f>
        <v>42309.54828703704</v>
      </c>
      <c r="M3298" s="5" t="b">
        <v>0</v>
      </c>
      <c r="N3298" s="5">
        <v>47</v>
      </c>
      <c r="O3298" s="5" t="b">
        <v>1</v>
      </c>
      <c r="P3298" s="5" t="s">
        <v>8271</v>
      </c>
      <c r="Q3298" s="7">
        <f>Tabla1[[#This Row],[pledged]]/Tabla1[[#This Row],[goal]]</f>
        <v>1.4406666666666668</v>
      </c>
      <c r="S3298" s="8" t="s">
        <v>8317</v>
      </c>
      <c r="T3298" s="5" t="s">
        <v>8318</v>
      </c>
    </row>
    <row r="3299" spans="1:20" ht="33.75">
      <c r="A3299" s="5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11">
        <f>(Tabla1[[#This Row],[deadline]]/86400)+25569+(-5/24)</f>
        <v>42212.749305555553</v>
      </c>
      <c r="K3299" s="5">
        <v>1436380256</v>
      </c>
      <c r="L3299" s="11">
        <f>(Tabla1[[#This Row],[launched_at]]/86400)+25569+(-5/24)</f>
        <v>42193.563148148147</v>
      </c>
      <c r="M3299" s="5" t="b">
        <v>0</v>
      </c>
      <c r="N3299" s="5">
        <v>44</v>
      </c>
      <c r="O3299" s="5" t="b">
        <v>1</v>
      </c>
      <c r="P3299" s="5" t="s">
        <v>8271</v>
      </c>
      <c r="Q3299" s="7">
        <f>Tabla1[[#This Row],[pledged]]/Tabla1[[#This Row],[goal]]</f>
        <v>1.0007272727272727</v>
      </c>
      <c r="S3299" s="8" t="s">
        <v>8317</v>
      </c>
      <c r="T3299" s="5" t="s">
        <v>8318</v>
      </c>
    </row>
    <row r="3300" spans="1:20" ht="33.75">
      <c r="A3300" s="5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11">
        <f>(Tabla1[[#This Row],[deadline]]/86400)+25569+(-5/24)</f>
        <v>42259.791666666664</v>
      </c>
      <c r="K3300" s="5">
        <v>1440370768</v>
      </c>
      <c r="L3300" s="11">
        <f>(Tabla1[[#This Row],[launched_at]]/86400)+25569+(-5/24)</f>
        <v>42239.749629629623</v>
      </c>
      <c r="M3300" s="5" t="b">
        <v>0</v>
      </c>
      <c r="N3300" s="5">
        <v>72</v>
      </c>
      <c r="O3300" s="5" t="b">
        <v>1</v>
      </c>
      <c r="P3300" s="5" t="s">
        <v>8271</v>
      </c>
      <c r="Q3300" s="7">
        <f>Tabla1[[#This Row],[pledged]]/Tabla1[[#This Row],[goal]]</f>
        <v>1.0173000000000001</v>
      </c>
      <c r="S3300" s="8" t="s">
        <v>8317</v>
      </c>
      <c r="T3300" s="5" t="s">
        <v>8318</v>
      </c>
    </row>
    <row r="3301" spans="1:20" ht="33.75">
      <c r="A3301" s="5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11">
        <f>(Tabla1[[#This Row],[deadline]]/86400)+25569+(-5/24)</f>
        <v>42291.709062499998</v>
      </c>
      <c r="K3301" s="5">
        <v>1442268063</v>
      </c>
      <c r="L3301" s="11">
        <f>(Tabla1[[#This Row],[launched_at]]/86400)+25569+(-5/24)</f>
        <v>42261.709062499998</v>
      </c>
      <c r="M3301" s="5" t="b">
        <v>0</v>
      </c>
      <c r="N3301" s="5">
        <v>63</v>
      </c>
      <c r="O3301" s="5" t="b">
        <v>1</v>
      </c>
      <c r="P3301" s="5" t="s">
        <v>8271</v>
      </c>
      <c r="Q3301" s="7">
        <f>Tabla1[[#This Row],[pledged]]/Tabla1[[#This Row],[goal]]</f>
        <v>1.1619999999999999</v>
      </c>
      <c r="S3301" s="8" t="s">
        <v>8317</v>
      </c>
      <c r="T3301" s="5" t="s">
        <v>8318</v>
      </c>
    </row>
    <row r="3302" spans="1:20" ht="22.5">
      <c r="A3302" s="5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11">
        <f>(Tabla1[[#This Row],[deadline]]/86400)+25569+(-5/24)</f>
        <v>42123.535439814812</v>
      </c>
      <c r="K3302" s="5">
        <v>1428515462</v>
      </c>
      <c r="L3302" s="11">
        <f>(Tabla1[[#This Row],[launched_at]]/86400)+25569+(-5/24)</f>
        <v>42102.535439814812</v>
      </c>
      <c r="M3302" s="5" t="b">
        <v>0</v>
      </c>
      <c r="N3302" s="5">
        <v>88</v>
      </c>
      <c r="O3302" s="5" t="b">
        <v>1</v>
      </c>
      <c r="P3302" s="5" t="s">
        <v>8271</v>
      </c>
      <c r="Q3302" s="7">
        <f>Tabla1[[#This Row],[pledged]]/Tabla1[[#This Row],[goal]]</f>
        <v>1.3616666666666666</v>
      </c>
      <c r="S3302" s="8" t="s">
        <v>8317</v>
      </c>
      <c r="T3302" s="5" t="s">
        <v>8318</v>
      </c>
    </row>
    <row r="3303" spans="1:20" ht="33.75">
      <c r="A3303" s="5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11">
        <f>(Tabla1[[#This Row],[deadline]]/86400)+25569+(-5/24)</f>
        <v>42583.082638888889</v>
      </c>
      <c r="K3303" s="5">
        <v>1466185176</v>
      </c>
      <c r="L3303" s="11">
        <f>(Tabla1[[#This Row],[launched_at]]/86400)+25569+(-5/24)</f>
        <v>42538.527499999997</v>
      </c>
      <c r="M3303" s="5" t="b">
        <v>0</v>
      </c>
      <c r="N3303" s="5">
        <v>70</v>
      </c>
      <c r="O3303" s="5" t="b">
        <v>1</v>
      </c>
      <c r="P3303" s="5" t="s">
        <v>8271</v>
      </c>
      <c r="Q3303" s="7">
        <f>Tabla1[[#This Row],[pledged]]/Tabla1[[#This Row],[goal]]</f>
        <v>1.3346666666666667</v>
      </c>
      <c r="S3303" s="8" t="s">
        <v>8317</v>
      </c>
      <c r="T3303" s="5" t="s">
        <v>8318</v>
      </c>
    </row>
    <row r="3304" spans="1:20">
      <c r="A3304" s="5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11">
        <f>(Tabla1[[#This Row],[deadline]]/86400)+25569+(-5/24)</f>
        <v>42711.143240740734</v>
      </c>
      <c r="K3304" s="5">
        <v>1478507176</v>
      </c>
      <c r="L3304" s="11">
        <f>(Tabla1[[#This Row],[launched_at]]/86400)+25569+(-5/24)</f>
        <v>42681.143240740734</v>
      </c>
      <c r="M3304" s="5" t="b">
        <v>0</v>
      </c>
      <c r="N3304" s="5">
        <v>50</v>
      </c>
      <c r="O3304" s="5" t="b">
        <v>1</v>
      </c>
      <c r="P3304" s="5" t="s">
        <v>8271</v>
      </c>
      <c r="Q3304" s="7">
        <f>Tabla1[[#This Row],[pledged]]/Tabla1[[#This Row],[goal]]</f>
        <v>1.0339285714285715</v>
      </c>
      <c r="S3304" s="8" t="s">
        <v>8317</v>
      </c>
      <c r="T3304" s="5" t="s">
        <v>8318</v>
      </c>
    </row>
    <row r="3305" spans="1:20" ht="33.75">
      <c r="A3305" s="5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11">
        <f>(Tabla1[[#This Row],[deadline]]/86400)+25569+(-5/24)</f>
        <v>42091.401435185187</v>
      </c>
      <c r="K3305" s="5">
        <v>1424533084</v>
      </c>
      <c r="L3305" s="11">
        <f>(Tabla1[[#This Row],[launched_at]]/86400)+25569+(-5/24)</f>
        <v>42056.443101851844</v>
      </c>
      <c r="M3305" s="5" t="b">
        <v>0</v>
      </c>
      <c r="N3305" s="5">
        <v>35</v>
      </c>
      <c r="O3305" s="5" t="b">
        <v>1</v>
      </c>
      <c r="P3305" s="5" t="s">
        <v>8271</v>
      </c>
      <c r="Q3305" s="7">
        <f>Tabla1[[#This Row],[pledged]]/Tabla1[[#This Row],[goal]]</f>
        <v>1.1588888888888889</v>
      </c>
      <c r="S3305" s="8" t="s">
        <v>8317</v>
      </c>
      <c r="T3305" s="5" t="s">
        <v>8318</v>
      </c>
    </row>
    <row r="3306" spans="1:20" ht="33.75">
      <c r="A3306" s="5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11">
        <f>(Tabla1[[#This Row],[deadline]]/86400)+25569+(-5/24)</f>
        <v>42726.41611111111</v>
      </c>
      <c r="K3306" s="5">
        <v>1479826752</v>
      </c>
      <c r="L3306" s="11">
        <f>(Tabla1[[#This Row],[launched_at]]/86400)+25569+(-5/24)</f>
        <v>42696.41611111111</v>
      </c>
      <c r="M3306" s="5" t="b">
        <v>0</v>
      </c>
      <c r="N3306" s="5">
        <v>175</v>
      </c>
      <c r="O3306" s="5" t="b">
        <v>1</v>
      </c>
      <c r="P3306" s="5" t="s">
        <v>8271</v>
      </c>
      <c r="Q3306" s="7">
        <f>Tabla1[[#This Row],[pledged]]/Tabla1[[#This Row],[goal]]</f>
        <v>1.0451666666666666</v>
      </c>
      <c r="S3306" s="8" t="s">
        <v>8317</v>
      </c>
      <c r="T3306" s="5" t="s">
        <v>8318</v>
      </c>
    </row>
    <row r="3307" spans="1:20" ht="33.75">
      <c r="A3307" s="5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11">
        <f>(Tabla1[[#This Row],[deadline]]/86400)+25569+(-5/24)</f>
        <v>42216.647546296292</v>
      </c>
      <c r="K3307" s="5">
        <v>1435782748</v>
      </c>
      <c r="L3307" s="11">
        <f>(Tabla1[[#This Row],[launched_at]]/86400)+25569+(-5/24)</f>
        <v>42186.647546296292</v>
      </c>
      <c r="M3307" s="5" t="b">
        <v>0</v>
      </c>
      <c r="N3307" s="5">
        <v>20</v>
      </c>
      <c r="O3307" s="5" t="b">
        <v>1</v>
      </c>
      <c r="P3307" s="5" t="s">
        <v>8271</v>
      </c>
      <c r="Q3307" s="7">
        <f>Tabla1[[#This Row],[pledged]]/Tabla1[[#This Row],[goal]]</f>
        <v>1.0202500000000001</v>
      </c>
      <c r="S3307" s="8" t="s">
        <v>8317</v>
      </c>
      <c r="T3307" s="5" t="s">
        <v>8318</v>
      </c>
    </row>
    <row r="3308" spans="1:20" ht="33.75">
      <c r="A3308" s="5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11">
        <f>(Tabla1[[#This Row],[deadline]]/86400)+25569+(-5/24)</f>
        <v>42530.916666666664</v>
      </c>
      <c r="K3308" s="5">
        <v>1462252542</v>
      </c>
      <c r="L3308" s="11">
        <f>(Tabla1[[#This Row],[launched_at]]/86400)+25569+(-5/24)</f>
        <v>42493.010902777773</v>
      </c>
      <c r="M3308" s="5" t="b">
        <v>0</v>
      </c>
      <c r="N3308" s="5">
        <v>54</v>
      </c>
      <c r="O3308" s="5" t="b">
        <v>1</v>
      </c>
      <c r="P3308" s="5" t="s">
        <v>8271</v>
      </c>
      <c r="Q3308" s="7">
        <f>Tabla1[[#This Row],[pledged]]/Tabla1[[#This Row],[goal]]</f>
        <v>1.7533333333333334</v>
      </c>
      <c r="S3308" s="8" t="s">
        <v>8317</v>
      </c>
      <c r="T3308" s="5" t="s">
        <v>8318</v>
      </c>
    </row>
    <row r="3309" spans="1:20" ht="33.75">
      <c r="A3309" s="5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11">
        <f>(Tabla1[[#This Row],[deadline]]/86400)+25569+(-5/24)</f>
        <v>42504.848831018513</v>
      </c>
      <c r="K3309" s="5">
        <v>1460683339</v>
      </c>
      <c r="L3309" s="11">
        <f>(Tabla1[[#This Row],[launched_at]]/86400)+25569+(-5/24)</f>
        <v>42474.848831018513</v>
      </c>
      <c r="M3309" s="5" t="b">
        <v>0</v>
      </c>
      <c r="N3309" s="5">
        <v>20</v>
      </c>
      <c r="O3309" s="5" t="b">
        <v>1</v>
      </c>
      <c r="P3309" s="5" t="s">
        <v>8271</v>
      </c>
      <c r="Q3309" s="7">
        <f>Tabla1[[#This Row],[pledged]]/Tabla1[[#This Row],[goal]]</f>
        <v>1.0668</v>
      </c>
      <c r="S3309" s="8" t="s">
        <v>8317</v>
      </c>
      <c r="T3309" s="5" t="s">
        <v>8318</v>
      </c>
    </row>
    <row r="3310" spans="1:20" ht="33.75">
      <c r="A3310" s="5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11">
        <f>(Tabla1[[#This Row],[deadline]]/86400)+25569+(-5/24)</f>
        <v>42473.668576388889</v>
      </c>
      <c r="K3310" s="5">
        <v>1458766965</v>
      </c>
      <c r="L3310" s="11">
        <f>(Tabla1[[#This Row],[launched_at]]/86400)+25569+(-5/24)</f>
        <v>42452.668576388889</v>
      </c>
      <c r="M3310" s="5" t="b">
        <v>0</v>
      </c>
      <c r="N3310" s="5">
        <v>57</v>
      </c>
      <c r="O3310" s="5" t="b">
        <v>1</v>
      </c>
      <c r="P3310" s="5" t="s">
        <v>8271</v>
      </c>
      <c r="Q3310" s="7">
        <f>Tabla1[[#This Row],[pledged]]/Tabla1[[#This Row],[goal]]</f>
        <v>1.2228571428571429</v>
      </c>
      <c r="S3310" s="8" t="s">
        <v>8317</v>
      </c>
      <c r="T3310" s="5" t="s">
        <v>8318</v>
      </c>
    </row>
    <row r="3311" spans="1:20" ht="22.5">
      <c r="A3311" s="5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11">
        <f>(Tabla1[[#This Row],[deadline]]/86400)+25569+(-5/24)</f>
        <v>42659.441874999997</v>
      </c>
      <c r="K3311" s="5">
        <v>1473953778</v>
      </c>
      <c r="L3311" s="11">
        <f>(Tabla1[[#This Row],[launched_at]]/86400)+25569+(-5/24)</f>
        <v>42628.441874999997</v>
      </c>
      <c r="M3311" s="5" t="b">
        <v>0</v>
      </c>
      <c r="N3311" s="5">
        <v>31</v>
      </c>
      <c r="O3311" s="5" t="b">
        <v>1</v>
      </c>
      <c r="P3311" s="5" t="s">
        <v>8271</v>
      </c>
      <c r="Q3311" s="7">
        <f>Tabla1[[#This Row],[pledged]]/Tabla1[[#This Row],[goal]]</f>
        <v>1.5942857142857143</v>
      </c>
      <c r="S3311" s="8" t="s">
        <v>8317</v>
      </c>
      <c r="T3311" s="5" t="s">
        <v>8318</v>
      </c>
    </row>
    <row r="3312" spans="1:20" ht="22.5">
      <c r="A3312" s="5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11">
        <f>(Tabla1[[#This Row],[deadline]]/86400)+25569+(-5/24)</f>
        <v>42283.720196759255</v>
      </c>
      <c r="K3312" s="5">
        <v>1441577825</v>
      </c>
      <c r="L3312" s="11">
        <f>(Tabla1[[#This Row],[launched_at]]/86400)+25569+(-5/24)</f>
        <v>42253.720196759255</v>
      </c>
      <c r="M3312" s="5" t="b">
        <v>0</v>
      </c>
      <c r="N3312" s="5">
        <v>31</v>
      </c>
      <c r="O3312" s="5" t="b">
        <v>1</v>
      </c>
      <c r="P3312" s="5" t="s">
        <v>8271</v>
      </c>
      <c r="Q3312" s="7">
        <f>Tabla1[[#This Row],[pledged]]/Tabla1[[#This Row],[goal]]</f>
        <v>1.0007692307692309</v>
      </c>
      <c r="S3312" s="8" t="s">
        <v>8317</v>
      </c>
      <c r="T3312" s="5" t="s">
        <v>8318</v>
      </c>
    </row>
    <row r="3313" spans="1:20" ht="33.75">
      <c r="A3313" s="5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11">
        <f>(Tabla1[[#This Row],[deadline]]/86400)+25569+(-5/24)</f>
        <v>42294.083449074074</v>
      </c>
      <c r="K3313" s="5">
        <v>1442473210</v>
      </c>
      <c r="L3313" s="11">
        <f>(Tabla1[[#This Row],[launched_at]]/86400)+25569+(-5/24)</f>
        <v>42264.083449074074</v>
      </c>
      <c r="M3313" s="5" t="b">
        <v>0</v>
      </c>
      <c r="N3313" s="5">
        <v>45</v>
      </c>
      <c r="O3313" s="5" t="b">
        <v>1</v>
      </c>
      <c r="P3313" s="5" t="s">
        <v>8271</v>
      </c>
      <c r="Q3313" s="7">
        <f>Tabla1[[#This Row],[pledged]]/Tabla1[[#This Row],[goal]]</f>
        <v>1.0984</v>
      </c>
      <c r="S3313" s="8" t="s">
        <v>8317</v>
      </c>
      <c r="T3313" s="5" t="s">
        <v>8318</v>
      </c>
    </row>
    <row r="3314" spans="1:20" ht="33.75">
      <c r="A3314" s="5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11">
        <f>(Tabla1[[#This Row],[deadline]]/86400)+25569+(-5/24)</f>
        <v>42685.708333333336</v>
      </c>
      <c r="K3314" s="5">
        <v>1477077946</v>
      </c>
      <c r="L3314" s="11">
        <f>(Tabla1[[#This Row],[launched_at]]/86400)+25569+(-5/24)</f>
        <v>42664.601226851846</v>
      </c>
      <c r="M3314" s="5" t="b">
        <v>0</v>
      </c>
      <c r="N3314" s="5">
        <v>41</v>
      </c>
      <c r="O3314" s="5" t="b">
        <v>1</v>
      </c>
      <c r="P3314" s="5" t="s">
        <v>8271</v>
      </c>
      <c r="Q3314" s="7">
        <f>Tabla1[[#This Row],[pledged]]/Tabla1[[#This Row],[goal]]</f>
        <v>1.0004</v>
      </c>
      <c r="S3314" s="8" t="s">
        <v>8317</v>
      </c>
      <c r="T3314" s="5" t="s">
        <v>8318</v>
      </c>
    </row>
    <row r="3315" spans="1:20" ht="33.75">
      <c r="A3315" s="5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11">
        <f>(Tabla1[[#This Row],[deadline]]/86400)+25569+(-5/24)</f>
        <v>42395.833333333336</v>
      </c>
      <c r="K3315" s="5">
        <v>1452664317</v>
      </c>
      <c r="L3315" s="11">
        <f>(Tabla1[[#This Row],[launched_at]]/86400)+25569+(-5/24)</f>
        <v>42382.036076388882</v>
      </c>
      <c r="M3315" s="5" t="b">
        <v>0</v>
      </c>
      <c r="N3315" s="5">
        <v>29</v>
      </c>
      <c r="O3315" s="5" t="b">
        <v>1</v>
      </c>
      <c r="P3315" s="5" t="s">
        <v>8271</v>
      </c>
      <c r="Q3315" s="7">
        <f>Tabla1[[#This Row],[pledged]]/Tabla1[[#This Row],[goal]]</f>
        <v>1.1605000000000001</v>
      </c>
      <c r="S3315" s="8" t="s">
        <v>8317</v>
      </c>
      <c r="T3315" s="5" t="s">
        <v>8318</v>
      </c>
    </row>
    <row r="3316" spans="1:20" ht="33.75">
      <c r="A3316" s="5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11">
        <f>(Tabla1[[#This Row],[deadline]]/86400)+25569+(-5/24)</f>
        <v>42132.628472222219</v>
      </c>
      <c r="K3316" s="5">
        <v>1428733511</v>
      </c>
      <c r="L3316" s="11">
        <f>(Tabla1[[#This Row],[launched_at]]/86400)+25569+(-5/24)</f>
        <v>42105.059155092589</v>
      </c>
      <c r="M3316" s="5" t="b">
        <v>0</v>
      </c>
      <c r="N3316" s="5">
        <v>58</v>
      </c>
      <c r="O3316" s="5" t="b">
        <v>1</v>
      </c>
      <c r="P3316" s="5" t="s">
        <v>8271</v>
      </c>
      <c r="Q3316" s="7">
        <f>Tabla1[[#This Row],[pledged]]/Tabla1[[#This Row],[goal]]</f>
        <v>2.1074999999999999</v>
      </c>
      <c r="S3316" s="8" t="s">
        <v>8317</v>
      </c>
      <c r="T3316" s="5" t="s">
        <v>8318</v>
      </c>
    </row>
    <row r="3317" spans="1:20" ht="33.75">
      <c r="A3317" s="5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11">
        <f>(Tabla1[[#This Row],[deadline]]/86400)+25569+(-5/24)</f>
        <v>42496.09538194444</v>
      </c>
      <c r="K3317" s="5">
        <v>1459927041</v>
      </c>
      <c r="L3317" s="11">
        <f>(Tabla1[[#This Row],[launched_at]]/86400)+25569+(-5/24)</f>
        <v>42466.09538194444</v>
      </c>
      <c r="M3317" s="5" t="b">
        <v>0</v>
      </c>
      <c r="N3317" s="5">
        <v>89</v>
      </c>
      <c r="O3317" s="5" t="b">
        <v>1</v>
      </c>
      <c r="P3317" s="5" t="s">
        <v>8271</v>
      </c>
      <c r="Q3317" s="7">
        <f>Tabla1[[#This Row],[pledged]]/Tabla1[[#This Row],[goal]]</f>
        <v>1.1000000000000001</v>
      </c>
      <c r="S3317" s="8" t="s">
        <v>8317</v>
      </c>
      <c r="T3317" s="5" t="s">
        <v>8318</v>
      </c>
    </row>
    <row r="3318" spans="1:20" ht="33.75">
      <c r="A3318" s="5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11">
        <f>(Tabla1[[#This Row],[deadline]]/86400)+25569+(-5/24)</f>
        <v>41859.370833333327</v>
      </c>
      <c r="K3318" s="5">
        <v>1404680075</v>
      </c>
      <c r="L3318" s="11">
        <f>(Tabla1[[#This Row],[launched_at]]/86400)+25569+(-5/24)</f>
        <v>41826.662905092591</v>
      </c>
      <c r="M3318" s="5" t="b">
        <v>0</v>
      </c>
      <c r="N3318" s="5">
        <v>125</v>
      </c>
      <c r="O3318" s="5" t="b">
        <v>1</v>
      </c>
      <c r="P3318" s="5" t="s">
        <v>8271</v>
      </c>
      <c r="Q3318" s="7">
        <f>Tabla1[[#This Row],[pledged]]/Tabla1[[#This Row],[goal]]</f>
        <v>1.0008673425918038</v>
      </c>
      <c r="S3318" s="8" t="s">
        <v>8317</v>
      </c>
      <c r="T3318" s="5" t="s">
        <v>8318</v>
      </c>
    </row>
    <row r="3319" spans="1:20" ht="22.5">
      <c r="A3319" s="5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11">
        <f>(Tabla1[[#This Row],[deadline]]/86400)+25569+(-5/24)</f>
        <v>42528.831296296295</v>
      </c>
      <c r="K3319" s="5">
        <v>1462755424</v>
      </c>
      <c r="L3319" s="11">
        <f>(Tabla1[[#This Row],[launched_at]]/86400)+25569+(-5/24)</f>
        <v>42498.831296296295</v>
      </c>
      <c r="M3319" s="5" t="b">
        <v>0</v>
      </c>
      <c r="N3319" s="5">
        <v>18</v>
      </c>
      <c r="O3319" s="5" t="b">
        <v>1</v>
      </c>
      <c r="P3319" s="5" t="s">
        <v>8271</v>
      </c>
      <c r="Q3319" s="7">
        <f>Tabla1[[#This Row],[pledged]]/Tabla1[[#This Row],[goal]]</f>
        <v>1.0619047619047619</v>
      </c>
      <c r="S3319" s="8" t="s">
        <v>8317</v>
      </c>
      <c r="T3319" s="5" t="s">
        <v>8318</v>
      </c>
    </row>
    <row r="3320" spans="1:20" ht="22.5">
      <c r="A3320" s="5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11">
        <f>(Tabla1[[#This Row],[deadline]]/86400)+25569+(-5/24)</f>
        <v>42470.895833333336</v>
      </c>
      <c r="K3320" s="5">
        <v>1456902893</v>
      </c>
      <c r="L3320" s="11">
        <f>(Tabla1[[#This Row],[launched_at]]/86400)+25569+(-5/24)</f>
        <v>42431.093668981477</v>
      </c>
      <c r="M3320" s="5" t="b">
        <v>0</v>
      </c>
      <c r="N3320" s="5">
        <v>32</v>
      </c>
      <c r="O3320" s="5" t="b">
        <v>1</v>
      </c>
      <c r="P3320" s="5" t="s">
        <v>8271</v>
      </c>
      <c r="Q3320" s="7">
        <f>Tabla1[[#This Row],[pledged]]/Tabla1[[#This Row],[goal]]</f>
        <v>1.256</v>
      </c>
      <c r="S3320" s="8" t="s">
        <v>8317</v>
      </c>
      <c r="T3320" s="5" t="s">
        <v>8318</v>
      </c>
    </row>
    <row r="3321" spans="1:20" ht="33.75">
      <c r="A3321" s="5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11">
        <f>(Tabla1[[#This Row],[deadline]]/86400)+25569+(-5/24)</f>
        <v>42035.377152777779</v>
      </c>
      <c r="K3321" s="5">
        <v>1418824986</v>
      </c>
      <c r="L3321" s="11">
        <f>(Tabla1[[#This Row],[launched_at]]/86400)+25569+(-5/24)</f>
        <v>41990.377152777779</v>
      </c>
      <c r="M3321" s="5" t="b">
        <v>0</v>
      </c>
      <c r="N3321" s="5">
        <v>16</v>
      </c>
      <c r="O3321" s="5" t="b">
        <v>1</v>
      </c>
      <c r="P3321" s="5" t="s">
        <v>8271</v>
      </c>
      <c r="Q3321" s="7">
        <f>Tabla1[[#This Row],[pledged]]/Tabla1[[#This Row],[goal]]</f>
        <v>1.08</v>
      </c>
      <c r="S3321" s="8" t="s">
        <v>8317</v>
      </c>
      <c r="T3321" s="5" t="s">
        <v>8318</v>
      </c>
    </row>
    <row r="3322" spans="1:20" ht="22.5">
      <c r="A3322" s="5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11">
        <f>(Tabla1[[#This Row],[deadline]]/86400)+25569+(-5/24)</f>
        <v>42542.837465277778</v>
      </c>
      <c r="K3322" s="5">
        <v>1463965557</v>
      </c>
      <c r="L3322" s="11">
        <f>(Tabla1[[#This Row],[launched_at]]/86400)+25569+(-5/24)</f>
        <v>42512.837465277778</v>
      </c>
      <c r="M3322" s="5" t="b">
        <v>0</v>
      </c>
      <c r="N3322" s="5">
        <v>38</v>
      </c>
      <c r="O3322" s="5" t="b">
        <v>1</v>
      </c>
      <c r="P3322" s="5" t="s">
        <v>8271</v>
      </c>
      <c r="Q3322" s="7">
        <f>Tabla1[[#This Row],[pledged]]/Tabla1[[#This Row],[goal]]</f>
        <v>1.01</v>
      </c>
      <c r="S3322" s="8" t="s">
        <v>8317</v>
      </c>
      <c r="T3322" s="5" t="s">
        <v>8318</v>
      </c>
    </row>
    <row r="3323" spans="1:20" ht="33.75">
      <c r="A3323" s="5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11">
        <f>(Tabla1[[#This Row],[deadline]]/86400)+25569+(-5/24)</f>
        <v>41927.957638888889</v>
      </c>
      <c r="K3323" s="5">
        <v>1412216665</v>
      </c>
      <c r="L3323" s="11">
        <f>(Tabla1[[#This Row],[launched_at]]/86400)+25569+(-5/24)</f>
        <v>41913.891956018517</v>
      </c>
      <c r="M3323" s="5" t="b">
        <v>0</v>
      </c>
      <c r="N3323" s="5">
        <v>15</v>
      </c>
      <c r="O3323" s="5" t="b">
        <v>1</v>
      </c>
      <c r="P3323" s="5" t="s">
        <v>8271</v>
      </c>
      <c r="Q3323" s="7">
        <f>Tabla1[[#This Row],[pledged]]/Tabla1[[#This Row],[goal]]</f>
        <v>1.0740000000000001</v>
      </c>
      <c r="S3323" s="8" t="s">
        <v>8317</v>
      </c>
      <c r="T3323" s="5" t="s">
        <v>8318</v>
      </c>
    </row>
    <row r="3324" spans="1:20" ht="33.75">
      <c r="A3324" s="5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11">
        <f>(Tabla1[[#This Row],[deadline]]/86400)+25569+(-5/24)</f>
        <v>42542.954861111109</v>
      </c>
      <c r="K3324" s="5">
        <v>1464653696</v>
      </c>
      <c r="L3324" s="11">
        <f>(Tabla1[[#This Row],[launched_at]]/86400)+25569+(-5/24)</f>
        <v>42520.802037037036</v>
      </c>
      <c r="M3324" s="5" t="b">
        <v>0</v>
      </c>
      <c r="N3324" s="5">
        <v>23</v>
      </c>
      <c r="O3324" s="5" t="b">
        <v>1</v>
      </c>
      <c r="P3324" s="5" t="s">
        <v>8271</v>
      </c>
      <c r="Q3324" s="7">
        <f>Tabla1[[#This Row],[pledged]]/Tabla1[[#This Row],[goal]]</f>
        <v>1.0151515151515151</v>
      </c>
      <c r="S3324" s="8" t="s">
        <v>8317</v>
      </c>
      <c r="T3324" s="5" t="s">
        <v>8318</v>
      </c>
    </row>
    <row r="3325" spans="1:20" ht="33.75">
      <c r="A3325" s="5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11">
        <f>(Tabla1[[#This Row],[deadline]]/86400)+25569+(-5/24)</f>
        <v>42638.157499999994</v>
      </c>
      <c r="K3325" s="5">
        <v>1472201208</v>
      </c>
      <c r="L3325" s="11">
        <f>(Tabla1[[#This Row],[launched_at]]/86400)+25569+(-5/24)</f>
        <v>42608.157499999994</v>
      </c>
      <c r="M3325" s="5" t="b">
        <v>0</v>
      </c>
      <c r="N3325" s="5">
        <v>49</v>
      </c>
      <c r="O3325" s="5" t="b">
        <v>1</v>
      </c>
      <c r="P3325" s="5" t="s">
        <v>8271</v>
      </c>
      <c r="Q3325" s="7">
        <f>Tabla1[[#This Row],[pledged]]/Tabla1[[#This Row],[goal]]</f>
        <v>1.2589999999999999</v>
      </c>
      <c r="S3325" s="8" t="s">
        <v>8317</v>
      </c>
      <c r="T3325" s="5" t="s">
        <v>8318</v>
      </c>
    </row>
    <row r="3326" spans="1:20" ht="22.5">
      <c r="A3326" s="5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11">
        <f>(Tabla1[[#This Row],[deadline]]/86400)+25569+(-5/24)</f>
        <v>42526.374884259254</v>
      </c>
      <c r="K3326" s="5">
        <v>1463925590</v>
      </c>
      <c r="L3326" s="11">
        <f>(Tabla1[[#This Row],[launched_at]]/86400)+25569+(-5/24)</f>
        <v>42512.374884259254</v>
      </c>
      <c r="M3326" s="5" t="b">
        <v>0</v>
      </c>
      <c r="N3326" s="5">
        <v>10</v>
      </c>
      <c r="O3326" s="5" t="b">
        <v>1</v>
      </c>
      <c r="P3326" s="5" t="s">
        <v>8271</v>
      </c>
      <c r="Q3326" s="7">
        <f>Tabla1[[#This Row],[pledged]]/Tabla1[[#This Row],[goal]]</f>
        <v>1.0166666666666666</v>
      </c>
      <c r="S3326" s="8" t="s">
        <v>8317</v>
      </c>
      <c r="T3326" s="5" t="s">
        <v>8318</v>
      </c>
    </row>
    <row r="3327" spans="1:20" ht="33.75">
      <c r="A3327" s="5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11">
        <f>(Tabla1[[#This Row],[deadline]]/86400)+25569+(-5/24)</f>
        <v>42099.535613425927</v>
      </c>
      <c r="K3327" s="5">
        <v>1425235877</v>
      </c>
      <c r="L3327" s="11">
        <f>(Tabla1[[#This Row],[launched_at]]/86400)+25569+(-5/24)</f>
        <v>42064.577280092592</v>
      </c>
      <c r="M3327" s="5" t="b">
        <v>0</v>
      </c>
      <c r="N3327" s="5">
        <v>15</v>
      </c>
      <c r="O3327" s="5" t="b">
        <v>1</v>
      </c>
      <c r="P3327" s="5" t="s">
        <v>8271</v>
      </c>
      <c r="Q3327" s="7">
        <f>Tabla1[[#This Row],[pledged]]/Tabla1[[#This Row],[goal]]</f>
        <v>1.125</v>
      </c>
      <c r="S3327" s="8" t="s">
        <v>8317</v>
      </c>
      <c r="T3327" s="5" t="s">
        <v>8318</v>
      </c>
    </row>
    <row r="3328" spans="1:20" ht="33.75">
      <c r="A3328" s="5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11">
        <f>(Tabla1[[#This Row],[deadline]]/86400)+25569+(-5/24)</f>
        <v>42071.464178240734</v>
      </c>
      <c r="K3328" s="5">
        <v>1423242505</v>
      </c>
      <c r="L3328" s="11">
        <f>(Tabla1[[#This Row],[launched_at]]/86400)+25569+(-5/24)</f>
        <v>42041.505844907406</v>
      </c>
      <c r="M3328" s="5" t="b">
        <v>0</v>
      </c>
      <c r="N3328" s="5">
        <v>57</v>
      </c>
      <c r="O3328" s="5" t="b">
        <v>1</v>
      </c>
      <c r="P3328" s="5" t="s">
        <v>8271</v>
      </c>
      <c r="Q3328" s="7">
        <f>Tabla1[[#This Row],[pledged]]/Tabla1[[#This Row],[goal]]</f>
        <v>1.0137499999999999</v>
      </c>
      <c r="S3328" s="8" t="s">
        <v>8317</v>
      </c>
      <c r="T3328" s="5" t="s">
        <v>8318</v>
      </c>
    </row>
    <row r="3329" spans="1:20" ht="33.75">
      <c r="A3329" s="5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11">
        <f>(Tabla1[[#This Row],[deadline]]/86400)+25569+(-5/24)</f>
        <v>42498.166273148141</v>
      </c>
      <c r="K3329" s="5">
        <v>1460105966</v>
      </c>
      <c r="L3329" s="11">
        <f>(Tabla1[[#This Row],[launched_at]]/86400)+25569+(-5/24)</f>
        <v>42468.166273148141</v>
      </c>
      <c r="M3329" s="5" t="b">
        <v>0</v>
      </c>
      <c r="N3329" s="5">
        <v>33</v>
      </c>
      <c r="O3329" s="5" t="b">
        <v>1</v>
      </c>
      <c r="P3329" s="5" t="s">
        <v>8271</v>
      </c>
      <c r="Q3329" s="7">
        <f>Tabla1[[#This Row],[pledged]]/Tabla1[[#This Row],[goal]]</f>
        <v>1.0125</v>
      </c>
      <c r="S3329" s="8" t="s">
        <v>8317</v>
      </c>
      <c r="T3329" s="5" t="s">
        <v>8318</v>
      </c>
    </row>
    <row r="3330" spans="1:20" ht="33.75">
      <c r="A3330" s="5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11">
        <f>(Tabla1[[#This Row],[deadline]]/86400)+25569+(-5/24)</f>
        <v>41824.833333333328</v>
      </c>
      <c r="K3330" s="5">
        <v>1404308883</v>
      </c>
      <c r="L3330" s="11">
        <f>(Tabla1[[#This Row],[launched_at]]/86400)+25569+(-5/24)</f>
        <v>41822.366701388884</v>
      </c>
      <c r="M3330" s="5" t="b">
        <v>0</v>
      </c>
      <c r="N3330" s="5">
        <v>9</v>
      </c>
      <c r="O3330" s="5" t="b">
        <v>1</v>
      </c>
      <c r="P3330" s="5" t="s">
        <v>8271</v>
      </c>
      <c r="Q3330" s="7">
        <f>Tabla1[[#This Row],[pledged]]/Tabla1[[#This Row],[goal]]</f>
        <v>1.4638888888888888</v>
      </c>
      <c r="S3330" s="8" t="s">
        <v>8317</v>
      </c>
      <c r="T3330" s="5" t="s">
        <v>8318</v>
      </c>
    </row>
    <row r="3331" spans="1:20" ht="22.5">
      <c r="A3331" s="5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11">
        <f>(Tabla1[[#This Row],[deadline]]/86400)+25569+(-5/24)</f>
        <v>41847.75</v>
      </c>
      <c r="K3331" s="5">
        <v>1405583108</v>
      </c>
      <c r="L3331" s="11">
        <f>(Tabla1[[#This Row],[launched_at]]/86400)+25569+(-5/24)</f>
        <v>41837.114675925921</v>
      </c>
      <c r="M3331" s="5" t="b">
        <v>0</v>
      </c>
      <c r="N3331" s="5">
        <v>26</v>
      </c>
      <c r="O3331" s="5" t="b">
        <v>1</v>
      </c>
      <c r="P3331" s="5" t="s">
        <v>8271</v>
      </c>
      <c r="Q3331" s="7">
        <f>Tabla1[[#This Row],[pledged]]/Tabla1[[#This Row],[goal]]</f>
        <v>1.1679999999999999</v>
      </c>
      <c r="S3331" s="8" t="s">
        <v>8317</v>
      </c>
      <c r="T3331" s="5" t="s">
        <v>8318</v>
      </c>
    </row>
    <row r="3332" spans="1:20" ht="33.75">
      <c r="A3332" s="5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11">
        <f>(Tabla1[[#This Row],[deadline]]/86400)+25569+(-5/24)</f>
        <v>42095.637361111112</v>
      </c>
      <c r="K3332" s="5">
        <v>1425331068</v>
      </c>
      <c r="L3332" s="11">
        <f>(Tabla1[[#This Row],[launched_at]]/86400)+25569+(-5/24)</f>
        <v>42065.679027777776</v>
      </c>
      <c r="M3332" s="5" t="b">
        <v>0</v>
      </c>
      <c r="N3332" s="5">
        <v>69</v>
      </c>
      <c r="O3332" s="5" t="b">
        <v>1</v>
      </c>
      <c r="P3332" s="5" t="s">
        <v>8271</v>
      </c>
      <c r="Q3332" s="7">
        <f>Tabla1[[#This Row],[pledged]]/Tabla1[[#This Row],[goal]]</f>
        <v>1.0626666666666666</v>
      </c>
      <c r="S3332" s="8" t="s">
        <v>8317</v>
      </c>
      <c r="T3332" s="5" t="s">
        <v>8318</v>
      </c>
    </row>
    <row r="3333" spans="1:20" ht="33.75">
      <c r="A3333" s="5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11">
        <f>(Tabla1[[#This Row],[deadline]]/86400)+25569+(-5/24)</f>
        <v>42283.48942129629</v>
      </c>
      <c r="K3333" s="5">
        <v>1441125886</v>
      </c>
      <c r="L3333" s="11">
        <f>(Tabla1[[#This Row],[launched_at]]/86400)+25569+(-5/24)</f>
        <v>42248.48942129629</v>
      </c>
      <c r="M3333" s="5" t="b">
        <v>0</v>
      </c>
      <c r="N3333" s="5">
        <v>65</v>
      </c>
      <c r="O3333" s="5" t="b">
        <v>1</v>
      </c>
      <c r="P3333" s="5" t="s">
        <v>8271</v>
      </c>
      <c r="Q3333" s="7">
        <f>Tabla1[[#This Row],[pledged]]/Tabla1[[#This Row],[goal]]</f>
        <v>1.0451999999999999</v>
      </c>
      <c r="S3333" s="8" t="s">
        <v>8317</v>
      </c>
      <c r="T3333" s="5" t="s">
        <v>8318</v>
      </c>
    </row>
    <row r="3334" spans="1:20" ht="33.75">
      <c r="A3334" s="5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11">
        <f>(Tabla1[[#This Row],[deadline]]/86400)+25569+(-5/24)</f>
        <v>41839.651967592588</v>
      </c>
      <c r="K3334" s="5">
        <v>1403210330</v>
      </c>
      <c r="L3334" s="11">
        <f>(Tabla1[[#This Row],[launched_at]]/86400)+25569+(-5/24)</f>
        <v>41809.651967592588</v>
      </c>
      <c r="M3334" s="5" t="b">
        <v>0</v>
      </c>
      <c r="N3334" s="5">
        <v>83</v>
      </c>
      <c r="O3334" s="5" t="b">
        <v>1</v>
      </c>
      <c r="P3334" s="5" t="s">
        <v>8271</v>
      </c>
      <c r="Q3334" s="7">
        <f>Tabla1[[#This Row],[pledged]]/Tabla1[[#This Row],[goal]]</f>
        <v>1</v>
      </c>
      <c r="S3334" s="8" t="s">
        <v>8317</v>
      </c>
      <c r="T3334" s="5" t="s">
        <v>8318</v>
      </c>
    </row>
    <row r="3335" spans="1:20" ht="33.75">
      <c r="A3335" s="5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11">
        <f>(Tabla1[[#This Row],[deadline]]/86400)+25569+(-5/24)</f>
        <v>42170.468518518515</v>
      </c>
      <c r="K3335" s="5">
        <v>1432484080</v>
      </c>
      <c r="L3335" s="11">
        <f>(Tabla1[[#This Row],[launched_at]]/86400)+25569+(-5/24)</f>
        <v>42148.468518518515</v>
      </c>
      <c r="M3335" s="5" t="b">
        <v>0</v>
      </c>
      <c r="N3335" s="5">
        <v>111</v>
      </c>
      <c r="O3335" s="5" t="b">
        <v>1</v>
      </c>
      <c r="P3335" s="5" t="s">
        <v>8271</v>
      </c>
      <c r="Q3335" s="7">
        <f>Tabla1[[#This Row],[pledged]]/Tabla1[[#This Row],[goal]]</f>
        <v>1.0457142857142858</v>
      </c>
      <c r="S3335" s="8" t="s">
        <v>8317</v>
      </c>
      <c r="T3335" s="5" t="s">
        <v>8318</v>
      </c>
    </row>
    <row r="3336" spans="1:20" ht="22.5">
      <c r="A3336" s="5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11">
        <f>(Tabla1[[#This Row],[deadline]]/86400)+25569+(-5/24)</f>
        <v>42215.312754629624</v>
      </c>
      <c r="K3336" s="5">
        <v>1435667422</v>
      </c>
      <c r="L3336" s="11">
        <f>(Tabla1[[#This Row],[launched_at]]/86400)+25569+(-5/24)</f>
        <v>42185.312754629624</v>
      </c>
      <c r="M3336" s="5" t="b">
        <v>0</v>
      </c>
      <c r="N3336" s="5">
        <v>46</v>
      </c>
      <c r="O3336" s="5" t="b">
        <v>1</v>
      </c>
      <c r="P3336" s="5" t="s">
        <v>8271</v>
      </c>
      <c r="Q3336" s="7">
        <f>Tabla1[[#This Row],[pledged]]/Tabla1[[#This Row],[goal]]</f>
        <v>1.3862051149573753</v>
      </c>
      <c r="S3336" s="8" t="s">
        <v>8317</v>
      </c>
      <c r="T3336" s="5" t="s">
        <v>8318</v>
      </c>
    </row>
    <row r="3337" spans="1:20" ht="33.75">
      <c r="A3337" s="5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11">
        <f>(Tabla1[[#This Row],[deadline]]/86400)+25569+(-5/24)</f>
        <v>41854.75</v>
      </c>
      <c r="K3337" s="5">
        <v>1404749446</v>
      </c>
      <c r="L3337" s="11">
        <f>(Tabla1[[#This Row],[launched_at]]/86400)+25569+(-5/24)</f>
        <v>41827.465810185182</v>
      </c>
      <c r="M3337" s="5" t="b">
        <v>0</v>
      </c>
      <c r="N3337" s="5">
        <v>63</v>
      </c>
      <c r="O3337" s="5" t="b">
        <v>1</v>
      </c>
      <c r="P3337" s="5" t="s">
        <v>8271</v>
      </c>
      <c r="Q3337" s="7">
        <f>Tabla1[[#This Row],[pledged]]/Tabla1[[#This Row],[goal]]</f>
        <v>1.0032000000000001</v>
      </c>
      <c r="S3337" s="8" t="s">
        <v>8317</v>
      </c>
      <c r="T3337" s="5" t="s">
        <v>8318</v>
      </c>
    </row>
    <row r="3338" spans="1:20" ht="33.75">
      <c r="A3338" s="5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11">
        <f>(Tabla1[[#This Row],[deadline]]/86400)+25569+(-5/24)</f>
        <v>42465.148680555554</v>
      </c>
      <c r="K3338" s="5">
        <v>1457429646</v>
      </c>
      <c r="L3338" s="11">
        <f>(Tabla1[[#This Row],[launched_at]]/86400)+25569+(-5/24)</f>
        <v>42437.190347222218</v>
      </c>
      <c r="M3338" s="5" t="b">
        <v>0</v>
      </c>
      <c r="N3338" s="5">
        <v>9</v>
      </c>
      <c r="O3338" s="5" t="b">
        <v>1</v>
      </c>
      <c r="P3338" s="5" t="s">
        <v>8271</v>
      </c>
      <c r="Q3338" s="7">
        <f>Tabla1[[#This Row],[pledged]]/Tabla1[[#This Row],[goal]]</f>
        <v>1</v>
      </c>
      <c r="S3338" s="8" t="s">
        <v>8317</v>
      </c>
      <c r="T3338" s="5" t="s">
        <v>8318</v>
      </c>
    </row>
    <row r="3339" spans="1:20" ht="33.75">
      <c r="A3339" s="5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11">
        <f>(Tabla1[[#This Row],[deadline]]/86400)+25569+(-5/24)</f>
        <v>41922.666666666664</v>
      </c>
      <c r="K3339" s="5">
        <v>1411109167</v>
      </c>
      <c r="L3339" s="11">
        <f>(Tabla1[[#This Row],[launched_at]]/86400)+25569+(-5/24)</f>
        <v>41901.073692129627</v>
      </c>
      <c r="M3339" s="5" t="b">
        <v>0</v>
      </c>
      <c r="N3339" s="5">
        <v>34</v>
      </c>
      <c r="O3339" s="5" t="b">
        <v>1</v>
      </c>
      <c r="P3339" s="5" t="s">
        <v>8271</v>
      </c>
      <c r="Q3339" s="7">
        <f>Tabla1[[#This Row],[pledged]]/Tabla1[[#This Row],[goal]]</f>
        <v>1.1020000000000001</v>
      </c>
      <c r="S3339" s="8" t="s">
        <v>8317</v>
      </c>
      <c r="T3339" s="5" t="s">
        <v>8318</v>
      </c>
    </row>
    <row r="3340" spans="1:20" ht="22.5">
      <c r="A3340" s="5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11">
        <f>(Tabla1[[#This Row],[deadline]]/86400)+25569+(-5/24)</f>
        <v>42790.366666666661</v>
      </c>
      <c r="K3340" s="5">
        <v>1486129680</v>
      </c>
      <c r="L3340" s="11">
        <f>(Tabla1[[#This Row],[launched_at]]/86400)+25569+(-5/24)</f>
        <v>42769.366666666661</v>
      </c>
      <c r="M3340" s="5" t="b">
        <v>0</v>
      </c>
      <c r="N3340" s="5">
        <v>112</v>
      </c>
      <c r="O3340" s="5" t="b">
        <v>1</v>
      </c>
      <c r="P3340" s="5" t="s">
        <v>8271</v>
      </c>
      <c r="Q3340" s="7">
        <f>Tabla1[[#This Row],[pledged]]/Tabla1[[#This Row],[goal]]</f>
        <v>1.0218</v>
      </c>
      <c r="S3340" s="8" t="s">
        <v>8317</v>
      </c>
      <c r="T3340" s="5" t="s">
        <v>8318</v>
      </c>
    </row>
    <row r="3341" spans="1:20" ht="22.5">
      <c r="A3341" s="5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11">
        <f>(Tabla1[[#This Row],[deadline]]/86400)+25569+(-5/24)</f>
        <v>42579.457384259258</v>
      </c>
      <c r="K3341" s="5">
        <v>1467129518</v>
      </c>
      <c r="L3341" s="11">
        <f>(Tabla1[[#This Row],[launched_at]]/86400)+25569+(-5/24)</f>
        <v>42549.457384259258</v>
      </c>
      <c r="M3341" s="5" t="b">
        <v>0</v>
      </c>
      <c r="N3341" s="5">
        <v>47</v>
      </c>
      <c r="O3341" s="5" t="b">
        <v>1</v>
      </c>
      <c r="P3341" s="5" t="s">
        <v>8271</v>
      </c>
      <c r="Q3341" s="7">
        <f>Tabla1[[#This Row],[pledged]]/Tabla1[[#This Row],[goal]]</f>
        <v>1.0435000000000001</v>
      </c>
      <c r="S3341" s="8" t="s">
        <v>8317</v>
      </c>
      <c r="T3341" s="5" t="s">
        <v>8318</v>
      </c>
    </row>
    <row r="3342" spans="1:20" ht="33.75">
      <c r="A3342" s="5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11">
        <f>(Tabla1[[#This Row],[deadline]]/86400)+25569+(-5/24)</f>
        <v>42710.765671296293</v>
      </c>
      <c r="K3342" s="5">
        <v>1478906554</v>
      </c>
      <c r="L3342" s="11">
        <f>(Tabla1[[#This Row],[launched_at]]/86400)+25569+(-5/24)</f>
        <v>42685.765671296293</v>
      </c>
      <c r="M3342" s="5" t="b">
        <v>0</v>
      </c>
      <c r="N3342" s="5">
        <v>38</v>
      </c>
      <c r="O3342" s="5" t="b">
        <v>1</v>
      </c>
      <c r="P3342" s="5" t="s">
        <v>8271</v>
      </c>
      <c r="Q3342" s="7">
        <f>Tabla1[[#This Row],[pledged]]/Tabla1[[#This Row],[goal]]</f>
        <v>1.3816666666666666</v>
      </c>
      <c r="S3342" s="8" t="s">
        <v>8317</v>
      </c>
      <c r="T3342" s="5" t="s">
        <v>8318</v>
      </c>
    </row>
    <row r="3343" spans="1:20" ht="33.75">
      <c r="A3343" s="5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11">
        <f>(Tabla1[[#This Row],[deadline]]/86400)+25569+(-5/24)</f>
        <v>42533.499999999993</v>
      </c>
      <c r="K3343" s="5">
        <v>1463771421</v>
      </c>
      <c r="L3343" s="11">
        <f>(Tabla1[[#This Row],[launched_at]]/86400)+25569+(-5/24)</f>
        <v>42510.590520833335</v>
      </c>
      <c r="M3343" s="5" t="b">
        <v>0</v>
      </c>
      <c r="N3343" s="5">
        <v>28</v>
      </c>
      <c r="O3343" s="5" t="b">
        <v>1</v>
      </c>
      <c r="P3343" s="5" t="s">
        <v>8271</v>
      </c>
      <c r="Q3343" s="7">
        <f>Tabla1[[#This Row],[pledged]]/Tabla1[[#This Row],[goal]]</f>
        <v>1</v>
      </c>
      <c r="S3343" s="8" t="s">
        <v>8317</v>
      </c>
      <c r="T3343" s="5" t="s">
        <v>8318</v>
      </c>
    </row>
    <row r="3344" spans="1:20" ht="22.5">
      <c r="A3344" s="5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11">
        <f>(Tabla1[[#This Row],[deadline]]/86400)+25569+(-5/24)</f>
        <v>42094.999305555553</v>
      </c>
      <c r="K3344" s="5">
        <v>1425020810</v>
      </c>
      <c r="L3344" s="11">
        <f>(Tabla1[[#This Row],[launched_at]]/86400)+25569+(-5/24)</f>
        <v>42062.088078703702</v>
      </c>
      <c r="M3344" s="5" t="b">
        <v>0</v>
      </c>
      <c r="N3344" s="5">
        <v>78</v>
      </c>
      <c r="O3344" s="5" t="b">
        <v>1</v>
      </c>
      <c r="P3344" s="5" t="s">
        <v>8271</v>
      </c>
      <c r="Q3344" s="7">
        <f>Tabla1[[#This Row],[pledged]]/Tabla1[[#This Row],[goal]]</f>
        <v>1.0166666666666666</v>
      </c>
      <c r="S3344" s="8" t="s">
        <v>8317</v>
      </c>
      <c r="T3344" s="5" t="s">
        <v>8318</v>
      </c>
    </row>
    <row r="3345" spans="1:20" ht="22.5">
      <c r="A3345" s="5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11">
        <f>(Tabla1[[#This Row],[deadline]]/86400)+25569+(-5/24)</f>
        <v>42473.345833333333</v>
      </c>
      <c r="K3345" s="5">
        <v>1458770384</v>
      </c>
      <c r="L3345" s="11">
        <f>(Tabla1[[#This Row],[launched_at]]/86400)+25569+(-5/24)</f>
        <v>42452.708148148151</v>
      </c>
      <c r="M3345" s="5" t="b">
        <v>0</v>
      </c>
      <c r="N3345" s="5">
        <v>23</v>
      </c>
      <c r="O3345" s="5" t="b">
        <v>1</v>
      </c>
      <c r="P3345" s="5" t="s">
        <v>8271</v>
      </c>
      <c r="Q3345" s="7">
        <f>Tabla1[[#This Row],[pledged]]/Tabla1[[#This Row],[goal]]</f>
        <v>1.7142857142857142</v>
      </c>
      <c r="S3345" s="8" t="s">
        <v>8317</v>
      </c>
      <c r="T3345" s="5" t="s">
        <v>8318</v>
      </c>
    </row>
    <row r="3346" spans="1:20" ht="33.75">
      <c r="A3346" s="5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11">
        <f>(Tabla1[[#This Row],[deadline]]/86400)+25569+(-5/24)</f>
        <v>41880.991817129623</v>
      </c>
      <c r="K3346" s="5">
        <v>1406782093</v>
      </c>
      <c r="L3346" s="11">
        <f>(Tabla1[[#This Row],[launched_at]]/86400)+25569+(-5/24)</f>
        <v>41850.991817129623</v>
      </c>
      <c r="M3346" s="5" t="b">
        <v>0</v>
      </c>
      <c r="N3346" s="5">
        <v>40</v>
      </c>
      <c r="O3346" s="5" t="b">
        <v>1</v>
      </c>
      <c r="P3346" s="5" t="s">
        <v>8271</v>
      </c>
      <c r="Q3346" s="7">
        <f>Tabla1[[#This Row],[pledged]]/Tabla1[[#This Row],[goal]]</f>
        <v>1.0144444444444445</v>
      </c>
      <c r="S3346" s="8" t="s">
        <v>8317</v>
      </c>
      <c r="T3346" s="5" t="s">
        <v>8318</v>
      </c>
    </row>
    <row r="3347" spans="1:20" ht="33.75">
      <c r="A3347" s="5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11">
        <f>(Tabla1[[#This Row],[deadline]]/86400)+25569+(-5/24)</f>
        <v>42111.817361111105</v>
      </c>
      <c r="K3347" s="5">
        <v>1424226768</v>
      </c>
      <c r="L3347" s="11">
        <f>(Tabla1[[#This Row],[launched_at]]/86400)+25569+(-5/24)</f>
        <v>42052.897777777776</v>
      </c>
      <c r="M3347" s="5" t="b">
        <v>0</v>
      </c>
      <c r="N3347" s="5">
        <v>13</v>
      </c>
      <c r="O3347" s="5" t="b">
        <v>1</v>
      </c>
      <c r="P3347" s="5" t="s">
        <v>8271</v>
      </c>
      <c r="Q3347" s="7">
        <f>Tabla1[[#This Row],[pledged]]/Tabla1[[#This Row],[goal]]</f>
        <v>1.3</v>
      </c>
      <c r="S3347" s="8" t="s">
        <v>8317</v>
      </c>
      <c r="T3347" s="5" t="s">
        <v>8318</v>
      </c>
    </row>
    <row r="3348" spans="1:20" ht="33.75">
      <c r="A3348" s="5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11">
        <f>(Tabla1[[#This Row],[deadline]]/86400)+25569+(-5/24)</f>
        <v>42060.816087962965</v>
      </c>
      <c r="K3348" s="5">
        <v>1424306110</v>
      </c>
      <c r="L3348" s="11">
        <f>(Tabla1[[#This Row],[launched_at]]/86400)+25569+(-5/24)</f>
        <v>42053.816087962965</v>
      </c>
      <c r="M3348" s="5" t="b">
        <v>0</v>
      </c>
      <c r="N3348" s="5">
        <v>18</v>
      </c>
      <c r="O3348" s="5" t="b">
        <v>1</v>
      </c>
      <c r="P3348" s="5" t="s">
        <v>8271</v>
      </c>
      <c r="Q3348" s="7">
        <f>Tabla1[[#This Row],[pledged]]/Tabla1[[#This Row],[goal]]</f>
        <v>1.1000000000000001</v>
      </c>
      <c r="S3348" s="8" t="s">
        <v>8317</v>
      </c>
      <c r="T3348" s="5" t="s">
        <v>8318</v>
      </c>
    </row>
    <row r="3349" spans="1:20" ht="33.75">
      <c r="A3349" s="5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11">
        <f>(Tabla1[[#This Row],[deadline]]/86400)+25569+(-5/24)</f>
        <v>42498.666666666664</v>
      </c>
      <c r="K3349" s="5">
        <v>1461503654</v>
      </c>
      <c r="L3349" s="11">
        <f>(Tabla1[[#This Row],[launched_at]]/86400)+25569+(-5/24)</f>
        <v>42484.343217592592</v>
      </c>
      <c r="M3349" s="5" t="b">
        <v>0</v>
      </c>
      <c r="N3349" s="5">
        <v>22</v>
      </c>
      <c r="O3349" s="5" t="b">
        <v>1</v>
      </c>
      <c r="P3349" s="5" t="s">
        <v>8271</v>
      </c>
      <c r="Q3349" s="7">
        <f>Tabla1[[#This Row],[pledged]]/Tabla1[[#This Row],[goal]]</f>
        <v>1.1944999999999999</v>
      </c>
      <c r="S3349" s="8" t="s">
        <v>8317</v>
      </c>
      <c r="T3349" s="5" t="s">
        <v>8318</v>
      </c>
    </row>
    <row r="3350" spans="1:20" ht="33.75">
      <c r="A3350" s="5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11">
        <f>(Tabla1[[#This Row],[deadline]]/86400)+25569+(-5/24)</f>
        <v>42489.957638888889</v>
      </c>
      <c r="K3350" s="5">
        <v>1459949080</v>
      </c>
      <c r="L3350" s="11">
        <f>(Tabla1[[#This Row],[launched_at]]/86400)+25569+(-5/24)</f>
        <v>42466.350462962961</v>
      </c>
      <c r="M3350" s="5" t="b">
        <v>0</v>
      </c>
      <c r="N3350" s="5">
        <v>79</v>
      </c>
      <c r="O3350" s="5" t="b">
        <v>1</v>
      </c>
      <c r="P3350" s="5" t="s">
        <v>8271</v>
      </c>
      <c r="Q3350" s="7">
        <f>Tabla1[[#This Row],[pledged]]/Tabla1[[#This Row],[goal]]</f>
        <v>1.002909090909091</v>
      </c>
      <c r="S3350" s="8" t="s">
        <v>8317</v>
      </c>
      <c r="T3350" s="5" t="s">
        <v>8318</v>
      </c>
    </row>
    <row r="3351" spans="1:20" ht="33.75">
      <c r="A3351" s="5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11">
        <f>(Tabla1[[#This Row],[deadline]]/86400)+25569+(-5/24)</f>
        <v>42534.499999999993</v>
      </c>
      <c r="K3351" s="5">
        <v>1463971172</v>
      </c>
      <c r="L3351" s="11">
        <f>(Tabla1[[#This Row],[launched_at]]/86400)+25569+(-5/24)</f>
        <v>42512.902453703697</v>
      </c>
      <c r="M3351" s="5" t="b">
        <v>0</v>
      </c>
      <c r="N3351" s="5">
        <v>14</v>
      </c>
      <c r="O3351" s="5" t="b">
        <v>1</v>
      </c>
      <c r="P3351" s="5" t="s">
        <v>8271</v>
      </c>
      <c r="Q3351" s="7">
        <f>Tabla1[[#This Row],[pledged]]/Tabla1[[#This Row],[goal]]</f>
        <v>1.534</v>
      </c>
      <c r="S3351" s="8" t="s">
        <v>8317</v>
      </c>
      <c r="T3351" s="5" t="s">
        <v>8318</v>
      </c>
    </row>
    <row r="3352" spans="1:20" ht="33.75">
      <c r="A3352" s="5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11">
        <f>(Tabla1[[#This Row],[deadline]]/86400)+25569+(-5/24)</f>
        <v>42337.749999999993</v>
      </c>
      <c r="K3352" s="5">
        <v>1445791811</v>
      </c>
      <c r="L3352" s="11">
        <f>(Tabla1[[#This Row],[launched_at]]/86400)+25569+(-5/24)</f>
        <v>42302.493182870363</v>
      </c>
      <c r="M3352" s="5" t="b">
        <v>0</v>
      </c>
      <c r="N3352" s="5">
        <v>51</v>
      </c>
      <c r="O3352" s="5" t="b">
        <v>1</v>
      </c>
      <c r="P3352" s="5" t="s">
        <v>8271</v>
      </c>
      <c r="Q3352" s="7">
        <f>Tabla1[[#This Row],[pledged]]/Tabla1[[#This Row],[goal]]</f>
        <v>1.0442857142857143</v>
      </c>
      <c r="S3352" s="8" t="s">
        <v>8317</v>
      </c>
      <c r="T3352" s="5" t="s">
        <v>8318</v>
      </c>
    </row>
    <row r="3353" spans="1:20" ht="33.75">
      <c r="A3353" s="5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11">
        <f>(Tabla1[[#This Row],[deadline]]/86400)+25569+(-5/24)</f>
        <v>41843.25</v>
      </c>
      <c r="K3353" s="5">
        <v>1402910965</v>
      </c>
      <c r="L3353" s="11">
        <f>(Tabla1[[#This Row],[launched_at]]/86400)+25569+(-5/24)</f>
        <v>41806.187094907407</v>
      </c>
      <c r="M3353" s="5" t="b">
        <v>0</v>
      </c>
      <c r="N3353" s="5">
        <v>54</v>
      </c>
      <c r="O3353" s="5" t="b">
        <v>1</v>
      </c>
      <c r="P3353" s="5" t="s">
        <v>8271</v>
      </c>
      <c r="Q3353" s="7">
        <f>Tabla1[[#This Row],[pledged]]/Tabla1[[#This Row],[goal]]</f>
        <v>1.0109999999999999</v>
      </c>
      <c r="S3353" s="8" t="s">
        <v>8317</v>
      </c>
      <c r="T3353" s="5" t="s">
        <v>8318</v>
      </c>
    </row>
    <row r="3354" spans="1:20" ht="33.75">
      <c r="A3354" s="5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11">
        <f>(Tabla1[[#This Row],[deadline]]/86400)+25569+(-5/24)</f>
        <v>42552.749999999993</v>
      </c>
      <c r="K3354" s="5">
        <v>1462492178</v>
      </c>
      <c r="L3354" s="11">
        <f>(Tabla1[[#This Row],[launched_at]]/86400)+25569+(-5/24)</f>
        <v>42495.784467592595</v>
      </c>
      <c r="M3354" s="5" t="b">
        <v>0</v>
      </c>
      <c r="N3354" s="5">
        <v>70</v>
      </c>
      <c r="O3354" s="5" t="b">
        <v>1</v>
      </c>
      <c r="P3354" s="5" t="s">
        <v>8271</v>
      </c>
      <c r="Q3354" s="7">
        <f>Tabla1[[#This Row],[pledged]]/Tabla1[[#This Row],[goal]]</f>
        <v>1.0751999999999999</v>
      </c>
      <c r="S3354" s="8" t="s">
        <v>8317</v>
      </c>
      <c r="T3354" s="5" t="s">
        <v>8318</v>
      </c>
    </row>
    <row r="3355" spans="1:20" ht="33.75">
      <c r="A3355" s="5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11">
        <f>(Tabla1[[#This Row],[deadline]]/86400)+25569+(-5/24)</f>
        <v>42492.749999999993</v>
      </c>
      <c r="K3355" s="5">
        <v>1461061350</v>
      </c>
      <c r="L3355" s="11">
        <f>(Tabla1[[#This Row],[launched_at]]/86400)+25569+(-5/24)</f>
        <v>42479.223958333336</v>
      </c>
      <c r="M3355" s="5" t="b">
        <v>0</v>
      </c>
      <c r="N3355" s="5">
        <v>44</v>
      </c>
      <c r="O3355" s="5" t="b">
        <v>1</v>
      </c>
      <c r="P3355" s="5" t="s">
        <v>8271</v>
      </c>
      <c r="Q3355" s="7">
        <f>Tabla1[[#This Row],[pledged]]/Tabla1[[#This Row],[goal]]</f>
        <v>3.15</v>
      </c>
      <c r="S3355" s="8" t="s">
        <v>8317</v>
      </c>
      <c r="T3355" s="5" t="s">
        <v>8318</v>
      </c>
    </row>
    <row r="3356" spans="1:20" ht="22.5">
      <c r="A3356" s="5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11">
        <f>(Tabla1[[#This Row],[deadline]]/86400)+25569+(-5/24)</f>
        <v>42305.959027777775</v>
      </c>
      <c r="K3356" s="5">
        <v>1443029206</v>
      </c>
      <c r="L3356" s="11">
        <f>(Tabla1[[#This Row],[launched_at]]/86400)+25569+(-5/24)</f>
        <v>42270.518587962964</v>
      </c>
      <c r="M3356" s="5" t="b">
        <v>0</v>
      </c>
      <c r="N3356" s="5">
        <v>55</v>
      </c>
      <c r="O3356" s="5" t="b">
        <v>1</v>
      </c>
      <c r="P3356" s="5" t="s">
        <v>8271</v>
      </c>
      <c r="Q3356" s="7">
        <f>Tabla1[[#This Row],[pledged]]/Tabla1[[#This Row],[goal]]</f>
        <v>1.0193333333333334</v>
      </c>
      <c r="S3356" s="8" t="s">
        <v>8317</v>
      </c>
      <c r="T3356" s="5" t="s">
        <v>8318</v>
      </c>
    </row>
    <row r="3357" spans="1:20" ht="33.75">
      <c r="A3357" s="5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11">
        <f>(Tabla1[[#This Row],[deadline]]/86400)+25569+(-5/24)</f>
        <v>42500.261805555558</v>
      </c>
      <c r="K3357" s="5">
        <v>1461941527</v>
      </c>
      <c r="L3357" s="11">
        <f>(Tabla1[[#This Row],[launched_at]]/86400)+25569+(-5/24)</f>
        <v>42489.411192129628</v>
      </c>
      <c r="M3357" s="5" t="b">
        <v>0</v>
      </c>
      <c r="N3357" s="5">
        <v>15</v>
      </c>
      <c r="O3357" s="5" t="b">
        <v>1</v>
      </c>
      <c r="P3357" s="5" t="s">
        <v>8271</v>
      </c>
      <c r="Q3357" s="7">
        <f>Tabla1[[#This Row],[pledged]]/Tabla1[[#This Row],[goal]]</f>
        <v>1.2628571428571429</v>
      </c>
      <c r="S3357" s="8" t="s">
        <v>8317</v>
      </c>
      <c r="T3357" s="5" t="s">
        <v>8318</v>
      </c>
    </row>
    <row r="3358" spans="1:20" ht="33.75">
      <c r="A3358" s="5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11">
        <f>(Tabla1[[#This Row],[deadline]]/86400)+25569+(-5/24)</f>
        <v>42566.607314814813</v>
      </c>
      <c r="K3358" s="5">
        <v>1466019272</v>
      </c>
      <c r="L3358" s="11">
        <f>(Tabla1[[#This Row],[launched_at]]/86400)+25569+(-5/24)</f>
        <v>42536.607314814813</v>
      </c>
      <c r="M3358" s="5" t="b">
        <v>0</v>
      </c>
      <c r="N3358" s="5">
        <v>27</v>
      </c>
      <c r="O3358" s="5" t="b">
        <v>1</v>
      </c>
      <c r="P3358" s="5" t="s">
        <v>8271</v>
      </c>
      <c r="Q3358" s="7">
        <f>Tabla1[[#This Row],[pledged]]/Tabla1[[#This Row],[goal]]</f>
        <v>1.014</v>
      </c>
      <c r="S3358" s="8" t="s">
        <v>8317</v>
      </c>
      <c r="T3358" s="5" t="s">
        <v>8318</v>
      </c>
    </row>
    <row r="3359" spans="1:20" ht="33.75">
      <c r="A3359" s="5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11">
        <f>(Tabla1[[#This Row],[deadline]]/86400)+25569+(-5/24)</f>
        <v>41852.209606481476</v>
      </c>
      <c r="K3359" s="5">
        <v>1404295310</v>
      </c>
      <c r="L3359" s="11">
        <f>(Tabla1[[#This Row],[launched_at]]/86400)+25569+(-5/24)</f>
        <v>41822.209606481476</v>
      </c>
      <c r="M3359" s="5" t="b">
        <v>0</v>
      </c>
      <c r="N3359" s="5">
        <v>21</v>
      </c>
      <c r="O3359" s="5" t="b">
        <v>1</v>
      </c>
      <c r="P3359" s="5" t="s">
        <v>8271</v>
      </c>
      <c r="Q3359" s="7">
        <f>Tabla1[[#This Row],[pledged]]/Tabla1[[#This Row],[goal]]</f>
        <v>1.01</v>
      </c>
      <c r="S3359" s="8" t="s">
        <v>8317</v>
      </c>
      <c r="T3359" s="5" t="s">
        <v>8318</v>
      </c>
    </row>
    <row r="3360" spans="1:20" ht="33.75">
      <c r="A3360" s="5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11">
        <f>(Tabla1[[#This Row],[deadline]]/86400)+25569+(-5/24)</f>
        <v>41962.144432870373</v>
      </c>
      <c r="K3360" s="5">
        <v>1413790079</v>
      </c>
      <c r="L3360" s="11">
        <f>(Tabla1[[#This Row],[launched_at]]/86400)+25569+(-5/24)</f>
        <v>41932.102766203701</v>
      </c>
      <c r="M3360" s="5" t="b">
        <v>0</v>
      </c>
      <c r="N3360" s="5">
        <v>162</v>
      </c>
      <c r="O3360" s="5" t="b">
        <v>1</v>
      </c>
      <c r="P3360" s="5" t="s">
        <v>8271</v>
      </c>
      <c r="Q3360" s="7">
        <f>Tabla1[[#This Row],[pledged]]/Tabla1[[#This Row],[goal]]</f>
        <v>1.0299</v>
      </c>
      <c r="S3360" s="8" t="s">
        <v>8317</v>
      </c>
      <c r="T3360" s="5" t="s">
        <v>8318</v>
      </c>
    </row>
    <row r="3361" spans="1:20" ht="22.5">
      <c r="A3361" s="5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11">
        <f>(Tabla1[[#This Row],[deadline]]/86400)+25569+(-5/24)</f>
        <v>42790.848773148151</v>
      </c>
      <c r="K3361" s="5">
        <v>1484097734</v>
      </c>
      <c r="L3361" s="11">
        <f>(Tabla1[[#This Row],[launched_at]]/86400)+25569+(-5/24)</f>
        <v>42745.848773148151</v>
      </c>
      <c r="M3361" s="5" t="b">
        <v>0</v>
      </c>
      <c r="N3361" s="5">
        <v>23</v>
      </c>
      <c r="O3361" s="5" t="b">
        <v>1</v>
      </c>
      <c r="P3361" s="5" t="s">
        <v>8271</v>
      </c>
      <c r="Q3361" s="7">
        <f>Tabla1[[#This Row],[pledged]]/Tabla1[[#This Row],[goal]]</f>
        <v>1.0625</v>
      </c>
      <c r="S3361" s="8" t="s">
        <v>8317</v>
      </c>
      <c r="T3361" s="5" t="s">
        <v>8318</v>
      </c>
    </row>
    <row r="3362" spans="1:20" ht="22.5">
      <c r="A3362" s="5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11">
        <f>(Tabla1[[#This Row],[deadline]]/86400)+25569+(-5/24)</f>
        <v>42718.457638888889</v>
      </c>
      <c r="K3362" s="5">
        <v>1479866343</v>
      </c>
      <c r="L3362" s="11">
        <f>(Tabla1[[#This Row],[launched_at]]/86400)+25569+(-5/24)</f>
        <v>42696.874340277776</v>
      </c>
      <c r="M3362" s="5" t="b">
        <v>0</v>
      </c>
      <c r="N3362" s="5">
        <v>72</v>
      </c>
      <c r="O3362" s="5" t="b">
        <v>1</v>
      </c>
      <c r="P3362" s="5" t="s">
        <v>8271</v>
      </c>
      <c r="Q3362" s="7">
        <f>Tabla1[[#This Row],[pledged]]/Tabla1[[#This Row],[goal]]</f>
        <v>1.0137777777777779</v>
      </c>
      <c r="S3362" s="8" t="s">
        <v>8317</v>
      </c>
      <c r="T3362" s="5" t="s">
        <v>8318</v>
      </c>
    </row>
    <row r="3363" spans="1:20" ht="33.75">
      <c r="A3363" s="5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11">
        <f>(Tabla1[[#This Row],[deadline]]/86400)+25569+(-5/24)</f>
        <v>41883.457638888889</v>
      </c>
      <c r="K3363" s="5">
        <v>1408062990</v>
      </c>
      <c r="L3363" s="11">
        <f>(Tabla1[[#This Row],[launched_at]]/86400)+25569+(-5/24)</f>
        <v>41865.817013888889</v>
      </c>
      <c r="M3363" s="5" t="b">
        <v>0</v>
      </c>
      <c r="N3363" s="5">
        <v>68</v>
      </c>
      <c r="O3363" s="5" t="b">
        <v>1</v>
      </c>
      <c r="P3363" s="5" t="s">
        <v>8271</v>
      </c>
      <c r="Q3363" s="7">
        <f>Tabla1[[#This Row],[pledged]]/Tabla1[[#This Row],[goal]]</f>
        <v>1.1346000000000001</v>
      </c>
      <c r="S3363" s="8" t="s">
        <v>8317</v>
      </c>
      <c r="T3363" s="5" t="s">
        <v>8318</v>
      </c>
    </row>
    <row r="3364" spans="1:20" ht="33.75">
      <c r="A3364" s="5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11">
        <f>(Tabla1[[#This Row],[deadline]]/86400)+25569+(-5/24)</f>
        <v>42069.996527777774</v>
      </c>
      <c r="K3364" s="5">
        <v>1424484717</v>
      </c>
      <c r="L3364" s="11">
        <f>(Tabla1[[#This Row],[launched_at]]/86400)+25569+(-5/24)</f>
        <v>42055.883298611108</v>
      </c>
      <c r="M3364" s="5" t="b">
        <v>0</v>
      </c>
      <c r="N3364" s="5">
        <v>20</v>
      </c>
      <c r="O3364" s="5" t="b">
        <v>1</v>
      </c>
      <c r="P3364" s="5" t="s">
        <v>8271</v>
      </c>
      <c r="Q3364" s="7">
        <f>Tabla1[[#This Row],[pledged]]/Tabla1[[#This Row],[goal]]</f>
        <v>2.1800000000000002</v>
      </c>
      <c r="S3364" s="8" t="s">
        <v>8317</v>
      </c>
      <c r="T3364" s="5" t="s">
        <v>8318</v>
      </c>
    </row>
    <row r="3365" spans="1:20" ht="33.75">
      <c r="A3365" s="5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11">
        <f>(Tabla1[[#This Row],[deadline]]/86400)+25569+(-5/24)</f>
        <v>41870.458333333328</v>
      </c>
      <c r="K3365" s="5">
        <v>1406831445</v>
      </c>
      <c r="L3365" s="11">
        <f>(Tabla1[[#This Row],[launched_at]]/86400)+25569+(-5/24)</f>
        <v>41851.563020833331</v>
      </c>
      <c r="M3365" s="5" t="b">
        <v>0</v>
      </c>
      <c r="N3365" s="5">
        <v>26</v>
      </c>
      <c r="O3365" s="5" t="b">
        <v>1</v>
      </c>
      <c r="P3365" s="5" t="s">
        <v>8271</v>
      </c>
      <c r="Q3365" s="7">
        <f>Tabla1[[#This Row],[pledged]]/Tabla1[[#This Row],[goal]]</f>
        <v>1.0141935483870967</v>
      </c>
      <c r="S3365" s="8" t="s">
        <v>8317</v>
      </c>
      <c r="T3365" s="5" t="s">
        <v>8318</v>
      </c>
    </row>
    <row r="3366" spans="1:20" ht="33.75">
      <c r="A3366" s="5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11">
        <f>(Tabla1[[#This Row],[deadline]]/86400)+25569+(-5/24)</f>
        <v>42444.666666666664</v>
      </c>
      <c r="K3366" s="5">
        <v>1456183649</v>
      </c>
      <c r="L3366" s="11">
        <f>(Tabla1[[#This Row],[launched_at]]/86400)+25569+(-5/24)</f>
        <v>42422.769085648142</v>
      </c>
      <c r="M3366" s="5" t="b">
        <v>0</v>
      </c>
      <c r="N3366" s="5">
        <v>72</v>
      </c>
      <c r="O3366" s="5" t="b">
        <v>1</v>
      </c>
      <c r="P3366" s="5" t="s">
        <v>8271</v>
      </c>
      <c r="Q3366" s="7">
        <f>Tabla1[[#This Row],[pledged]]/Tabla1[[#This Row],[goal]]</f>
        <v>1.0593333333333332</v>
      </c>
      <c r="S3366" s="8" t="s">
        <v>8317</v>
      </c>
      <c r="T3366" s="5" t="s">
        <v>8318</v>
      </c>
    </row>
    <row r="3367" spans="1:20" ht="33.75">
      <c r="A3367" s="5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11">
        <f>(Tabla1[[#This Row],[deadline]]/86400)+25569+(-5/24)</f>
        <v>42350.893425925919</v>
      </c>
      <c r="K3367" s="5">
        <v>1447381592</v>
      </c>
      <c r="L3367" s="11">
        <f>(Tabla1[[#This Row],[launched_at]]/86400)+25569+(-5/24)</f>
        <v>42320.893425925919</v>
      </c>
      <c r="M3367" s="5" t="b">
        <v>0</v>
      </c>
      <c r="N3367" s="5">
        <v>3</v>
      </c>
      <c r="O3367" s="5" t="b">
        <v>1</v>
      </c>
      <c r="P3367" s="5" t="s">
        <v>8271</v>
      </c>
      <c r="Q3367" s="7">
        <f>Tabla1[[#This Row],[pledged]]/Tabla1[[#This Row],[goal]]</f>
        <v>1.04</v>
      </c>
      <c r="S3367" s="8" t="s">
        <v>8317</v>
      </c>
      <c r="T3367" s="5" t="s">
        <v>8318</v>
      </c>
    </row>
    <row r="3368" spans="1:20" ht="33.75">
      <c r="A3368" s="5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11">
        <f>(Tabla1[[#This Row],[deadline]]/86400)+25569+(-5/24)</f>
        <v>42136.859224537031</v>
      </c>
      <c r="K3368" s="5">
        <v>1428889037</v>
      </c>
      <c r="L3368" s="11">
        <f>(Tabla1[[#This Row],[launched_at]]/86400)+25569+(-5/24)</f>
        <v>42106.859224537031</v>
      </c>
      <c r="M3368" s="5" t="b">
        <v>0</v>
      </c>
      <c r="N3368" s="5">
        <v>18</v>
      </c>
      <c r="O3368" s="5" t="b">
        <v>1</v>
      </c>
      <c r="P3368" s="5" t="s">
        <v>8271</v>
      </c>
      <c r="Q3368" s="7">
        <f>Tabla1[[#This Row],[pledged]]/Tabla1[[#This Row],[goal]]</f>
        <v>2.21</v>
      </c>
      <c r="S3368" s="8" t="s">
        <v>8317</v>
      </c>
      <c r="T3368" s="5" t="s">
        <v>8318</v>
      </c>
    </row>
    <row r="3369" spans="1:20" ht="33.75">
      <c r="A3369" s="5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11">
        <f>(Tabla1[[#This Row],[deadline]]/86400)+25569+(-5/24)</f>
        <v>42217.725624999999</v>
      </c>
      <c r="K3369" s="5">
        <v>1436307894</v>
      </c>
      <c r="L3369" s="11">
        <f>(Tabla1[[#This Row],[launched_at]]/86400)+25569+(-5/24)</f>
        <v>42192.725624999999</v>
      </c>
      <c r="M3369" s="5" t="b">
        <v>0</v>
      </c>
      <c r="N3369" s="5">
        <v>30</v>
      </c>
      <c r="O3369" s="5" t="b">
        <v>1</v>
      </c>
      <c r="P3369" s="5" t="s">
        <v>8271</v>
      </c>
      <c r="Q3369" s="7">
        <f>Tabla1[[#This Row],[pledged]]/Tabla1[[#This Row],[goal]]</f>
        <v>1.1866666666666668</v>
      </c>
      <c r="S3369" s="8" t="s">
        <v>8317</v>
      </c>
      <c r="T3369" s="5" t="s">
        <v>8318</v>
      </c>
    </row>
    <row r="3370" spans="1:20" ht="22.5">
      <c r="A3370" s="5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11">
        <f>(Tabla1[[#This Row],[deadline]]/86400)+25569+(-5/24)</f>
        <v>42004.999999999993</v>
      </c>
      <c r="K3370" s="5">
        <v>1416977259</v>
      </c>
      <c r="L3370" s="11">
        <f>(Tabla1[[#This Row],[launched_at]]/86400)+25569+(-5/24)</f>
        <v>41968.991423611107</v>
      </c>
      <c r="M3370" s="5" t="b">
        <v>0</v>
      </c>
      <c r="N3370" s="5">
        <v>23</v>
      </c>
      <c r="O3370" s="5" t="b">
        <v>1</v>
      </c>
      <c r="P3370" s="5" t="s">
        <v>8271</v>
      </c>
      <c r="Q3370" s="7">
        <f>Tabla1[[#This Row],[pledged]]/Tabla1[[#This Row],[goal]]</f>
        <v>1.046</v>
      </c>
      <c r="S3370" s="8" t="s">
        <v>8317</v>
      </c>
      <c r="T3370" s="5" t="s">
        <v>8318</v>
      </c>
    </row>
    <row r="3371" spans="1:20" ht="22.5">
      <c r="A3371" s="5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11">
        <f>(Tabla1[[#This Row],[deadline]]/86400)+25569+(-5/24)</f>
        <v>42749.833101851851</v>
      </c>
      <c r="K3371" s="5">
        <v>1479257980</v>
      </c>
      <c r="L3371" s="11">
        <f>(Tabla1[[#This Row],[launched_at]]/86400)+25569+(-5/24)</f>
        <v>42689.833101851851</v>
      </c>
      <c r="M3371" s="5" t="b">
        <v>0</v>
      </c>
      <c r="N3371" s="5">
        <v>54</v>
      </c>
      <c r="O3371" s="5" t="b">
        <v>1</v>
      </c>
      <c r="P3371" s="5" t="s">
        <v>8271</v>
      </c>
      <c r="Q3371" s="7">
        <f>Tabla1[[#This Row],[pledged]]/Tabla1[[#This Row],[goal]]</f>
        <v>1.0389999999999999</v>
      </c>
      <c r="S3371" s="8" t="s">
        <v>8317</v>
      </c>
      <c r="T3371" s="5" t="s">
        <v>8318</v>
      </c>
    </row>
    <row r="3372" spans="1:20" ht="22.5">
      <c r="A3372" s="5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11">
        <f>(Tabla1[[#This Row],[deadline]]/86400)+25569+(-5/24)</f>
        <v>42721.124999999993</v>
      </c>
      <c r="K3372" s="5">
        <v>1479283285</v>
      </c>
      <c r="L3372" s="11">
        <f>(Tabla1[[#This Row],[launched_at]]/86400)+25569+(-5/24)</f>
        <v>42690.125983796293</v>
      </c>
      <c r="M3372" s="5" t="b">
        <v>0</v>
      </c>
      <c r="N3372" s="5">
        <v>26</v>
      </c>
      <c r="O3372" s="5" t="b">
        <v>1</v>
      </c>
      <c r="P3372" s="5" t="s">
        <v>8271</v>
      </c>
      <c r="Q3372" s="7">
        <f>Tabla1[[#This Row],[pledged]]/Tabla1[[#This Row],[goal]]</f>
        <v>1.1773333333333333</v>
      </c>
      <c r="S3372" s="8" t="s">
        <v>8317</v>
      </c>
      <c r="T3372" s="5" t="s">
        <v>8318</v>
      </c>
    </row>
    <row r="3373" spans="1:20" ht="22.5">
      <c r="A3373" s="5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11">
        <f>(Tabla1[[#This Row],[deadline]]/86400)+25569+(-5/24)</f>
        <v>42340.666261574072</v>
      </c>
      <c r="K3373" s="5">
        <v>1446670765</v>
      </c>
      <c r="L3373" s="11">
        <f>(Tabla1[[#This Row],[launched_at]]/86400)+25569+(-5/24)</f>
        <v>42312.666261574072</v>
      </c>
      <c r="M3373" s="5" t="b">
        <v>0</v>
      </c>
      <c r="N3373" s="5">
        <v>9</v>
      </c>
      <c r="O3373" s="5" t="b">
        <v>1</v>
      </c>
      <c r="P3373" s="5" t="s">
        <v>8271</v>
      </c>
      <c r="Q3373" s="7">
        <f>Tabla1[[#This Row],[pledged]]/Tabla1[[#This Row],[goal]]</f>
        <v>1.385</v>
      </c>
      <c r="S3373" s="8" t="s">
        <v>8317</v>
      </c>
      <c r="T3373" s="5" t="s">
        <v>8318</v>
      </c>
    </row>
    <row r="3374" spans="1:20" ht="22.5">
      <c r="A3374" s="5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11">
        <f>(Tabla1[[#This Row],[deadline]]/86400)+25569+(-5/24)</f>
        <v>41875.999305555553</v>
      </c>
      <c r="K3374" s="5">
        <v>1407157756</v>
      </c>
      <c r="L3374" s="11">
        <f>(Tabla1[[#This Row],[launched_at]]/86400)+25569+(-5/24)</f>
        <v>41855.339768518512</v>
      </c>
      <c r="M3374" s="5" t="b">
        <v>0</v>
      </c>
      <c r="N3374" s="5">
        <v>27</v>
      </c>
      <c r="O3374" s="5" t="b">
        <v>1</v>
      </c>
      <c r="P3374" s="5" t="s">
        <v>8271</v>
      </c>
      <c r="Q3374" s="7">
        <f>Tabla1[[#This Row],[pledged]]/Tabla1[[#This Row],[goal]]</f>
        <v>1.0349999999999999</v>
      </c>
      <c r="S3374" s="8" t="s">
        <v>8317</v>
      </c>
      <c r="T3374" s="5" t="s">
        <v>8318</v>
      </c>
    </row>
    <row r="3375" spans="1:20" ht="33.75">
      <c r="A3375" s="5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11">
        <f>(Tabla1[[#This Row],[deadline]]/86400)+25569+(-5/24)</f>
        <v>42203.458333333336</v>
      </c>
      <c r="K3375" s="5">
        <v>1435177840</v>
      </c>
      <c r="L3375" s="11">
        <f>(Tabla1[[#This Row],[launched_at]]/86400)+25569+(-5/24)</f>
        <v>42179.646296296291</v>
      </c>
      <c r="M3375" s="5" t="b">
        <v>0</v>
      </c>
      <c r="N3375" s="5">
        <v>30</v>
      </c>
      <c r="O3375" s="5" t="b">
        <v>1</v>
      </c>
      <c r="P3375" s="5" t="s">
        <v>8271</v>
      </c>
      <c r="Q3375" s="7">
        <f>Tabla1[[#This Row],[pledged]]/Tabla1[[#This Row],[goal]]</f>
        <v>1.0024999999999999</v>
      </c>
      <c r="S3375" s="8" t="s">
        <v>8317</v>
      </c>
      <c r="T3375" s="5" t="s">
        <v>8318</v>
      </c>
    </row>
    <row r="3376" spans="1:20" ht="22.5">
      <c r="A3376" s="5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11">
        <f>(Tabla1[[#This Row],[deadline]]/86400)+25569+(-5/24)</f>
        <v>42305.523333333331</v>
      </c>
      <c r="K3376" s="5">
        <v>1443461616</v>
      </c>
      <c r="L3376" s="11">
        <f>(Tabla1[[#This Row],[launched_at]]/86400)+25569+(-5/24)</f>
        <v>42275.523333333331</v>
      </c>
      <c r="M3376" s="5" t="b">
        <v>0</v>
      </c>
      <c r="N3376" s="5">
        <v>52</v>
      </c>
      <c r="O3376" s="5" t="b">
        <v>1</v>
      </c>
      <c r="P3376" s="5" t="s">
        <v>8271</v>
      </c>
      <c r="Q3376" s="7">
        <f>Tabla1[[#This Row],[pledged]]/Tabla1[[#This Row],[goal]]</f>
        <v>1.0657142857142856</v>
      </c>
      <c r="S3376" s="8" t="s">
        <v>8317</v>
      </c>
      <c r="T3376" s="5" t="s">
        <v>8318</v>
      </c>
    </row>
    <row r="3377" spans="1:20" ht="33.75">
      <c r="A3377" s="5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11">
        <f>(Tabla1[[#This Row],[deadline]]/86400)+25569+(-5/24)</f>
        <v>41777.402465277773</v>
      </c>
      <c r="K3377" s="5">
        <v>1399387173</v>
      </c>
      <c r="L3377" s="11">
        <f>(Tabla1[[#This Row],[launched_at]]/86400)+25569+(-5/24)</f>
        <v>41765.402465277773</v>
      </c>
      <c r="M3377" s="5" t="b">
        <v>0</v>
      </c>
      <c r="N3377" s="5">
        <v>17</v>
      </c>
      <c r="O3377" s="5" t="b">
        <v>1</v>
      </c>
      <c r="P3377" s="5" t="s">
        <v>8271</v>
      </c>
      <c r="Q3377" s="7">
        <f>Tabla1[[#This Row],[pledged]]/Tabla1[[#This Row],[goal]]</f>
        <v>1</v>
      </c>
      <c r="S3377" s="8" t="s">
        <v>8317</v>
      </c>
      <c r="T3377" s="5" t="s">
        <v>8318</v>
      </c>
    </row>
    <row r="3378" spans="1:20" ht="33.75">
      <c r="A3378" s="5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11">
        <f>(Tabla1[[#This Row],[deadline]]/86400)+25569+(-5/24)</f>
        <v>42119.451319444437</v>
      </c>
      <c r="K3378" s="5">
        <v>1424796594</v>
      </c>
      <c r="L3378" s="11">
        <f>(Tabla1[[#This Row],[launched_at]]/86400)+25569+(-5/24)</f>
        <v>42059.492986111109</v>
      </c>
      <c r="M3378" s="5" t="b">
        <v>0</v>
      </c>
      <c r="N3378" s="5">
        <v>19</v>
      </c>
      <c r="O3378" s="5" t="b">
        <v>1</v>
      </c>
      <c r="P3378" s="5" t="s">
        <v>8271</v>
      </c>
      <c r="Q3378" s="7">
        <f>Tabla1[[#This Row],[pledged]]/Tabla1[[#This Row],[goal]]</f>
        <v>1.0001249999999999</v>
      </c>
      <c r="S3378" s="8" t="s">
        <v>8317</v>
      </c>
      <c r="T3378" s="5" t="s">
        <v>8318</v>
      </c>
    </row>
    <row r="3379" spans="1:20" ht="33.75">
      <c r="A3379" s="5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11">
        <f>(Tabla1[[#This Row],[deadline]]/86400)+25569+(-5/24)</f>
        <v>42083.49722222222</v>
      </c>
      <c r="K3379" s="5">
        <v>1424280899</v>
      </c>
      <c r="L3379" s="11">
        <f>(Tabla1[[#This Row],[launched_at]]/86400)+25569+(-5/24)</f>
        <v>42053.524293981478</v>
      </c>
      <c r="M3379" s="5" t="b">
        <v>0</v>
      </c>
      <c r="N3379" s="5">
        <v>77</v>
      </c>
      <c r="O3379" s="5" t="b">
        <v>1</v>
      </c>
      <c r="P3379" s="5" t="s">
        <v>8271</v>
      </c>
      <c r="Q3379" s="7">
        <f>Tabla1[[#This Row],[pledged]]/Tabla1[[#This Row],[goal]]</f>
        <v>1.0105</v>
      </c>
      <c r="S3379" s="8" t="s">
        <v>8317</v>
      </c>
      <c r="T3379" s="5" t="s">
        <v>8318</v>
      </c>
    </row>
    <row r="3380" spans="1:20" ht="33.75">
      <c r="A3380" s="5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11">
        <f>(Tabla1[[#This Row],[deadline]]/86400)+25569+(-5/24)</f>
        <v>41882.338888888888</v>
      </c>
      <c r="K3380" s="5">
        <v>1407400306</v>
      </c>
      <c r="L3380" s="11">
        <f>(Tabla1[[#This Row],[launched_at]]/86400)+25569+(-5/24)</f>
        <v>41858.147060185183</v>
      </c>
      <c r="M3380" s="5" t="b">
        <v>0</v>
      </c>
      <c r="N3380" s="5">
        <v>21</v>
      </c>
      <c r="O3380" s="5" t="b">
        <v>1</v>
      </c>
      <c r="P3380" s="5" t="s">
        <v>8271</v>
      </c>
      <c r="Q3380" s="7">
        <f>Tabla1[[#This Row],[pledged]]/Tabla1[[#This Row],[goal]]</f>
        <v>1.0763636363636364</v>
      </c>
      <c r="S3380" s="8" t="s">
        <v>8317</v>
      </c>
      <c r="T3380" s="5" t="s">
        <v>8318</v>
      </c>
    </row>
    <row r="3381" spans="1:20" ht="33.75">
      <c r="A3381" s="5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11">
        <f>(Tabla1[[#This Row],[deadline]]/86400)+25569+(-5/24)</f>
        <v>42242.749999999993</v>
      </c>
      <c r="K3381" s="5">
        <v>1439122800</v>
      </c>
      <c r="L3381" s="11">
        <f>(Tabla1[[#This Row],[launched_at]]/86400)+25569+(-5/24)</f>
        <v>42225.305555555555</v>
      </c>
      <c r="M3381" s="5" t="b">
        <v>0</v>
      </c>
      <c r="N3381" s="5">
        <v>38</v>
      </c>
      <c r="O3381" s="5" t="b">
        <v>1</v>
      </c>
      <c r="P3381" s="5" t="s">
        <v>8271</v>
      </c>
      <c r="Q3381" s="7">
        <f>Tabla1[[#This Row],[pledged]]/Tabla1[[#This Row],[goal]]</f>
        <v>1.0365</v>
      </c>
      <c r="S3381" s="8" t="s">
        <v>8317</v>
      </c>
      <c r="T3381" s="5" t="s">
        <v>8318</v>
      </c>
    </row>
    <row r="3382" spans="1:20" ht="33.75">
      <c r="A3382" s="5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11">
        <f>(Tabla1[[#This Row],[deadline]]/86400)+25569+(-5/24)</f>
        <v>41972.786782407406</v>
      </c>
      <c r="K3382" s="5">
        <v>1414277578</v>
      </c>
      <c r="L3382" s="11">
        <f>(Tabla1[[#This Row],[launched_at]]/86400)+25569+(-5/24)</f>
        <v>41937.745115740741</v>
      </c>
      <c r="M3382" s="5" t="b">
        <v>0</v>
      </c>
      <c r="N3382" s="5">
        <v>28</v>
      </c>
      <c r="O3382" s="5" t="b">
        <v>1</v>
      </c>
      <c r="P3382" s="5" t="s">
        <v>8271</v>
      </c>
      <c r="Q3382" s="7">
        <f>Tabla1[[#This Row],[pledged]]/Tabla1[[#This Row],[goal]]</f>
        <v>1.0443333333333333</v>
      </c>
      <c r="S3382" s="8" t="s">
        <v>8317</v>
      </c>
      <c r="T3382" s="5" t="s">
        <v>8318</v>
      </c>
    </row>
    <row r="3383" spans="1:20" ht="33.75">
      <c r="A3383" s="5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11">
        <f>(Tabla1[[#This Row],[deadline]]/86400)+25569+(-5/24)</f>
        <v>42073.934988425921</v>
      </c>
      <c r="K3383" s="5">
        <v>1423455983</v>
      </c>
      <c r="L3383" s="11">
        <f>(Tabla1[[#This Row],[launched_at]]/86400)+25569+(-5/24)</f>
        <v>42043.976655092592</v>
      </c>
      <c r="M3383" s="5" t="b">
        <v>0</v>
      </c>
      <c r="N3383" s="5">
        <v>48</v>
      </c>
      <c r="O3383" s="5" t="b">
        <v>1</v>
      </c>
      <c r="P3383" s="5" t="s">
        <v>8271</v>
      </c>
      <c r="Q3383" s="7">
        <f>Tabla1[[#This Row],[pledged]]/Tabla1[[#This Row],[goal]]</f>
        <v>1.0225</v>
      </c>
      <c r="S3383" s="8" t="s">
        <v>8317</v>
      </c>
      <c r="T3383" s="5" t="s">
        <v>8318</v>
      </c>
    </row>
    <row r="3384" spans="1:20" ht="33.75">
      <c r="A3384" s="5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11">
        <f>(Tabla1[[#This Row],[deadline]]/86400)+25569+(-5/24)</f>
        <v>42583.749305555553</v>
      </c>
      <c r="K3384" s="5">
        <v>1467973256</v>
      </c>
      <c r="L3384" s="11">
        <f>(Tabla1[[#This Row],[launched_at]]/86400)+25569+(-5/24)</f>
        <v>42559.222870370366</v>
      </c>
      <c r="M3384" s="5" t="b">
        <v>0</v>
      </c>
      <c r="N3384" s="5">
        <v>46</v>
      </c>
      <c r="O3384" s="5" t="b">
        <v>1</v>
      </c>
      <c r="P3384" s="5" t="s">
        <v>8271</v>
      </c>
      <c r="Q3384" s="7">
        <f>Tabla1[[#This Row],[pledged]]/Tabla1[[#This Row],[goal]]</f>
        <v>1.0074285714285713</v>
      </c>
      <c r="S3384" s="8" t="s">
        <v>8317</v>
      </c>
      <c r="T3384" s="5" t="s">
        <v>8318</v>
      </c>
    </row>
    <row r="3385" spans="1:20" ht="33.75">
      <c r="A3385" s="5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11">
        <f>(Tabla1[[#This Row],[deadline]]/86400)+25569+(-5/24)</f>
        <v>42544.574305555558</v>
      </c>
      <c r="K3385" s="5">
        <v>1464979620</v>
      </c>
      <c r="L3385" s="11">
        <f>(Tabla1[[#This Row],[launched_at]]/86400)+25569+(-5/24)</f>
        <v>42524.574305555558</v>
      </c>
      <c r="M3385" s="5" t="b">
        <v>0</v>
      </c>
      <c r="N3385" s="5">
        <v>30</v>
      </c>
      <c r="O3385" s="5" t="b">
        <v>1</v>
      </c>
      <c r="P3385" s="5" t="s">
        <v>8271</v>
      </c>
      <c r="Q3385" s="7">
        <f>Tabla1[[#This Row],[pledged]]/Tabla1[[#This Row],[goal]]</f>
        <v>1.1171428571428572</v>
      </c>
      <c r="S3385" s="8" t="s">
        <v>8317</v>
      </c>
      <c r="T3385" s="5" t="s">
        <v>8318</v>
      </c>
    </row>
    <row r="3386" spans="1:20" ht="33.75">
      <c r="A3386" s="5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11">
        <f>(Tabla1[[#This Row],[deadline]]/86400)+25569+(-5/24)</f>
        <v>42328.916666666664</v>
      </c>
      <c r="K3386" s="5">
        <v>1444874768</v>
      </c>
      <c r="L3386" s="11">
        <f>(Tabla1[[#This Row],[launched_at]]/86400)+25569+(-5/24)</f>
        <v>42291.879259259258</v>
      </c>
      <c r="M3386" s="5" t="b">
        <v>0</v>
      </c>
      <c r="N3386" s="5">
        <v>64</v>
      </c>
      <c r="O3386" s="5" t="b">
        <v>1</v>
      </c>
      <c r="P3386" s="5" t="s">
        <v>8271</v>
      </c>
      <c r="Q3386" s="7">
        <f>Tabla1[[#This Row],[pledged]]/Tabla1[[#This Row],[goal]]</f>
        <v>1.0001100000000001</v>
      </c>
      <c r="S3386" s="8" t="s">
        <v>8317</v>
      </c>
      <c r="T3386" s="5" t="s">
        <v>8318</v>
      </c>
    </row>
    <row r="3387" spans="1:20" ht="33.75">
      <c r="A3387" s="5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11">
        <f>(Tabla1[[#This Row],[deadline]]/86400)+25569+(-5/24)</f>
        <v>41983.659166666665</v>
      </c>
      <c r="K3387" s="5">
        <v>1415652552</v>
      </c>
      <c r="L3387" s="11">
        <f>(Tabla1[[#This Row],[launched_at]]/86400)+25569+(-5/24)</f>
        <v>41953.659166666665</v>
      </c>
      <c r="M3387" s="5" t="b">
        <v>0</v>
      </c>
      <c r="N3387" s="5">
        <v>15</v>
      </c>
      <c r="O3387" s="5" t="b">
        <v>1</v>
      </c>
      <c r="P3387" s="5" t="s">
        <v>8271</v>
      </c>
      <c r="Q3387" s="7">
        <f>Tabla1[[#This Row],[pledged]]/Tabla1[[#This Row],[goal]]</f>
        <v>1</v>
      </c>
      <c r="S3387" s="8" t="s">
        <v>8317</v>
      </c>
      <c r="T3387" s="5" t="s">
        <v>8318</v>
      </c>
    </row>
    <row r="3388" spans="1:20" ht="33.75">
      <c r="A3388" s="5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11">
        <f>(Tabla1[[#This Row],[deadline]]/86400)+25569+(-5/24)</f>
        <v>41976.436412037037</v>
      </c>
      <c r="K3388" s="5">
        <v>1415028506</v>
      </c>
      <c r="L3388" s="11">
        <f>(Tabla1[[#This Row],[launched_at]]/86400)+25569+(-5/24)</f>
        <v>41946.436412037037</v>
      </c>
      <c r="M3388" s="5" t="b">
        <v>0</v>
      </c>
      <c r="N3388" s="5">
        <v>41</v>
      </c>
      <c r="O3388" s="5" t="b">
        <v>1</v>
      </c>
      <c r="P3388" s="5" t="s">
        <v>8271</v>
      </c>
      <c r="Q3388" s="7">
        <f>Tabla1[[#This Row],[pledged]]/Tabla1[[#This Row],[goal]]</f>
        <v>1.05</v>
      </c>
      <c r="S3388" s="8" t="s">
        <v>8317</v>
      </c>
      <c r="T3388" s="5" t="s">
        <v>8318</v>
      </c>
    </row>
    <row r="3389" spans="1:20" ht="33.75">
      <c r="A3389" s="5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11">
        <f>(Tabla1[[#This Row],[deadline]]/86400)+25569+(-5/24)</f>
        <v>41987.554259259261</v>
      </c>
      <c r="K3389" s="5">
        <v>1415125088</v>
      </c>
      <c r="L3389" s="11">
        <f>(Tabla1[[#This Row],[launched_at]]/86400)+25569+(-5/24)</f>
        <v>41947.554259259261</v>
      </c>
      <c r="M3389" s="5" t="b">
        <v>0</v>
      </c>
      <c r="N3389" s="5">
        <v>35</v>
      </c>
      <c r="O3389" s="5" t="b">
        <v>1</v>
      </c>
      <c r="P3389" s="5" t="s">
        <v>8271</v>
      </c>
      <c r="Q3389" s="7">
        <f>Tabla1[[#This Row],[pledged]]/Tabla1[[#This Row],[goal]]</f>
        <v>1.1686666666666667</v>
      </c>
      <c r="S3389" s="8" t="s">
        <v>8317</v>
      </c>
      <c r="T3389" s="5" t="s">
        <v>8318</v>
      </c>
    </row>
    <row r="3390" spans="1:20" ht="33.75">
      <c r="A3390" s="5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11">
        <f>(Tabla1[[#This Row],[deadline]]/86400)+25569+(-5/24)</f>
        <v>42173.252789351849</v>
      </c>
      <c r="K3390" s="5">
        <v>1432033441</v>
      </c>
      <c r="L3390" s="11">
        <f>(Tabla1[[#This Row],[launched_at]]/86400)+25569+(-5/24)</f>
        <v>42143.252789351849</v>
      </c>
      <c r="M3390" s="5" t="b">
        <v>0</v>
      </c>
      <c r="N3390" s="5">
        <v>45</v>
      </c>
      <c r="O3390" s="5" t="b">
        <v>1</v>
      </c>
      <c r="P3390" s="5" t="s">
        <v>8271</v>
      </c>
      <c r="Q3390" s="7">
        <f>Tabla1[[#This Row],[pledged]]/Tabla1[[#This Row],[goal]]</f>
        <v>1.038</v>
      </c>
      <c r="S3390" s="8" t="s">
        <v>8317</v>
      </c>
      <c r="T3390" s="5" t="s">
        <v>8318</v>
      </c>
    </row>
    <row r="3391" spans="1:20" ht="33.75">
      <c r="A3391" s="5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11">
        <f>(Tabla1[[#This Row],[deadline]]/86400)+25569+(-5/24)</f>
        <v>42524.355115740742</v>
      </c>
      <c r="K3391" s="5">
        <v>1462368682</v>
      </c>
      <c r="L3391" s="11">
        <f>(Tabla1[[#This Row],[launched_at]]/86400)+25569+(-5/24)</f>
        <v>42494.355115740742</v>
      </c>
      <c r="M3391" s="5" t="b">
        <v>0</v>
      </c>
      <c r="N3391" s="5">
        <v>62</v>
      </c>
      <c r="O3391" s="5" t="b">
        <v>1</v>
      </c>
      <c r="P3391" s="5" t="s">
        <v>8271</v>
      </c>
      <c r="Q3391" s="7">
        <f>Tabla1[[#This Row],[pledged]]/Tabla1[[#This Row],[goal]]</f>
        <v>1.145</v>
      </c>
      <c r="S3391" s="8" t="s">
        <v>8317</v>
      </c>
      <c r="T3391" s="5" t="s">
        <v>8318</v>
      </c>
    </row>
    <row r="3392" spans="1:20" ht="33.75">
      <c r="A3392" s="5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11">
        <f>(Tabla1[[#This Row],[deadline]]/86400)+25569+(-5/24)</f>
        <v>41830.566493055558</v>
      </c>
      <c r="K3392" s="5">
        <v>1403721345</v>
      </c>
      <c r="L3392" s="11">
        <f>(Tabla1[[#This Row],[launched_at]]/86400)+25569+(-5/24)</f>
        <v>41815.566493055558</v>
      </c>
      <c r="M3392" s="5" t="b">
        <v>0</v>
      </c>
      <c r="N3392" s="5">
        <v>22</v>
      </c>
      <c r="O3392" s="5" t="b">
        <v>1</v>
      </c>
      <c r="P3392" s="5" t="s">
        <v>8271</v>
      </c>
      <c r="Q3392" s="7">
        <f>Tabla1[[#This Row],[pledged]]/Tabla1[[#This Row],[goal]]</f>
        <v>1.024</v>
      </c>
      <c r="S3392" s="8" t="s">
        <v>8317</v>
      </c>
      <c r="T3392" s="5" t="s">
        <v>8318</v>
      </c>
    </row>
    <row r="3393" spans="1:20" ht="33.75">
      <c r="A3393" s="5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11">
        <f>(Tabla1[[#This Row],[deadline]]/86400)+25569+(-5/24)</f>
        <v>41859.727777777771</v>
      </c>
      <c r="K3393" s="5">
        <v>1404997548</v>
      </c>
      <c r="L3393" s="11">
        <f>(Tabla1[[#This Row],[launched_at]]/86400)+25569+(-5/24)</f>
        <v>41830.337361111109</v>
      </c>
      <c r="M3393" s="5" t="b">
        <v>0</v>
      </c>
      <c r="N3393" s="5">
        <v>18</v>
      </c>
      <c r="O3393" s="5" t="b">
        <v>1</v>
      </c>
      <c r="P3393" s="5" t="s">
        <v>8271</v>
      </c>
      <c r="Q3393" s="7">
        <f>Tabla1[[#This Row],[pledged]]/Tabla1[[#This Row],[goal]]</f>
        <v>2.23</v>
      </c>
      <c r="S3393" s="8" t="s">
        <v>8317</v>
      </c>
      <c r="T3393" s="5" t="s">
        <v>8318</v>
      </c>
    </row>
    <row r="3394" spans="1:20" ht="33.75">
      <c r="A3394" s="5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11">
        <f>(Tabla1[[#This Row],[deadline]]/86400)+25569+(-5/24)</f>
        <v>42496.63721064815</v>
      </c>
      <c r="K3394" s="5">
        <v>1458245855</v>
      </c>
      <c r="L3394" s="11">
        <f>(Tabla1[[#This Row],[launched_at]]/86400)+25569+(-5/24)</f>
        <v>42446.63721064815</v>
      </c>
      <c r="M3394" s="5" t="b">
        <v>0</v>
      </c>
      <c r="N3394" s="5">
        <v>12</v>
      </c>
      <c r="O3394" s="5" t="b">
        <v>1</v>
      </c>
      <c r="P3394" s="5" t="s">
        <v>8271</v>
      </c>
      <c r="Q3394" s="7">
        <f>Tabla1[[#This Row],[pledged]]/Tabla1[[#This Row],[goal]]</f>
        <v>1</v>
      </c>
      <c r="S3394" s="8" t="s">
        <v>8317</v>
      </c>
      <c r="T3394" s="5" t="s">
        <v>8318</v>
      </c>
    </row>
    <row r="3395" spans="1:20" ht="33.75">
      <c r="A3395" s="5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11">
        <f>(Tabla1[[#This Row],[deadline]]/86400)+25569+(-5/24)</f>
        <v>41948.823611111111</v>
      </c>
      <c r="K3395" s="5">
        <v>1413065230</v>
      </c>
      <c r="L3395" s="11">
        <f>(Tabla1[[#This Row],[launched_at]]/86400)+25569+(-5/24)</f>
        <v>41923.713310185187</v>
      </c>
      <c r="M3395" s="5" t="b">
        <v>0</v>
      </c>
      <c r="N3395" s="5">
        <v>44</v>
      </c>
      <c r="O3395" s="5" t="b">
        <v>1</v>
      </c>
      <c r="P3395" s="5" t="s">
        <v>8271</v>
      </c>
      <c r="Q3395" s="7">
        <f>Tabla1[[#This Row],[pledged]]/Tabla1[[#This Row],[goal]]</f>
        <v>1.0580000000000001</v>
      </c>
      <c r="S3395" s="8" t="s">
        <v>8317</v>
      </c>
      <c r="T3395" s="5" t="s">
        <v>8318</v>
      </c>
    </row>
    <row r="3396" spans="1:20" ht="33.75">
      <c r="A3396" s="5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11">
        <f>(Tabla1[[#This Row],[deadline]]/86400)+25569+(-5/24)</f>
        <v>41847.387094907404</v>
      </c>
      <c r="K3396" s="5">
        <v>1403878645</v>
      </c>
      <c r="L3396" s="11">
        <f>(Tabla1[[#This Row],[launched_at]]/86400)+25569+(-5/24)</f>
        <v>41817.387094907404</v>
      </c>
      <c r="M3396" s="5" t="b">
        <v>0</v>
      </c>
      <c r="N3396" s="5">
        <v>27</v>
      </c>
      <c r="O3396" s="5" t="b">
        <v>1</v>
      </c>
      <c r="P3396" s="5" t="s">
        <v>8271</v>
      </c>
      <c r="Q3396" s="7">
        <f>Tabla1[[#This Row],[pledged]]/Tabla1[[#This Row],[goal]]</f>
        <v>1.4236363636363636</v>
      </c>
      <c r="S3396" s="8" t="s">
        <v>8317</v>
      </c>
      <c r="T3396" s="5" t="s">
        <v>8318</v>
      </c>
    </row>
    <row r="3397" spans="1:20" ht="22.5">
      <c r="A3397" s="5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11">
        <f>(Tabla1[[#This Row],[deadline]]/86400)+25569+(-5/24)</f>
        <v>42154.548611111109</v>
      </c>
      <c r="K3397" s="5">
        <v>1431795944</v>
      </c>
      <c r="L3397" s="11">
        <f>(Tabla1[[#This Row],[launched_at]]/86400)+25569+(-5/24)</f>
        <v>42140.503981481474</v>
      </c>
      <c r="M3397" s="5" t="b">
        <v>0</v>
      </c>
      <c r="N3397" s="5">
        <v>38</v>
      </c>
      <c r="O3397" s="5" t="b">
        <v>1</v>
      </c>
      <c r="P3397" s="5" t="s">
        <v>8271</v>
      </c>
      <c r="Q3397" s="7">
        <f>Tabla1[[#This Row],[pledged]]/Tabla1[[#This Row],[goal]]</f>
        <v>1.84</v>
      </c>
      <c r="S3397" s="8" t="s">
        <v>8317</v>
      </c>
      <c r="T3397" s="5" t="s">
        <v>8318</v>
      </c>
    </row>
    <row r="3398" spans="1:20" ht="33.75">
      <c r="A3398" s="5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11">
        <f>(Tabla1[[#This Row],[deadline]]/86400)+25569+(-5/24)</f>
        <v>41790.957638888889</v>
      </c>
      <c r="K3398" s="5">
        <v>1399286589</v>
      </c>
      <c r="L3398" s="11">
        <f>(Tabla1[[#This Row],[launched_at]]/86400)+25569+(-5/24)</f>
        <v>41764.238298611112</v>
      </c>
      <c r="M3398" s="5" t="b">
        <v>0</v>
      </c>
      <c r="N3398" s="5">
        <v>28</v>
      </c>
      <c r="O3398" s="5" t="b">
        <v>1</v>
      </c>
      <c r="P3398" s="5" t="s">
        <v>8271</v>
      </c>
      <c r="Q3398" s="7">
        <f>Tabla1[[#This Row],[pledged]]/Tabla1[[#This Row],[goal]]</f>
        <v>1.0433333333333332</v>
      </c>
      <c r="S3398" s="8" t="s">
        <v>8317</v>
      </c>
      <c r="T3398" s="5" t="s">
        <v>8318</v>
      </c>
    </row>
    <row r="3399" spans="1:20" ht="22.5">
      <c r="A3399" s="5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11">
        <f>(Tabla1[[#This Row],[deadline]]/86400)+25569+(-5/24)</f>
        <v>42418.708333333336</v>
      </c>
      <c r="K3399" s="5">
        <v>1452338929</v>
      </c>
      <c r="L3399" s="11">
        <f>(Tabla1[[#This Row],[launched_at]]/86400)+25569+(-5/24)</f>
        <v>42378.270011574066</v>
      </c>
      <c r="M3399" s="5" t="b">
        <v>0</v>
      </c>
      <c r="N3399" s="5">
        <v>24</v>
      </c>
      <c r="O3399" s="5" t="b">
        <v>1</v>
      </c>
      <c r="P3399" s="5" t="s">
        <v>8271</v>
      </c>
      <c r="Q3399" s="7">
        <f>Tabla1[[#This Row],[pledged]]/Tabla1[[#This Row],[goal]]</f>
        <v>1.1200000000000001</v>
      </c>
      <c r="S3399" s="8" t="s">
        <v>8317</v>
      </c>
      <c r="T3399" s="5" t="s">
        <v>8318</v>
      </c>
    </row>
    <row r="3400" spans="1:20" ht="33.75">
      <c r="A3400" s="5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11">
        <f>(Tabla1[[#This Row],[deadline]]/86400)+25569+(-5/24)</f>
        <v>41964.499999999993</v>
      </c>
      <c r="K3400" s="5">
        <v>1414605776</v>
      </c>
      <c r="L3400" s="11">
        <f>(Tabla1[[#This Row],[launched_at]]/86400)+25569+(-5/24)</f>
        <v>41941.543703703697</v>
      </c>
      <c r="M3400" s="5" t="b">
        <v>0</v>
      </c>
      <c r="N3400" s="5">
        <v>65</v>
      </c>
      <c r="O3400" s="5" t="b">
        <v>1</v>
      </c>
      <c r="P3400" s="5" t="s">
        <v>8271</v>
      </c>
      <c r="Q3400" s="7">
        <f>Tabla1[[#This Row],[pledged]]/Tabla1[[#This Row],[goal]]</f>
        <v>1.1107499999999999</v>
      </c>
      <c r="S3400" s="8" t="s">
        <v>8317</v>
      </c>
      <c r="T3400" s="5" t="s">
        <v>8318</v>
      </c>
    </row>
    <row r="3401" spans="1:20" ht="33.75">
      <c r="A3401" s="5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11">
        <f>(Tabla1[[#This Row],[deadline]]/86400)+25569+(-5/24)</f>
        <v>42056.712094907409</v>
      </c>
      <c r="K3401" s="5">
        <v>1421964325</v>
      </c>
      <c r="L3401" s="11">
        <f>(Tabla1[[#This Row],[launched_at]]/86400)+25569+(-5/24)</f>
        <v>42026.712094907409</v>
      </c>
      <c r="M3401" s="5" t="b">
        <v>0</v>
      </c>
      <c r="N3401" s="5">
        <v>46</v>
      </c>
      <c r="O3401" s="5" t="b">
        <v>1</v>
      </c>
      <c r="P3401" s="5" t="s">
        <v>8271</v>
      </c>
      <c r="Q3401" s="7">
        <f>Tabla1[[#This Row],[pledged]]/Tabla1[[#This Row],[goal]]</f>
        <v>1.0375000000000001</v>
      </c>
      <c r="S3401" s="8" t="s">
        <v>8317</v>
      </c>
      <c r="T3401" s="5" t="s">
        <v>8318</v>
      </c>
    </row>
    <row r="3402" spans="1:20" ht="33.75">
      <c r="A3402" s="5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11">
        <f>(Tabla1[[#This Row],[deadline]]/86400)+25569+(-5/24)</f>
        <v>41879.745532407404</v>
      </c>
      <c r="K3402" s="5">
        <v>1405378414</v>
      </c>
      <c r="L3402" s="11">
        <f>(Tabla1[[#This Row],[launched_at]]/86400)+25569+(-5/24)</f>
        <v>41834.745532407404</v>
      </c>
      <c r="M3402" s="5" t="b">
        <v>0</v>
      </c>
      <c r="N3402" s="5">
        <v>85</v>
      </c>
      <c r="O3402" s="5" t="b">
        <v>1</v>
      </c>
      <c r="P3402" s="5" t="s">
        <v>8271</v>
      </c>
      <c r="Q3402" s="7">
        <f>Tabla1[[#This Row],[pledged]]/Tabla1[[#This Row],[goal]]</f>
        <v>1.0041</v>
      </c>
      <c r="S3402" s="8" t="s">
        <v>8317</v>
      </c>
      <c r="T3402" s="5" t="s">
        <v>8318</v>
      </c>
    </row>
    <row r="3403" spans="1:20" ht="33.75">
      <c r="A3403" s="5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11">
        <f>(Tabla1[[#This Row],[deadline]]/86400)+25569+(-5/24)</f>
        <v>42223.5155787037</v>
      </c>
      <c r="K3403" s="5">
        <v>1436376146</v>
      </c>
      <c r="L3403" s="11">
        <f>(Tabla1[[#This Row],[launched_at]]/86400)+25569+(-5/24)</f>
        <v>42193.5155787037</v>
      </c>
      <c r="M3403" s="5" t="b">
        <v>0</v>
      </c>
      <c r="N3403" s="5">
        <v>66</v>
      </c>
      <c r="O3403" s="5" t="b">
        <v>1</v>
      </c>
      <c r="P3403" s="5" t="s">
        <v>8271</v>
      </c>
      <c r="Q3403" s="7">
        <f>Tabla1[[#This Row],[pledged]]/Tabla1[[#This Row],[goal]]</f>
        <v>1.0186206896551724</v>
      </c>
      <c r="S3403" s="8" t="s">
        <v>8317</v>
      </c>
      <c r="T3403" s="5" t="s">
        <v>8318</v>
      </c>
    </row>
    <row r="3404" spans="1:20" ht="33.75">
      <c r="A3404" s="5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11">
        <f>(Tabla1[[#This Row],[deadline]]/86400)+25569+(-5/24)</f>
        <v>42319.896527777775</v>
      </c>
      <c r="K3404" s="5">
        <v>1444747843</v>
      </c>
      <c r="L3404" s="11">
        <f>(Tabla1[[#This Row],[launched_at]]/86400)+25569+(-5/24)</f>
        <v>42290.410219907404</v>
      </c>
      <c r="M3404" s="5" t="b">
        <v>0</v>
      </c>
      <c r="N3404" s="5">
        <v>165</v>
      </c>
      <c r="O3404" s="5" t="b">
        <v>1</v>
      </c>
      <c r="P3404" s="5" t="s">
        <v>8271</v>
      </c>
      <c r="Q3404" s="7">
        <f>Tabla1[[#This Row],[pledged]]/Tabla1[[#This Row],[goal]]</f>
        <v>1.0976666666666666</v>
      </c>
      <c r="S3404" s="8" t="s">
        <v>8317</v>
      </c>
      <c r="T3404" s="5" t="s">
        <v>8318</v>
      </c>
    </row>
    <row r="3405" spans="1:20" ht="33.75">
      <c r="A3405" s="5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11">
        <f>(Tabla1[[#This Row],[deadline]]/86400)+25569+(-5/24)</f>
        <v>42180.253749999996</v>
      </c>
      <c r="K3405" s="5">
        <v>1432638324</v>
      </c>
      <c r="L3405" s="11">
        <f>(Tabla1[[#This Row],[launched_at]]/86400)+25569+(-5/24)</f>
        <v>42150.253749999996</v>
      </c>
      <c r="M3405" s="5" t="b">
        <v>0</v>
      </c>
      <c r="N3405" s="5">
        <v>17</v>
      </c>
      <c r="O3405" s="5" t="b">
        <v>1</v>
      </c>
      <c r="P3405" s="5" t="s">
        <v>8271</v>
      </c>
      <c r="Q3405" s="7">
        <f>Tabla1[[#This Row],[pledged]]/Tabla1[[#This Row],[goal]]</f>
        <v>1</v>
      </c>
      <c r="S3405" s="8" t="s">
        <v>8317</v>
      </c>
      <c r="T3405" s="5" t="s">
        <v>8318</v>
      </c>
    </row>
    <row r="3406" spans="1:20" ht="33.75">
      <c r="A3406" s="5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11">
        <f>(Tabla1[[#This Row],[deadline]]/86400)+25569+(-5/24)</f>
        <v>42172.295162037037</v>
      </c>
      <c r="K3406" s="5">
        <v>1432814702</v>
      </c>
      <c r="L3406" s="11">
        <f>(Tabla1[[#This Row],[launched_at]]/86400)+25569+(-5/24)</f>
        <v>42152.295162037037</v>
      </c>
      <c r="M3406" s="5" t="b">
        <v>0</v>
      </c>
      <c r="N3406" s="5">
        <v>3</v>
      </c>
      <c r="O3406" s="5" t="b">
        <v>1</v>
      </c>
      <c r="P3406" s="5" t="s">
        <v>8271</v>
      </c>
      <c r="Q3406" s="7">
        <f>Tabla1[[#This Row],[pledged]]/Tabla1[[#This Row],[goal]]</f>
        <v>1.22</v>
      </c>
      <c r="S3406" s="8" t="s">
        <v>8317</v>
      </c>
      <c r="T3406" s="5" t="s">
        <v>8318</v>
      </c>
    </row>
    <row r="3407" spans="1:20" ht="33.75">
      <c r="A3407" s="5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11">
        <f>(Tabla1[[#This Row],[deadline]]/86400)+25569+(-5/24)</f>
        <v>42430.790972222218</v>
      </c>
      <c r="K3407" s="5">
        <v>1455063886</v>
      </c>
      <c r="L3407" s="11">
        <f>(Tabla1[[#This Row],[launched_at]]/86400)+25569+(-5/24)</f>
        <v>42409.808865740742</v>
      </c>
      <c r="M3407" s="5" t="b">
        <v>0</v>
      </c>
      <c r="N3407" s="5">
        <v>17</v>
      </c>
      <c r="O3407" s="5" t="b">
        <v>1</v>
      </c>
      <c r="P3407" s="5" t="s">
        <v>8271</v>
      </c>
      <c r="Q3407" s="7">
        <f>Tabla1[[#This Row],[pledged]]/Tabla1[[#This Row],[goal]]</f>
        <v>1.3757142857142857</v>
      </c>
      <c r="S3407" s="8" t="s">
        <v>8317</v>
      </c>
      <c r="T3407" s="5" t="s">
        <v>8318</v>
      </c>
    </row>
    <row r="3408" spans="1:20" ht="22.5">
      <c r="A3408" s="5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11">
        <f>(Tabla1[[#This Row],[deadline]]/86400)+25569+(-5/24)</f>
        <v>41836.284444444442</v>
      </c>
      <c r="K3408" s="5">
        <v>1401623376</v>
      </c>
      <c r="L3408" s="11">
        <f>(Tabla1[[#This Row],[launched_at]]/86400)+25569+(-5/24)</f>
        <v>41791.284444444442</v>
      </c>
      <c r="M3408" s="5" t="b">
        <v>0</v>
      </c>
      <c r="N3408" s="5">
        <v>91</v>
      </c>
      <c r="O3408" s="5" t="b">
        <v>1</v>
      </c>
      <c r="P3408" s="5" t="s">
        <v>8271</v>
      </c>
      <c r="Q3408" s="7">
        <f>Tabla1[[#This Row],[pledged]]/Tabla1[[#This Row],[goal]]</f>
        <v>1.0031000000000001</v>
      </c>
      <c r="S3408" s="8" t="s">
        <v>8317</v>
      </c>
      <c r="T3408" s="5" t="s">
        <v>8318</v>
      </c>
    </row>
    <row r="3409" spans="1:20" ht="33.75">
      <c r="A3409" s="5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11">
        <f>(Tabla1[[#This Row],[deadline]]/86400)+25569+(-5/24)</f>
        <v>41826.21399305555</v>
      </c>
      <c r="K3409" s="5">
        <v>1402049289</v>
      </c>
      <c r="L3409" s="11">
        <f>(Tabla1[[#This Row],[launched_at]]/86400)+25569+(-5/24)</f>
        <v>41796.21399305555</v>
      </c>
      <c r="M3409" s="5" t="b">
        <v>0</v>
      </c>
      <c r="N3409" s="5">
        <v>67</v>
      </c>
      <c r="O3409" s="5" t="b">
        <v>1</v>
      </c>
      <c r="P3409" s="5" t="s">
        <v>8271</v>
      </c>
      <c r="Q3409" s="7">
        <f>Tabla1[[#This Row],[pledged]]/Tabla1[[#This Row],[goal]]</f>
        <v>1.071</v>
      </c>
      <c r="S3409" s="8" t="s">
        <v>8317</v>
      </c>
      <c r="T3409" s="5" t="s">
        <v>8318</v>
      </c>
    </row>
    <row r="3410" spans="1:20" ht="33.75">
      <c r="A3410" s="5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11">
        <f>(Tabla1[[#This Row],[deadline]]/86400)+25569+(-5/24)</f>
        <v>41838.78361111111</v>
      </c>
      <c r="K3410" s="5">
        <v>1403135304</v>
      </c>
      <c r="L3410" s="11">
        <f>(Tabla1[[#This Row],[launched_at]]/86400)+25569+(-5/24)</f>
        <v>41808.78361111111</v>
      </c>
      <c r="M3410" s="5" t="b">
        <v>0</v>
      </c>
      <c r="N3410" s="5">
        <v>18</v>
      </c>
      <c r="O3410" s="5" t="b">
        <v>1</v>
      </c>
      <c r="P3410" s="5" t="s">
        <v>8271</v>
      </c>
      <c r="Q3410" s="7">
        <f>Tabla1[[#This Row],[pledged]]/Tabla1[[#This Row],[goal]]</f>
        <v>2.11</v>
      </c>
      <c r="S3410" s="8" t="s">
        <v>8317</v>
      </c>
      <c r="T3410" s="5" t="s">
        <v>8318</v>
      </c>
    </row>
    <row r="3411" spans="1:20" ht="22.5">
      <c r="A3411" s="5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11">
        <f>(Tabla1[[#This Row],[deadline]]/86400)+25569+(-5/24)</f>
        <v>42582.665277777771</v>
      </c>
      <c r="K3411" s="5">
        <v>1466710358</v>
      </c>
      <c r="L3411" s="11">
        <f>(Tabla1[[#This Row],[launched_at]]/86400)+25569+(-5/24)</f>
        <v>42544.605995370366</v>
      </c>
      <c r="M3411" s="5" t="b">
        <v>0</v>
      </c>
      <c r="N3411" s="5">
        <v>21</v>
      </c>
      <c r="O3411" s="5" t="b">
        <v>1</v>
      </c>
      <c r="P3411" s="5" t="s">
        <v>8271</v>
      </c>
      <c r="Q3411" s="7">
        <f>Tabla1[[#This Row],[pledged]]/Tabla1[[#This Row],[goal]]</f>
        <v>1.236</v>
      </c>
      <c r="S3411" s="8" t="s">
        <v>8317</v>
      </c>
      <c r="T3411" s="5" t="s">
        <v>8318</v>
      </c>
    </row>
    <row r="3412" spans="1:20" ht="22.5">
      <c r="A3412" s="5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11">
        <f>(Tabla1[[#This Row],[deadline]]/86400)+25569+(-5/24)</f>
        <v>42527.083333333336</v>
      </c>
      <c r="K3412" s="5">
        <v>1462841990</v>
      </c>
      <c r="L3412" s="11">
        <f>(Tabla1[[#This Row],[launched_at]]/86400)+25569+(-5/24)</f>
        <v>42499.83321759259</v>
      </c>
      <c r="M3412" s="5" t="b">
        <v>0</v>
      </c>
      <c r="N3412" s="5">
        <v>40</v>
      </c>
      <c r="O3412" s="5" t="b">
        <v>1</v>
      </c>
      <c r="P3412" s="5" t="s">
        <v>8271</v>
      </c>
      <c r="Q3412" s="7">
        <f>Tabla1[[#This Row],[pledged]]/Tabla1[[#This Row],[goal]]</f>
        <v>1.085</v>
      </c>
      <c r="S3412" s="8" t="s">
        <v>8317</v>
      </c>
      <c r="T3412" s="5" t="s">
        <v>8318</v>
      </c>
    </row>
    <row r="3413" spans="1:20" ht="33.75">
      <c r="A3413" s="5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11">
        <f>(Tabla1[[#This Row],[deadline]]/86400)+25569+(-5/24)</f>
        <v>42284.814490740733</v>
      </c>
      <c r="K3413" s="5">
        <v>1442536372</v>
      </c>
      <c r="L3413" s="11">
        <f>(Tabla1[[#This Row],[launched_at]]/86400)+25569+(-5/24)</f>
        <v>42264.814490740733</v>
      </c>
      <c r="M3413" s="5" t="b">
        <v>0</v>
      </c>
      <c r="N3413" s="5">
        <v>78</v>
      </c>
      <c r="O3413" s="5" t="b">
        <v>1</v>
      </c>
      <c r="P3413" s="5" t="s">
        <v>8271</v>
      </c>
      <c r="Q3413" s="7">
        <f>Tabla1[[#This Row],[pledged]]/Tabla1[[#This Row],[goal]]</f>
        <v>1.0356666666666667</v>
      </c>
      <c r="S3413" s="8" t="s">
        <v>8317</v>
      </c>
      <c r="T3413" s="5" t="s">
        <v>8318</v>
      </c>
    </row>
    <row r="3414" spans="1:20" ht="33.75">
      <c r="A3414" s="5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11">
        <f>(Tabla1[[#This Row],[deadline]]/86400)+25569+(-5/24)</f>
        <v>41909.750717592593</v>
      </c>
      <c r="K3414" s="5">
        <v>1409266862</v>
      </c>
      <c r="L3414" s="11">
        <f>(Tabla1[[#This Row],[launched_at]]/86400)+25569+(-5/24)</f>
        <v>41879.750717592593</v>
      </c>
      <c r="M3414" s="5" t="b">
        <v>0</v>
      </c>
      <c r="N3414" s="5">
        <v>26</v>
      </c>
      <c r="O3414" s="5" t="b">
        <v>1</v>
      </c>
      <c r="P3414" s="5" t="s">
        <v>8271</v>
      </c>
      <c r="Q3414" s="7">
        <f>Tabla1[[#This Row],[pledged]]/Tabla1[[#This Row],[goal]]</f>
        <v>1</v>
      </c>
      <c r="S3414" s="8" t="s">
        <v>8317</v>
      </c>
      <c r="T3414" s="5" t="s">
        <v>8318</v>
      </c>
    </row>
    <row r="3415" spans="1:20" ht="33.75">
      <c r="A3415" s="5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11">
        <f>(Tabla1[[#This Row],[deadline]]/86400)+25569+(-5/24)</f>
        <v>42062.999305555553</v>
      </c>
      <c r="K3415" s="5">
        <v>1424280938</v>
      </c>
      <c r="L3415" s="11">
        <f>(Tabla1[[#This Row],[launched_at]]/86400)+25569+(-5/24)</f>
        <v>42053.524745370371</v>
      </c>
      <c r="M3415" s="5" t="b">
        <v>0</v>
      </c>
      <c r="N3415" s="5">
        <v>14</v>
      </c>
      <c r="O3415" s="5" t="b">
        <v>1</v>
      </c>
      <c r="P3415" s="5" t="s">
        <v>8271</v>
      </c>
      <c r="Q3415" s="7">
        <f>Tabla1[[#This Row],[pledged]]/Tabla1[[#This Row],[goal]]</f>
        <v>1.3</v>
      </c>
      <c r="S3415" s="8" t="s">
        <v>8317</v>
      </c>
      <c r="T3415" s="5" t="s">
        <v>8318</v>
      </c>
    </row>
    <row r="3416" spans="1:20" ht="33.75">
      <c r="A3416" s="5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11">
        <f>(Tabla1[[#This Row],[deadline]]/86400)+25569+(-5/24)</f>
        <v>42705.124305555553</v>
      </c>
      <c r="K3416" s="5">
        <v>1478030325</v>
      </c>
      <c r="L3416" s="11">
        <f>(Tabla1[[#This Row],[launched_at]]/86400)+25569+(-5/24)</f>
        <v>42675.624131944445</v>
      </c>
      <c r="M3416" s="5" t="b">
        <v>0</v>
      </c>
      <c r="N3416" s="5">
        <v>44</v>
      </c>
      <c r="O3416" s="5" t="b">
        <v>1</v>
      </c>
      <c r="P3416" s="5" t="s">
        <v>8271</v>
      </c>
      <c r="Q3416" s="7">
        <f>Tabla1[[#This Row],[pledged]]/Tabla1[[#This Row],[goal]]</f>
        <v>1.0349999999999999</v>
      </c>
      <c r="S3416" s="8" t="s">
        <v>8317</v>
      </c>
      <c r="T3416" s="5" t="s">
        <v>8318</v>
      </c>
    </row>
    <row r="3417" spans="1:20" ht="22.5">
      <c r="A3417" s="5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11">
        <f>(Tabla1[[#This Row],[deadline]]/86400)+25569+(-5/24)</f>
        <v>42477.770833333336</v>
      </c>
      <c r="K3417" s="5">
        <v>1459999656</v>
      </c>
      <c r="L3417" s="11">
        <f>(Tabla1[[#This Row],[launched_at]]/86400)+25569+(-5/24)</f>
        <v>42466.935833333329</v>
      </c>
      <c r="M3417" s="5" t="b">
        <v>0</v>
      </c>
      <c r="N3417" s="5">
        <v>9</v>
      </c>
      <c r="O3417" s="5" t="b">
        <v>1</v>
      </c>
      <c r="P3417" s="5" t="s">
        <v>8271</v>
      </c>
      <c r="Q3417" s="7">
        <f>Tabla1[[#This Row],[pledged]]/Tabla1[[#This Row],[goal]]</f>
        <v>1</v>
      </c>
      <c r="S3417" s="8" t="s">
        <v>8317</v>
      </c>
      <c r="T3417" s="5" t="s">
        <v>8318</v>
      </c>
    </row>
    <row r="3418" spans="1:20" ht="33.75">
      <c r="A3418" s="5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11">
        <f>(Tabla1[[#This Row],[deadline]]/86400)+25569+(-5/24)</f>
        <v>42117.562499999993</v>
      </c>
      <c r="K3418" s="5">
        <v>1427363645</v>
      </c>
      <c r="L3418" s="11">
        <f>(Tabla1[[#This Row],[launched_at]]/86400)+25569+(-5/24)</f>
        <v>42089.204224537032</v>
      </c>
      <c r="M3418" s="5" t="b">
        <v>0</v>
      </c>
      <c r="N3418" s="5">
        <v>30</v>
      </c>
      <c r="O3418" s="5" t="b">
        <v>1</v>
      </c>
      <c r="P3418" s="5" t="s">
        <v>8271</v>
      </c>
      <c r="Q3418" s="7">
        <f>Tabla1[[#This Row],[pledged]]/Tabla1[[#This Row],[goal]]</f>
        <v>1.196</v>
      </c>
      <c r="S3418" s="8" t="s">
        <v>8317</v>
      </c>
      <c r="T3418" s="5" t="s">
        <v>8318</v>
      </c>
    </row>
    <row r="3419" spans="1:20" ht="33.75">
      <c r="A3419" s="5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11">
        <f>(Tabla1[[#This Row],[deadline]]/86400)+25569+(-5/24)</f>
        <v>41937.821527777771</v>
      </c>
      <c r="K3419" s="5">
        <v>1410558948</v>
      </c>
      <c r="L3419" s="11">
        <f>(Tabla1[[#This Row],[launched_at]]/86400)+25569+(-5/24)</f>
        <v>41894.705416666664</v>
      </c>
      <c r="M3419" s="5" t="b">
        <v>0</v>
      </c>
      <c r="N3419" s="5">
        <v>45</v>
      </c>
      <c r="O3419" s="5" t="b">
        <v>1</v>
      </c>
      <c r="P3419" s="5" t="s">
        <v>8271</v>
      </c>
      <c r="Q3419" s="7">
        <f>Tabla1[[#This Row],[pledged]]/Tabla1[[#This Row],[goal]]</f>
        <v>1.0000058823529412</v>
      </c>
      <c r="S3419" s="8" t="s">
        <v>8317</v>
      </c>
      <c r="T3419" s="5" t="s">
        <v>8318</v>
      </c>
    </row>
    <row r="3420" spans="1:20" ht="33.75">
      <c r="A3420" s="5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11">
        <f>(Tabla1[[#This Row],[deadline]]/86400)+25569+(-5/24)</f>
        <v>41782.626238425924</v>
      </c>
      <c r="K3420" s="5">
        <v>1398283307</v>
      </c>
      <c r="L3420" s="11">
        <f>(Tabla1[[#This Row],[launched_at]]/86400)+25569+(-5/24)</f>
        <v>41752.626238425924</v>
      </c>
      <c r="M3420" s="5" t="b">
        <v>0</v>
      </c>
      <c r="N3420" s="5">
        <v>56</v>
      </c>
      <c r="O3420" s="5" t="b">
        <v>1</v>
      </c>
      <c r="P3420" s="5" t="s">
        <v>8271</v>
      </c>
      <c r="Q3420" s="7">
        <f>Tabla1[[#This Row],[pledged]]/Tabla1[[#This Row],[goal]]</f>
        <v>1.00875</v>
      </c>
      <c r="S3420" s="8" t="s">
        <v>8317</v>
      </c>
      <c r="T3420" s="5" t="s">
        <v>8318</v>
      </c>
    </row>
    <row r="3421" spans="1:20" ht="33.75">
      <c r="A3421" s="5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11">
        <f>(Tabla1[[#This Row],[deadline]]/86400)+25569+(-5/24)</f>
        <v>42466.687499999993</v>
      </c>
      <c r="K3421" s="5">
        <v>1458416585</v>
      </c>
      <c r="L3421" s="11">
        <f>(Tabla1[[#This Row],[launched_at]]/86400)+25569+(-5/24)</f>
        <v>42448.613252314812</v>
      </c>
      <c r="M3421" s="5" t="b">
        <v>0</v>
      </c>
      <c r="N3421" s="5">
        <v>46</v>
      </c>
      <c r="O3421" s="5" t="b">
        <v>1</v>
      </c>
      <c r="P3421" s="5" t="s">
        <v>8271</v>
      </c>
      <c r="Q3421" s="7">
        <f>Tabla1[[#This Row],[pledged]]/Tabla1[[#This Row],[goal]]</f>
        <v>1.0654545454545454</v>
      </c>
      <c r="S3421" s="8" t="s">
        <v>8317</v>
      </c>
      <c r="T3421" s="5" t="s">
        <v>8318</v>
      </c>
    </row>
    <row r="3422" spans="1:20" ht="22.5">
      <c r="A3422" s="5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11">
        <f>(Tabla1[[#This Row],[deadline]]/86400)+25569+(-5/24)</f>
        <v>42413.791666666664</v>
      </c>
      <c r="K3422" s="5">
        <v>1454638202</v>
      </c>
      <c r="L3422" s="11">
        <f>(Tabla1[[#This Row],[launched_at]]/86400)+25569+(-5/24)</f>
        <v>42404.881967592592</v>
      </c>
      <c r="M3422" s="5" t="b">
        <v>0</v>
      </c>
      <c r="N3422" s="5">
        <v>34</v>
      </c>
      <c r="O3422" s="5" t="b">
        <v>1</v>
      </c>
      <c r="P3422" s="5" t="s">
        <v>8271</v>
      </c>
      <c r="Q3422" s="7">
        <f>Tabla1[[#This Row],[pledged]]/Tabla1[[#This Row],[goal]]</f>
        <v>1.38</v>
      </c>
      <c r="S3422" s="8" t="s">
        <v>8317</v>
      </c>
      <c r="T3422" s="5" t="s">
        <v>8318</v>
      </c>
    </row>
    <row r="3423" spans="1:20" ht="33.75">
      <c r="A3423" s="5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11">
        <f>(Tabla1[[#This Row],[deadline]]/86400)+25569+(-5/24)</f>
        <v>42067.582905092589</v>
      </c>
      <c r="K3423" s="5">
        <v>1422903563</v>
      </c>
      <c r="L3423" s="11">
        <f>(Tabla1[[#This Row],[launched_at]]/86400)+25569+(-5/24)</f>
        <v>42037.582905092589</v>
      </c>
      <c r="M3423" s="5" t="b">
        <v>0</v>
      </c>
      <c r="N3423" s="5">
        <v>98</v>
      </c>
      <c r="O3423" s="5" t="b">
        <v>1</v>
      </c>
      <c r="P3423" s="5" t="s">
        <v>8271</v>
      </c>
      <c r="Q3423" s="7">
        <f>Tabla1[[#This Row],[pledged]]/Tabla1[[#This Row],[goal]]</f>
        <v>1.0115000000000001</v>
      </c>
      <c r="S3423" s="8" t="s">
        <v>8317</v>
      </c>
      <c r="T3423" s="5" t="s">
        <v>8318</v>
      </c>
    </row>
    <row r="3424" spans="1:20" ht="33.75">
      <c r="A3424" s="5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11">
        <f>(Tabla1[[#This Row],[deadline]]/86400)+25569+(-5/24)</f>
        <v>42351.791666666664</v>
      </c>
      <c r="K3424" s="5">
        <v>1447594176</v>
      </c>
      <c r="L3424" s="11">
        <f>(Tabla1[[#This Row],[launched_at]]/86400)+25569+(-5/24)</f>
        <v>42323.353888888887</v>
      </c>
      <c r="M3424" s="5" t="b">
        <v>0</v>
      </c>
      <c r="N3424" s="5">
        <v>46</v>
      </c>
      <c r="O3424" s="5" t="b">
        <v>1</v>
      </c>
      <c r="P3424" s="5" t="s">
        <v>8271</v>
      </c>
      <c r="Q3424" s="7">
        <f>Tabla1[[#This Row],[pledged]]/Tabla1[[#This Row],[goal]]</f>
        <v>1.091</v>
      </c>
      <c r="S3424" s="8" t="s">
        <v>8317</v>
      </c>
      <c r="T3424" s="5" t="s">
        <v>8318</v>
      </c>
    </row>
    <row r="3425" spans="1:20" ht="22.5">
      <c r="A3425" s="5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11">
        <f>(Tabla1[[#This Row],[deadline]]/86400)+25569+(-5/24)</f>
        <v>42118.703020833331</v>
      </c>
      <c r="K3425" s="5">
        <v>1427320341</v>
      </c>
      <c r="L3425" s="11">
        <f>(Tabla1[[#This Row],[launched_at]]/86400)+25569+(-5/24)</f>
        <v>42088.703020833331</v>
      </c>
      <c r="M3425" s="5" t="b">
        <v>0</v>
      </c>
      <c r="N3425" s="5">
        <v>10</v>
      </c>
      <c r="O3425" s="5" t="b">
        <v>1</v>
      </c>
      <c r="P3425" s="5" t="s">
        <v>8271</v>
      </c>
      <c r="Q3425" s="7">
        <f>Tabla1[[#This Row],[pledged]]/Tabla1[[#This Row],[goal]]</f>
        <v>1.4</v>
      </c>
      <c r="S3425" s="8" t="s">
        <v>8317</v>
      </c>
      <c r="T3425" s="5" t="s">
        <v>8318</v>
      </c>
    </row>
    <row r="3426" spans="1:20" ht="33.75">
      <c r="A3426" s="5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11">
        <f>(Tabla1[[#This Row],[deadline]]/86400)+25569+(-5/24)</f>
        <v>42040.082638888889</v>
      </c>
      <c r="K3426" s="5">
        <v>1421252084</v>
      </c>
      <c r="L3426" s="11">
        <f>(Tabla1[[#This Row],[launched_at]]/86400)+25569+(-5/24)</f>
        <v>42018.468564814808</v>
      </c>
      <c r="M3426" s="5" t="b">
        <v>0</v>
      </c>
      <c r="N3426" s="5">
        <v>76</v>
      </c>
      <c r="O3426" s="5" t="b">
        <v>1</v>
      </c>
      <c r="P3426" s="5" t="s">
        <v>8271</v>
      </c>
      <c r="Q3426" s="7">
        <f>Tabla1[[#This Row],[pledged]]/Tabla1[[#This Row],[goal]]</f>
        <v>1.0358333333333334</v>
      </c>
      <c r="S3426" s="8" t="s">
        <v>8317</v>
      </c>
      <c r="T3426" s="5" t="s">
        <v>8318</v>
      </c>
    </row>
    <row r="3427" spans="1:20" ht="33.75">
      <c r="A3427" s="5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11">
        <f>(Tabla1[[#This Row],[deadline]]/86400)+25569+(-5/24)</f>
        <v>41916.40898148148</v>
      </c>
      <c r="K3427" s="5">
        <v>1409669336</v>
      </c>
      <c r="L3427" s="11">
        <f>(Tabla1[[#This Row],[launched_at]]/86400)+25569+(-5/24)</f>
        <v>41884.40898148148</v>
      </c>
      <c r="M3427" s="5" t="b">
        <v>0</v>
      </c>
      <c r="N3427" s="5">
        <v>104</v>
      </c>
      <c r="O3427" s="5" t="b">
        <v>1</v>
      </c>
      <c r="P3427" s="5" t="s">
        <v>8271</v>
      </c>
      <c r="Q3427" s="7">
        <f>Tabla1[[#This Row],[pledged]]/Tabla1[[#This Row],[goal]]</f>
        <v>1.0297033333333332</v>
      </c>
      <c r="S3427" s="8" t="s">
        <v>8317</v>
      </c>
      <c r="T3427" s="5" t="s">
        <v>8318</v>
      </c>
    </row>
    <row r="3428" spans="1:20" ht="22.5">
      <c r="A3428" s="5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11">
        <f>(Tabla1[[#This Row],[deadline]]/86400)+25569+(-5/24)</f>
        <v>41902.875</v>
      </c>
      <c r="K3428" s="5">
        <v>1409620903</v>
      </c>
      <c r="L3428" s="11">
        <f>(Tabla1[[#This Row],[launched_at]]/86400)+25569+(-5/24)</f>
        <v>41883.848414351851</v>
      </c>
      <c r="M3428" s="5" t="b">
        <v>0</v>
      </c>
      <c r="N3428" s="5">
        <v>87</v>
      </c>
      <c r="O3428" s="5" t="b">
        <v>1</v>
      </c>
      <c r="P3428" s="5" t="s">
        <v>8271</v>
      </c>
      <c r="Q3428" s="7">
        <f>Tabla1[[#This Row],[pledged]]/Tabla1[[#This Row],[goal]]</f>
        <v>1.0813333333333333</v>
      </c>
      <c r="S3428" s="8" t="s">
        <v>8317</v>
      </c>
      <c r="T3428" s="5" t="s">
        <v>8318</v>
      </c>
    </row>
    <row r="3429" spans="1:20" ht="33.75">
      <c r="A3429" s="5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11">
        <f>(Tabla1[[#This Row],[deadline]]/86400)+25569+(-5/24)</f>
        <v>41822.436944444438</v>
      </c>
      <c r="K3429" s="5">
        <v>1401722952</v>
      </c>
      <c r="L3429" s="11">
        <f>(Tabla1[[#This Row],[launched_at]]/86400)+25569+(-5/24)</f>
        <v>41792.436944444438</v>
      </c>
      <c r="M3429" s="5" t="b">
        <v>0</v>
      </c>
      <c r="N3429" s="5">
        <v>29</v>
      </c>
      <c r="O3429" s="5" t="b">
        <v>1</v>
      </c>
      <c r="P3429" s="5" t="s">
        <v>8271</v>
      </c>
      <c r="Q3429" s="7">
        <f>Tabla1[[#This Row],[pledged]]/Tabla1[[#This Row],[goal]]</f>
        <v>1</v>
      </c>
      <c r="S3429" s="8" t="s">
        <v>8317</v>
      </c>
      <c r="T3429" s="5" t="s">
        <v>8318</v>
      </c>
    </row>
    <row r="3430" spans="1:20" ht="33.75">
      <c r="A3430" s="5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11">
        <f>(Tabla1[[#This Row],[deadline]]/86400)+25569+(-5/24)</f>
        <v>42063.499999999993</v>
      </c>
      <c r="K3430" s="5">
        <v>1422983847</v>
      </c>
      <c r="L3430" s="11">
        <f>(Tabla1[[#This Row],[launched_at]]/86400)+25569+(-5/24)</f>
        <v>42038.512118055551</v>
      </c>
      <c r="M3430" s="5" t="b">
        <v>0</v>
      </c>
      <c r="N3430" s="5">
        <v>51</v>
      </c>
      <c r="O3430" s="5" t="b">
        <v>1</v>
      </c>
      <c r="P3430" s="5" t="s">
        <v>8271</v>
      </c>
      <c r="Q3430" s="7">
        <f>Tabla1[[#This Row],[pledged]]/Tabla1[[#This Row],[goal]]</f>
        <v>1.0275000000000001</v>
      </c>
      <c r="S3430" s="8" t="s">
        <v>8317</v>
      </c>
      <c r="T3430" s="5" t="s">
        <v>8318</v>
      </c>
    </row>
    <row r="3431" spans="1:20" ht="33.75">
      <c r="A3431" s="5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11">
        <f>(Tabla1[[#This Row],[deadline]]/86400)+25569+(-5/24)</f>
        <v>42675.813206018516</v>
      </c>
      <c r="K3431" s="5">
        <v>1476837061</v>
      </c>
      <c r="L3431" s="11">
        <f>(Tabla1[[#This Row],[launched_at]]/86400)+25569+(-5/24)</f>
        <v>42661.813206018516</v>
      </c>
      <c r="M3431" s="5" t="b">
        <v>0</v>
      </c>
      <c r="N3431" s="5">
        <v>12</v>
      </c>
      <c r="O3431" s="5" t="b">
        <v>1</v>
      </c>
      <c r="P3431" s="5" t="s">
        <v>8271</v>
      </c>
      <c r="Q3431" s="7">
        <f>Tabla1[[#This Row],[pledged]]/Tabla1[[#This Row],[goal]]</f>
        <v>1.3</v>
      </c>
      <c r="S3431" s="8" t="s">
        <v>8317</v>
      </c>
      <c r="T3431" s="5" t="s">
        <v>8318</v>
      </c>
    </row>
    <row r="3432" spans="1:20" ht="33.75">
      <c r="A3432" s="5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11">
        <f>(Tabla1[[#This Row],[deadline]]/86400)+25569+(-5/24)</f>
        <v>41850.737280092588</v>
      </c>
      <c r="K3432" s="5">
        <v>1404168101</v>
      </c>
      <c r="L3432" s="11">
        <f>(Tabla1[[#This Row],[launched_at]]/86400)+25569+(-5/24)</f>
        <v>41820.737280092588</v>
      </c>
      <c r="M3432" s="5" t="b">
        <v>0</v>
      </c>
      <c r="N3432" s="5">
        <v>72</v>
      </c>
      <c r="O3432" s="5" t="b">
        <v>1</v>
      </c>
      <c r="P3432" s="5" t="s">
        <v>8271</v>
      </c>
      <c r="Q3432" s="7">
        <f>Tabla1[[#This Row],[pledged]]/Tabla1[[#This Row],[goal]]</f>
        <v>1.0854949999999999</v>
      </c>
      <c r="S3432" s="8" t="s">
        <v>8317</v>
      </c>
      <c r="T3432" s="5" t="s">
        <v>8318</v>
      </c>
    </row>
    <row r="3433" spans="1:20" ht="33.75">
      <c r="A3433" s="5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11">
        <f>(Tabla1[[#This Row],[deadline]]/86400)+25569+(-5/24)</f>
        <v>41869.522604166668</v>
      </c>
      <c r="K3433" s="5">
        <v>1405791153</v>
      </c>
      <c r="L3433" s="11">
        <f>(Tabla1[[#This Row],[launched_at]]/86400)+25569+(-5/24)</f>
        <v>41839.522604166668</v>
      </c>
      <c r="M3433" s="5" t="b">
        <v>0</v>
      </c>
      <c r="N3433" s="5">
        <v>21</v>
      </c>
      <c r="O3433" s="5" t="b">
        <v>1</v>
      </c>
      <c r="P3433" s="5" t="s">
        <v>8271</v>
      </c>
      <c r="Q3433" s="7">
        <f>Tabla1[[#This Row],[pledged]]/Tabla1[[#This Row],[goal]]</f>
        <v>1</v>
      </c>
      <c r="S3433" s="8" t="s">
        <v>8317</v>
      </c>
      <c r="T3433" s="5" t="s">
        <v>8318</v>
      </c>
    </row>
    <row r="3434" spans="1:20" ht="33.75">
      <c r="A3434" s="5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11">
        <f>(Tabla1[[#This Row],[deadline]]/86400)+25569+(-5/24)</f>
        <v>42405.708333333336</v>
      </c>
      <c r="K3434" s="5">
        <v>1452520614</v>
      </c>
      <c r="L3434" s="11">
        <f>(Tabla1[[#This Row],[launched_at]]/86400)+25569+(-5/24)</f>
        <v>42380.372847222221</v>
      </c>
      <c r="M3434" s="5" t="b">
        <v>0</v>
      </c>
      <c r="N3434" s="5">
        <v>42</v>
      </c>
      <c r="O3434" s="5" t="b">
        <v>1</v>
      </c>
      <c r="P3434" s="5" t="s">
        <v>8271</v>
      </c>
      <c r="Q3434" s="7">
        <f>Tabla1[[#This Row],[pledged]]/Tabla1[[#This Row],[goal]]</f>
        <v>1.0965</v>
      </c>
      <c r="S3434" s="8" t="s">
        <v>8317</v>
      </c>
      <c r="T3434" s="5" t="s">
        <v>8318</v>
      </c>
    </row>
    <row r="3435" spans="1:20" ht="33.75">
      <c r="A3435" s="5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11">
        <f>(Tabla1[[#This Row],[deadline]]/86400)+25569+(-5/24)</f>
        <v>41806.916666666664</v>
      </c>
      <c r="K3435" s="5">
        <v>1400290255</v>
      </c>
      <c r="L3435" s="11">
        <f>(Tabla1[[#This Row],[launched_at]]/86400)+25569+(-5/24)</f>
        <v>41775.854803240734</v>
      </c>
      <c r="M3435" s="5" t="b">
        <v>0</v>
      </c>
      <c r="N3435" s="5">
        <v>71</v>
      </c>
      <c r="O3435" s="5" t="b">
        <v>1</v>
      </c>
      <c r="P3435" s="5" t="s">
        <v>8271</v>
      </c>
      <c r="Q3435" s="7">
        <f>Tabla1[[#This Row],[pledged]]/Tabla1[[#This Row],[goal]]</f>
        <v>1.0026315789473683</v>
      </c>
      <c r="S3435" s="8" t="s">
        <v>8317</v>
      </c>
      <c r="T3435" s="5" t="s">
        <v>8318</v>
      </c>
    </row>
    <row r="3436" spans="1:20" ht="33.75">
      <c r="A3436" s="5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11">
        <f>(Tabla1[[#This Row],[deadline]]/86400)+25569+(-5/24)</f>
        <v>41830.172094907401</v>
      </c>
      <c r="K3436" s="5">
        <v>1402391269</v>
      </c>
      <c r="L3436" s="11">
        <f>(Tabla1[[#This Row],[launched_at]]/86400)+25569+(-5/24)</f>
        <v>41800.172094907401</v>
      </c>
      <c r="M3436" s="5" t="b">
        <v>0</v>
      </c>
      <c r="N3436" s="5">
        <v>168</v>
      </c>
      <c r="O3436" s="5" t="b">
        <v>1</v>
      </c>
      <c r="P3436" s="5" t="s">
        <v>8271</v>
      </c>
      <c r="Q3436" s="7">
        <f>Tabla1[[#This Row],[pledged]]/Tabla1[[#This Row],[goal]]</f>
        <v>1.0555000000000001</v>
      </c>
      <c r="S3436" s="8" t="s">
        <v>8317</v>
      </c>
      <c r="T3436" s="5" t="s">
        <v>8318</v>
      </c>
    </row>
    <row r="3437" spans="1:20" ht="33.75">
      <c r="A3437" s="5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11">
        <f>(Tabla1[[#This Row],[deadline]]/86400)+25569+(-5/24)</f>
        <v>42588.916666666664</v>
      </c>
      <c r="K3437" s="5">
        <v>1469112493</v>
      </c>
      <c r="L3437" s="11">
        <f>(Tabla1[[#This Row],[launched_at]]/86400)+25569+(-5/24)</f>
        <v>42572.408483796295</v>
      </c>
      <c r="M3437" s="5" t="b">
        <v>0</v>
      </c>
      <c r="N3437" s="5">
        <v>19</v>
      </c>
      <c r="O3437" s="5" t="b">
        <v>1</v>
      </c>
      <c r="P3437" s="5" t="s">
        <v>8271</v>
      </c>
      <c r="Q3437" s="7">
        <f>Tabla1[[#This Row],[pledged]]/Tabla1[[#This Row],[goal]]</f>
        <v>1.1200000000000001</v>
      </c>
      <c r="S3437" s="8" t="s">
        <v>8317</v>
      </c>
      <c r="T3437" s="5" t="s">
        <v>8318</v>
      </c>
    </row>
    <row r="3438" spans="1:20" ht="33.75">
      <c r="A3438" s="5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11">
        <f>(Tabla1[[#This Row],[deadline]]/86400)+25569+(-5/24)</f>
        <v>41872.477777777771</v>
      </c>
      <c r="K3438" s="5">
        <v>1406811593</v>
      </c>
      <c r="L3438" s="11">
        <f>(Tabla1[[#This Row],[launched_at]]/86400)+25569+(-5/24)</f>
        <v>41851.333252314813</v>
      </c>
      <c r="M3438" s="5" t="b">
        <v>0</v>
      </c>
      <c r="N3438" s="5">
        <v>37</v>
      </c>
      <c r="O3438" s="5" t="b">
        <v>1</v>
      </c>
      <c r="P3438" s="5" t="s">
        <v>8271</v>
      </c>
      <c r="Q3438" s="7">
        <f>Tabla1[[#This Row],[pledged]]/Tabla1[[#This Row],[goal]]</f>
        <v>1.0589999999999999</v>
      </c>
      <c r="S3438" s="8" t="s">
        <v>8317</v>
      </c>
      <c r="T3438" s="5" t="s">
        <v>8318</v>
      </c>
    </row>
    <row r="3439" spans="1:20" ht="33.75">
      <c r="A3439" s="5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11">
        <f>(Tabla1[[#This Row],[deadline]]/86400)+25569+(-5/24)</f>
        <v>42235.502546296295</v>
      </c>
      <c r="K3439" s="5">
        <v>1437411820</v>
      </c>
      <c r="L3439" s="11">
        <f>(Tabla1[[#This Row],[launched_at]]/86400)+25569+(-5/24)</f>
        <v>42205.502546296295</v>
      </c>
      <c r="M3439" s="5" t="b">
        <v>0</v>
      </c>
      <c r="N3439" s="5">
        <v>36</v>
      </c>
      <c r="O3439" s="5" t="b">
        <v>1</v>
      </c>
      <c r="P3439" s="5" t="s">
        <v>8271</v>
      </c>
      <c r="Q3439" s="7">
        <f>Tabla1[[#This Row],[pledged]]/Tabla1[[#This Row],[goal]]</f>
        <v>1.01</v>
      </c>
      <c r="S3439" s="8" t="s">
        <v>8317</v>
      </c>
      <c r="T3439" s="5" t="s">
        <v>8318</v>
      </c>
    </row>
    <row r="3440" spans="1:20" ht="33.75">
      <c r="A3440" s="5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11">
        <f>(Tabla1[[#This Row],[deadline]]/86400)+25569+(-5/24)</f>
        <v>42126.666666666664</v>
      </c>
      <c r="K3440" s="5">
        <v>1428358567</v>
      </c>
      <c r="L3440" s="11">
        <f>(Tabla1[[#This Row],[launched_at]]/86400)+25569+(-5/24)</f>
        <v>42100.719525462962</v>
      </c>
      <c r="M3440" s="5" t="b">
        <v>0</v>
      </c>
      <c r="N3440" s="5">
        <v>14</v>
      </c>
      <c r="O3440" s="5" t="b">
        <v>1</v>
      </c>
      <c r="P3440" s="5" t="s">
        <v>8271</v>
      </c>
      <c r="Q3440" s="7">
        <f>Tabla1[[#This Row],[pledged]]/Tabla1[[#This Row],[goal]]</f>
        <v>1.042</v>
      </c>
      <c r="S3440" s="8" t="s">
        <v>8317</v>
      </c>
      <c r="T3440" s="5" t="s">
        <v>8318</v>
      </c>
    </row>
    <row r="3441" spans="1:20" ht="22.5">
      <c r="A3441" s="5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11">
        <f>(Tabla1[[#This Row],[deadline]]/86400)+25569+(-5/24)</f>
        <v>42387.999305555553</v>
      </c>
      <c r="K3441" s="5">
        <v>1452030730</v>
      </c>
      <c r="L3441" s="11">
        <f>(Tabla1[[#This Row],[launched_at]]/86400)+25569+(-5/24)</f>
        <v>42374.702893518515</v>
      </c>
      <c r="M3441" s="5" t="b">
        <v>0</v>
      </c>
      <c r="N3441" s="5">
        <v>18</v>
      </c>
      <c r="O3441" s="5" t="b">
        <v>1</v>
      </c>
      <c r="P3441" s="5" t="s">
        <v>8271</v>
      </c>
      <c r="Q3441" s="7">
        <f>Tabla1[[#This Row],[pledged]]/Tabla1[[#This Row],[goal]]</f>
        <v>1.3467833333333334</v>
      </c>
      <c r="S3441" s="8" t="s">
        <v>8317</v>
      </c>
      <c r="T3441" s="5" t="s">
        <v>8318</v>
      </c>
    </row>
    <row r="3442" spans="1:20" ht="33.75">
      <c r="A3442" s="5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11">
        <f>(Tabla1[[#This Row],[deadline]]/86400)+25569+(-5/24)</f>
        <v>41831.46875</v>
      </c>
      <c r="K3442" s="5">
        <v>1403146628</v>
      </c>
      <c r="L3442" s="11">
        <f>(Tabla1[[#This Row],[launched_at]]/86400)+25569+(-5/24)</f>
        <v>41808.914675925924</v>
      </c>
      <c r="M3442" s="5" t="b">
        <v>0</v>
      </c>
      <c r="N3442" s="5">
        <v>82</v>
      </c>
      <c r="O3442" s="5" t="b">
        <v>1</v>
      </c>
      <c r="P3442" s="5" t="s">
        <v>8271</v>
      </c>
      <c r="Q3442" s="7">
        <f>Tabla1[[#This Row],[pledged]]/Tabla1[[#This Row],[goal]]</f>
        <v>1.052184</v>
      </c>
      <c r="S3442" s="8" t="s">
        <v>8317</v>
      </c>
      <c r="T3442" s="5" t="s">
        <v>8318</v>
      </c>
    </row>
    <row r="3443" spans="1:20" ht="33.75">
      <c r="A3443" s="5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11">
        <f>(Tabla1[[#This Row],[deadline]]/86400)+25569+(-5/24)</f>
        <v>42321.636805555558</v>
      </c>
      <c r="K3443" s="5">
        <v>1445077121</v>
      </c>
      <c r="L3443" s="11">
        <f>(Tabla1[[#This Row],[launched_at]]/86400)+25569+(-5/24)</f>
        <v>42294.221307870372</v>
      </c>
      <c r="M3443" s="5" t="b">
        <v>0</v>
      </c>
      <c r="N3443" s="5">
        <v>43</v>
      </c>
      <c r="O3443" s="5" t="b">
        <v>1</v>
      </c>
      <c r="P3443" s="5" t="s">
        <v>8271</v>
      </c>
      <c r="Q3443" s="7">
        <f>Tabla1[[#This Row],[pledged]]/Tabla1[[#This Row],[goal]]</f>
        <v>1.026</v>
      </c>
      <c r="S3443" s="8" t="s">
        <v>8317</v>
      </c>
      <c r="T3443" s="5" t="s">
        <v>8318</v>
      </c>
    </row>
    <row r="3444" spans="1:20" ht="33.75">
      <c r="A3444" s="5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11">
        <f>(Tabla1[[#This Row],[deadline]]/86400)+25569+(-5/24)</f>
        <v>42154.632777777777</v>
      </c>
      <c r="K3444" s="5">
        <v>1430424672</v>
      </c>
      <c r="L3444" s="11">
        <f>(Tabla1[[#This Row],[launched_at]]/86400)+25569+(-5/24)</f>
        <v>42124.632777777777</v>
      </c>
      <c r="M3444" s="5" t="b">
        <v>0</v>
      </c>
      <c r="N3444" s="5">
        <v>8</v>
      </c>
      <c r="O3444" s="5" t="b">
        <v>1</v>
      </c>
      <c r="P3444" s="5" t="s">
        <v>8271</v>
      </c>
      <c r="Q3444" s="7">
        <f>Tabla1[[#This Row],[pledged]]/Tabla1[[#This Row],[goal]]</f>
        <v>1</v>
      </c>
      <c r="S3444" s="8" t="s">
        <v>8317</v>
      </c>
      <c r="T3444" s="5" t="s">
        <v>8318</v>
      </c>
    </row>
    <row r="3445" spans="1:20" ht="33.75">
      <c r="A3445" s="5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11">
        <f>(Tabla1[[#This Row],[deadline]]/86400)+25569+(-5/24)</f>
        <v>41891.316504629627</v>
      </c>
      <c r="K3445" s="5">
        <v>1407674146</v>
      </c>
      <c r="L3445" s="11">
        <f>(Tabla1[[#This Row],[launched_at]]/86400)+25569+(-5/24)</f>
        <v>41861.316504629627</v>
      </c>
      <c r="M3445" s="5" t="b">
        <v>0</v>
      </c>
      <c r="N3445" s="5">
        <v>45</v>
      </c>
      <c r="O3445" s="5" t="b">
        <v>1</v>
      </c>
      <c r="P3445" s="5" t="s">
        <v>8271</v>
      </c>
      <c r="Q3445" s="7">
        <f>Tabla1[[#This Row],[pledged]]/Tabla1[[#This Row],[goal]]</f>
        <v>1.855</v>
      </c>
      <c r="S3445" s="8" t="s">
        <v>8317</v>
      </c>
      <c r="T3445" s="5" t="s">
        <v>8318</v>
      </c>
    </row>
    <row r="3446" spans="1:20" ht="33.75">
      <c r="A3446" s="5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11">
        <f>(Tabla1[[#This Row],[deadline]]/86400)+25569+(-5/24)</f>
        <v>42529.374305555553</v>
      </c>
      <c r="K3446" s="5">
        <v>1464677986</v>
      </c>
      <c r="L3446" s="11">
        <f>(Tabla1[[#This Row],[launched_at]]/86400)+25569+(-5/24)</f>
        <v>42521.08317129629</v>
      </c>
      <c r="M3446" s="5" t="b">
        <v>0</v>
      </c>
      <c r="N3446" s="5">
        <v>20</v>
      </c>
      <c r="O3446" s="5" t="b">
        <v>1</v>
      </c>
      <c r="P3446" s="5" t="s">
        <v>8271</v>
      </c>
      <c r="Q3446" s="7">
        <f>Tabla1[[#This Row],[pledged]]/Tabla1[[#This Row],[goal]]</f>
        <v>2.89</v>
      </c>
      <c r="S3446" s="8" t="s">
        <v>8317</v>
      </c>
      <c r="T3446" s="5" t="s">
        <v>8318</v>
      </c>
    </row>
    <row r="3447" spans="1:20" ht="22.5">
      <c r="A3447" s="5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11">
        <f>(Tabla1[[#This Row],[deadline]]/86400)+25569+(-5/24)</f>
        <v>42300.322175925925</v>
      </c>
      <c r="K3447" s="5">
        <v>1443185036</v>
      </c>
      <c r="L3447" s="11">
        <f>(Tabla1[[#This Row],[launched_at]]/86400)+25569+(-5/24)</f>
        <v>42272.322175925925</v>
      </c>
      <c r="M3447" s="5" t="b">
        <v>0</v>
      </c>
      <c r="N3447" s="5">
        <v>31</v>
      </c>
      <c r="O3447" s="5" t="b">
        <v>1</v>
      </c>
      <c r="P3447" s="5" t="s">
        <v>8271</v>
      </c>
      <c r="Q3447" s="7">
        <f>Tabla1[[#This Row],[pledged]]/Tabla1[[#This Row],[goal]]</f>
        <v>1</v>
      </c>
      <c r="S3447" s="8" t="s">
        <v>8317</v>
      </c>
      <c r="T3447" s="5" t="s">
        <v>8318</v>
      </c>
    </row>
    <row r="3448" spans="1:20" ht="33.75">
      <c r="A3448" s="5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11">
        <f>(Tabla1[[#This Row],[deadline]]/86400)+25569+(-5/24)</f>
        <v>42040.305555555555</v>
      </c>
      <c r="K3448" s="5">
        <v>1421092725</v>
      </c>
      <c r="L3448" s="11">
        <f>(Tabla1[[#This Row],[launched_at]]/86400)+25569+(-5/24)</f>
        <v>42016.624131944445</v>
      </c>
      <c r="M3448" s="5" t="b">
        <v>0</v>
      </c>
      <c r="N3448" s="5">
        <v>25</v>
      </c>
      <c r="O3448" s="5" t="b">
        <v>1</v>
      </c>
      <c r="P3448" s="5" t="s">
        <v>8271</v>
      </c>
      <c r="Q3448" s="7">
        <f>Tabla1[[#This Row],[pledged]]/Tabla1[[#This Row],[goal]]</f>
        <v>1.0820000000000001</v>
      </c>
      <c r="S3448" s="8" t="s">
        <v>8317</v>
      </c>
      <c r="T3448" s="5" t="s">
        <v>8318</v>
      </c>
    </row>
    <row r="3449" spans="1:20" ht="22.5">
      <c r="A3449" s="5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11">
        <f>(Tabla1[[#This Row],[deadline]]/86400)+25569+(-5/24)</f>
        <v>42447.639027777775</v>
      </c>
      <c r="K3449" s="5">
        <v>1454448012</v>
      </c>
      <c r="L3449" s="11">
        <f>(Tabla1[[#This Row],[launched_at]]/86400)+25569+(-5/24)</f>
        <v>42402.680694444447</v>
      </c>
      <c r="M3449" s="5" t="b">
        <v>0</v>
      </c>
      <c r="N3449" s="5">
        <v>14</v>
      </c>
      <c r="O3449" s="5" t="b">
        <v>1</v>
      </c>
      <c r="P3449" s="5" t="s">
        <v>8271</v>
      </c>
      <c r="Q3449" s="7">
        <f>Tabla1[[#This Row],[pledged]]/Tabla1[[#This Row],[goal]]</f>
        <v>1.0780000000000001</v>
      </c>
      <c r="S3449" s="8" t="s">
        <v>8317</v>
      </c>
      <c r="T3449" s="5" t="s">
        <v>8318</v>
      </c>
    </row>
    <row r="3450" spans="1:20" ht="33.75">
      <c r="A3450" s="5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11">
        <f>(Tabla1[[#This Row],[deadline]]/86400)+25569+(-5/24)</f>
        <v>41989.910752314812</v>
      </c>
      <c r="K3450" s="5">
        <v>1416192689</v>
      </c>
      <c r="L3450" s="11">
        <f>(Tabla1[[#This Row],[launched_at]]/86400)+25569+(-5/24)</f>
        <v>41959.910752314812</v>
      </c>
      <c r="M3450" s="5" t="b">
        <v>0</v>
      </c>
      <c r="N3450" s="5">
        <v>45</v>
      </c>
      <c r="O3450" s="5" t="b">
        <v>1</v>
      </c>
      <c r="P3450" s="5" t="s">
        <v>8271</v>
      </c>
      <c r="Q3450" s="7">
        <f>Tabla1[[#This Row],[pledged]]/Tabla1[[#This Row],[goal]]</f>
        <v>1.0976190476190477</v>
      </c>
      <c r="S3450" s="8" t="s">
        <v>8317</v>
      </c>
      <c r="T3450" s="5" t="s">
        <v>8318</v>
      </c>
    </row>
    <row r="3451" spans="1:20" ht="22.5">
      <c r="A3451" s="5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11">
        <f>(Tabla1[[#This Row],[deadline]]/86400)+25569+(-5/24)</f>
        <v>42559.958333333336</v>
      </c>
      <c r="K3451" s="5">
        <v>1465607738</v>
      </c>
      <c r="L3451" s="11">
        <f>(Tabla1[[#This Row],[launched_at]]/86400)+25569+(-5/24)</f>
        <v>42531.844189814808</v>
      </c>
      <c r="M3451" s="5" t="b">
        <v>0</v>
      </c>
      <c r="N3451" s="5">
        <v>20</v>
      </c>
      <c r="O3451" s="5" t="b">
        <v>1</v>
      </c>
      <c r="P3451" s="5" t="s">
        <v>8271</v>
      </c>
      <c r="Q3451" s="7">
        <f>Tabla1[[#This Row],[pledged]]/Tabla1[[#This Row],[goal]]</f>
        <v>1.70625</v>
      </c>
      <c r="S3451" s="8" t="s">
        <v>8317</v>
      </c>
      <c r="T3451" s="5" t="s">
        <v>8318</v>
      </c>
    </row>
    <row r="3452" spans="1:20" ht="33.75">
      <c r="A3452" s="5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11">
        <f>(Tabla1[[#This Row],[deadline]]/86400)+25569+(-5/24)</f>
        <v>42096.454525462956</v>
      </c>
      <c r="K3452" s="5">
        <v>1422809671</v>
      </c>
      <c r="L3452" s="11">
        <f>(Tabla1[[#This Row],[launched_at]]/86400)+25569+(-5/24)</f>
        <v>42036.496192129627</v>
      </c>
      <c r="M3452" s="5" t="b">
        <v>0</v>
      </c>
      <c r="N3452" s="5">
        <v>39</v>
      </c>
      <c r="O3452" s="5" t="b">
        <v>1</v>
      </c>
      <c r="P3452" s="5" t="s">
        <v>8271</v>
      </c>
      <c r="Q3452" s="7">
        <f>Tabla1[[#This Row],[pledged]]/Tabla1[[#This Row],[goal]]</f>
        <v>1.52</v>
      </c>
      <c r="S3452" s="8" t="s">
        <v>8317</v>
      </c>
      <c r="T3452" s="5" t="s">
        <v>8318</v>
      </c>
    </row>
    <row r="3453" spans="1:20" ht="33.75">
      <c r="A3453" s="5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11">
        <f>(Tabla1[[#This Row],[deadline]]/86400)+25569+(-5/24)</f>
        <v>42115.515358796292</v>
      </c>
      <c r="K3453" s="5">
        <v>1427304127</v>
      </c>
      <c r="L3453" s="11">
        <f>(Tabla1[[#This Row],[launched_at]]/86400)+25569+(-5/24)</f>
        <v>42088.515358796292</v>
      </c>
      <c r="M3453" s="5" t="b">
        <v>0</v>
      </c>
      <c r="N3453" s="5">
        <v>16</v>
      </c>
      <c r="O3453" s="5" t="b">
        <v>1</v>
      </c>
      <c r="P3453" s="5" t="s">
        <v>8271</v>
      </c>
      <c r="Q3453" s="7">
        <f>Tabla1[[#This Row],[pledged]]/Tabla1[[#This Row],[goal]]</f>
        <v>1.0123076923076924</v>
      </c>
      <c r="S3453" s="8" t="s">
        <v>8317</v>
      </c>
      <c r="T3453" s="5" t="s">
        <v>8318</v>
      </c>
    </row>
    <row r="3454" spans="1:20" ht="33.75">
      <c r="A3454" s="5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11">
        <f>(Tabla1[[#This Row],[deadline]]/86400)+25569+(-5/24)</f>
        <v>41842.957638888889</v>
      </c>
      <c r="K3454" s="5">
        <v>1404141626</v>
      </c>
      <c r="L3454" s="11">
        <f>(Tabla1[[#This Row],[launched_at]]/86400)+25569+(-5/24)</f>
        <v>41820.430856481478</v>
      </c>
      <c r="M3454" s="5" t="b">
        <v>0</v>
      </c>
      <c r="N3454" s="5">
        <v>37</v>
      </c>
      <c r="O3454" s="5" t="b">
        <v>1</v>
      </c>
      <c r="P3454" s="5" t="s">
        <v>8271</v>
      </c>
      <c r="Q3454" s="7">
        <f>Tabla1[[#This Row],[pledged]]/Tabla1[[#This Row],[goal]]</f>
        <v>1.532</v>
      </c>
      <c r="S3454" s="8" t="s">
        <v>8317</v>
      </c>
      <c r="T3454" s="5" t="s">
        <v>8318</v>
      </c>
    </row>
    <row r="3455" spans="1:20" ht="33.75">
      <c r="A3455" s="5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11">
        <f>(Tabla1[[#This Row],[deadline]]/86400)+25569+(-5/24)</f>
        <v>42595.770324074074</v>
      </c>
      <c r="K3455" s="5">
        <v>1465946956</v>
      </c>
      <c r="L3455" s="11">
        <f>(Tabla1[[#This Row],[launched_at]]/86400)+25569+(-5/24)</f>
        <v>42535.770324074074</v>
      </c>
      <c r="M3455" s="5" t="b">
        <v>0</v>
      </c>
      <c r="N3455" s="5">
        <v>14</v>
      </c>
      <c r="O3455" s="5" t="b">
        <v>1</v>
      </c>
      <c r="P3455" s="5" t="s">
        <v>8271</v>
      </c>
      <c r="Q3455" s="7">
        <f>Tabla1[[#This Row],[pledged]]/Tabla1[[#This Row],[goal]]</f>
        <v>1.2833333333333334</v>
      </c>
      <c r="S3455" s="8" t="s">
        <v>8317</v>
      </c>
      <c r="T3455" s="5" t="s">
        <v>8318</v>
      </c>
    </row>
    <row r="3456" spans="1:20" ht="33.75">
      <c r="A3456" s="5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11">
        <f>(Tabla1[[#This Row],[deadline]]/86400)+25569+(-5/24)</f>
        <v>41851.490266203698</v>
      </c>
      <c r="K3456" s="5">
        <v>1404233159</v>
      </c>
      <c r="L3456" s="11">
        <f>(Tabla1[[#This Row],[launched_at]]/86400)+25569+(-5/24)</f>
        <v>41821.490266203698</v>
      </c>
      <c r="M3456" s="5" t="b">
        <v>0</v>
      </c>
      <c r="N3456" s="5">
        <v>21</v>
      </c>
      <c r="O3456" s="5" t="b">
        <v>1</v>
      </c>
      <c r="P3456" s="5" t="s">
        <v>8271</v>
      </c>
      <c r="Q3456" s="7">
        <f>Tabla1[[#This Row],[pledged]]/Tabla1[[#This Row],[goal]]</f>
        <v>1.0071428571428571</v>
      </c>
      <c r="S3456" s="8" t="s">
        <v>8317</v>
      </c>
      <c r="T3456" s="5" t="s">
        <v>8318</v>
      </c>
    </row>
    <row r="3457" spans="1:20" ht="33.75">
      <c r="A3457" s="5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11">
        <f>(Tabla1[[#This Row],[deadline]]/86400)+25569+(-5/24)</f>
        <v>42656.541979166665</v>
      </c>
      <c r="K3457" s="5">
        <v>1473789627</v>
      </c>
      <c r="L3457" s="11">
        <f>(Tabla1[[#This Row],[launched_at]]/86400)+25569+(-5/24)</f>
        <v>42626.541979166665</v>
      </c>
      <c r="M3457" s="5" t="b">
        <v>0</v>
      </c>
      <c r="N3457" s="5">
        <v>69</v>
      </c>
      <c r="O3457" s="5" t="b">
        <v>1</v>
      </c>
      <c r="P3457" s="5" t="s">
        <v>8271</v>
      </c>
      <c r="Q3457" s="7">
        <f>Tabla1[[#This Row],[pledged]]/Tabla1[[#This Row],[goal]]</f>
        <v>1.0065</v>
      </c>
      <c r="S3457" s="8" t="s">
        <v>8317</v>
      </c>
      <c r="T3457" s="5" t="s">
        <v>8318</v>
      </c>
    </row>
    <row r="3458" spans="1:20" ht="33.75">
      <c r="A3458" s="5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11">
        <f>(Tabla1[[#This Row],[deadline]]/86400)+25569+(-5/24)</f>
        <v>41852.082638888889</v>
      </c>
      <c r="K3458" s="5">
        <v>1404190567</v>
      </c>
      <c r="L3458" s="11">
        <f>(Tabla1[[#This Row],[launched_at]]/86400)+25569+(-5/24)</f>
        <v>41820.997303240736</v>
      </c>
      <c r="M3458" s="5" t="b">
        <v>0</v>
      </c>
      <c r="N3458" s="5">
        <v>16</v>
      </c>
      <c r="O3458" s="5" t="b">
        <v>1</v>
      </c>
      <c r="P3458" s="5" t="s">
        <v>8271</v>
      </c>
      <c r="Q3458" s="7">
        <f>Tabla1[[#This Row],[pledged]]/Tabla1[[#This Row],[goal]]</f>
        <v>1.913</v>
      </c>
      <c r="S3458" s="8" t="s">
        <v>8317</v>
      </c>
      <c r="T3458" s="5" t="s">
        <v>8318</v>
      </c>
    </row>
    <row r="3459" spans="1:20" ht="22.5">
      <c r="A3459" s="5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11">
        <f>(Tabla1[[#This Row],[deadline]]/86400)+25569+(-5/24)</f>
        <v>42047.040972222218</v>
      </c>
      <c r="K3459" s="5">
        <v>1421081857</v>
      </c>
      <c r="L3459" s="11">
        <f>(Tabla1[[#This Row],[launched_at]]/86400)+25569+(-5/24)</f>
        <v>42016.498344907406</v>
      </c>
      <c r="M3459" s="5" t="b">
        <v>0</v>
      </c>
      <c r="N3459" s="5">
        <v>55</v>
      </c>
      <c r="O3459" s="5" t="b">
        <v>1</v>
      </c>
      <c r="P3459" s="5" t="s">
        <v>8271</v>
      </c>
      <c r="Q3459" s="7">
        <f>Tabla1[[#This Row],[pledged]]/Tabla1[[#This Row],[goal]]</f>
        <v>1.4019999999999999</v>
      </c>
      <c r="S3459" s="8" t="s">
        <v>8317</v>
      </c>
      <c r="T3459" s="5" t="s">
        <v>8318</v>
      </c>
    </row>
    <row r="3460" spans="1:20" ht="33.75">
      <c r="A3460" s="5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11">
        <f>(Tabla1[[#This Row],[deadline]]/86400)+25569+(-5/24)</f>
        <v>42037.977083333331</v>
      </c>
      <c r="K3460" s="5">
        <v>1420606303</v>
      </c>
      <c r="L3460" s="11">
        <f>(Tabla1[[#This Row],[launched_at]]/86400)+25569+(-5/24)</f>
        <v>42010.994247685179</v>
      </c>
      <c r="M3460" s="5" t="b">
        <v>0</v>
      </c>
      <c r="N3460" s="5">
        <v>27</v>
      </c>
      <c r="O3460" s="5" t="b">
        <v>1</v>
      </c>
      <c r="P3460" s="5" t="s">
        <v>8271</v>
      </c>
      <c r="Q3460" s="7">
        <f>Tabla1[[#This Row],[pledged]]/Tabla1[[#This Row],[goal]]</f>
        <v>1.2433537832310839</v>
      </c>
      <c r="S3460" s="8" t="s">
        <v>8317</v>
      </c>
      <c r="T3460" s="5" t="s">
        <v>8318</v>
      </c>
    </row>
    <row r="3461" spans="1:20" ht="33.75">
      <c r="A3461" s="5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11">
        <f>(Tabla1[[#This Row],[deadline]]/86400)+25569+(-5/24)</f>
        <v>42510.271527777775</v>
      </c>
      <c r="K3461" s="5">
        <v>1461151860</v>
      </c>
      <c r="L3461" s="11">
        <f>(Tabla1[[#This Row],[launched_at]]/86400)+25569+(-5/24)</f>
        <v>42480.271527777775</v>
      </c>
      <c r="M3461" s="5" t="b">
        <v>0</v>
      </c>
      <c r="N3461" s="5">
        <v>36</v>
      </c>
      <c r="O3461" s="5" t="b">
        <v>1</v>
      </c>
      <c r="P3461" s="5" t="s">
        <v>8271</v>
      </c>
      <c r="Q3461" s="7">
        <f>Tabla1[[#This Row],[pledged]]/Tabla1[[#This Row],[goal]]</f>
        <v>1.262</v>
      </c>
      <c r="S3461" s="8" t="s">
        <v>8317</v>
      </c>
      <c r="T3461" s="5" t="s">
        <v>8318</v>
      </c>
    </row>
    <row r="3462" spans="1:20" ht="33.75">
      <c r="A3462" s="5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11">
        <f>(Tabla1[[#This Row],[deadline]]/86400)+25569+(-5/24)</f>
        <v>41866.318888888891</v>
      </c>
      <c r="K3462" s="5">
        <v>1406896752</v>
      </c>
      <c r="L3462" s="11">
        <f>(Tabla1[[#This Row],[launched_at]]/86400)+25569+(-5/24)</f>
        <v>41852.318888888891</v>
      </c>
      <c r="M3462" s="5" t="b">
        <v>0</v>
      </c>
      <c r="N3462" s="5">
        <v>19</v>
      </c>
      <c r="O3462" s="5" t="b">
        <v>1</v>
      </c>
      <c r="P3462" s="5" t="s">
        <v>8271</v>
      </c>
      <c r="Q3462" s="7">
        <f>Tabla1[[#This Row],[pledged]]/Tabla1[[#This Row],[goal]]</f>
        <v>1.9</v>
      </c>
      <c r="S3462" s="8" t="s">
        <v>8317</v>
      </c>
      <c r="T3462" s="5" t="s">
        <v>8318</v>
      </c>
    </row>
    <row r="3463" spans="1:20" ht="33.75">
      <c r="A3463" s="5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11">
        <f>(Tabla1[[#This Row],[deadline]]/86400)+25569+(-5/24)</f>
        <v>42671.916666666664</v>
      </c>
      <c r="K3463" s="5">
        <v>1475248279</v>
      </c>
      <c r="L3463" s="11">
        <f>(Tabla1[[#This Row],[launched_at]]/86400)+25569+(-5/24)</f>
        <v>42643.424525462957</v>
      </c>
      <c r="M3463" s="5" t="b">
        <v>0</v>
      </c>
      <c r="N3463" s="5">
        <v>12</v>
      </c>
      <c r="O3463" s="5" t="b">
        <v>1</v>
      </c>
      <c r="P3463" s="5" t="s">
        <v>8271</v>
      </c>
      <c r="Q3463" s="7">
        <f>Tabla1[[#This Row],[pledged]]/Tabla1[[#This Row],[goal]]</f>
        <v>1.39</v>
      </c>
      <c r="S3463" s="8" t="s">
        <v>8317</v>
      </c>
      <c r="T3463" s="5" t="s">
        <v>8318</v>
      </c>
    </row>
    <row r="3464" spans="1:20" ht="22.5">
      <c r="A3464" s="5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11">
        <f>(Tabla1[[#This Row],[deadline]]/86400)+25569+(-5/24)</f>
        <v>42195.541666666664</v>
      </c>
      <c r="K3464" s="5">
        <v>1435181628</v>
      </c>
      <c r="L3464" s="11">
        <f>(Tabla1[[#This Row],[launched_at]]/86400)+25569+(-5/24)</f>
        <v>42179.690138888887</v>
      </c>
      <c r="M3464" s="5" t="b">
        <v>0</v>
      </c>
      <c r="N3464" s="5">
        <v>17</v>
      </c>
      <c r="O3464" s="5" t="b">
        <v>1</v>
      </c>
      <c r="P3464" s="5" t="s">
        <v>8271</v>
      </c>
      <c r="Q3464" s="7">
        <f>Tabla1[[#This Row],[pledged]]/Tabla1[[#This Row],[goal]]</f>
        <v>2.02</v>
      </c>
      <c r="S3464" s="8" t="s">
        <v>8317</v>
      </c>
      <c r="T3464" s="5" t="s">
        <v>8318</v>
      </c>
    </row>
    <row r="3465" spans="1:20" ht="33.75">
      <c r="A3465" s="5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11">
        <f>(Tabla1[[#This Row],[deadline]]/86400)+25569+(-5/24)</f>
        <v>42653.957638888889</v>
      </c>
      <c r="K3465" s="5">
        <v>1472594585</v>
      </c>
      <c r="L3465" s="11">
        <f>(Tabla1[[#This Row],[launched_at]]/86400)+25569+(-5/24)</f>
        <v>42612.710474537038</v>
      </c>
      <c r="M3465" s="5" t="b">
        <v>0</v>
      </c>
      <c r="N3465" s="5">
        <v>114</v>
      </c>
      <c r="O3465" s="5" t="b">
        <v>1</v>
      </c>
      <c r="P3465" s="5" t="s">
        <v>8271</v>
      </c>
      <c r="Q3465" s="7">
        <f>Tabla1[[#This Row],[pledged]]/Tabla1[[#This Row],[goal]]</f>
        <v>1.0338000000000001</v>
      </c>
      <c r="S3465" s="8" t="s">
        <v>8317</v>
      </c>
      <c r="T3465" s="5" t="s">
        <v>8318</v>
      </c>
    </row>
    <row r="3466" spans="1:20" ht="33.75">
      <c r="A3466" s="5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11">
        <f>(Tabla1[[#This Row],[deadline]]/86400)+25569+(-5/24)</f>
        <v>42604.921724537031</v>
      </c>
      <c r="K3466" s="5">
        <v>1469329637</v>
      </c>
      <c r="L3466" s="11">
        <f>(Tabla1[[#This Row],[launched_at]]/86400)+25569+(-5/24)</f>
        <v>42574.921724537031</v>
      </c>
      <c r="M3466" s="5" t="b">
        <v>0</v>
      </c>
      <c r="N3466" s="5">
        <v>93</v>
      </c>
      <c r="O3466" s="5" t="b">
        <v>1</v>
      </c>
      <c r="P3466" s="5" t="s">
        <v>8271</v>
      </c>
      <c r="Q3466" s="7">
        <f>Tabla1[[#This Row],[pledged]]/Tabla1[[#This Row],[goal]]</f>
        <v>1.023236</v>
      </c>
      <c r="S3466" s="8" t="s">
        <v>8317</v>
      </c>
      <c r="T3466" s="5" t="s">
        <v>8318</v>
      </c>
    </row>
    <row r="3467" spans="1:20" ht="33.75">
      <c r="A3467" s="5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11">
        <f>(Tabla1[[#This Row],[deadline]]/86400)+25569+(-5/24)</f>
        <v>42225.458333333336</v>
      </c>
      <c r="K3467" s="5">
        <v>1436972472</v>
      </c>
      <c r="L3467" s="11">
        <f>(Tabla1[[#This Row],[launched_at]]/86400)+25569+(-5/24)</f>
        <v>42200.417499999996</v>
      </c>
      <c r="M3467" s="5" t="b">
        <v>0</v>
      </c>
      <c r="N3467" s="5">
        <v>36</v>
      </c>
      <c r="O3467" s="5" t="b">
        <v>1</v>
      </c>
      <c r="P3467" s="5" t="s">
        <v>8271</v>
      </c>
      <c r="Q3467" s="7">
        <f>Tabla1[[#This Row],[pledged]]/Tabla1[[#This Row],[goal]]</f>
        <v>1.03</v>
      </c>
      <c r="S3467" s="8" t="s">
        <v>8317</v>
      </c>
      <c r="T3467" s="5" t="s">
        <v>8318</v>
      </c>
    </row>
    <row r="3468" spans="1:20" ht="22.5">
      <c r="A3468" s="5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11">
        <f>(Tabla1[[#This Row],[deadline]]/86400)+25569+(-5/24)</f>
        <v>42479.769097222219</v>
      </c>
      <c r="K3468" s="5">
        <v>1455928050</v>
      </c>
      <c r="L3468" s="11">
        <f>(Tabla1[[#This Row],[launched_at]]/86400)+25569+(-5/24)</f>
        <v>42419.810763888883</v>
      </c>
      <c r="M3468" s="5" t="b">
        <v>0</v>
      </c>
      <c r="N3468" s="5">
        <v>61</v>
      </c>
      <c r="O3468" s="5" t="b">
        <v>1</v>
      </c>
      <c r="P3468" s="5" t="s">
        <v>8271</v>
      </c>
      <c r="Q3468" s="7">
        <f>Tabla1[[#This Row],[pledged]]/Tabla1[[#This Row],[goal]]</f>
        <v>1.2714285714285714</v>
      </c>
      <c r="S3468" s="8" t="s">
        <v>8317</v>
      </c>
      <c r="T3468" s="5" t="s">
        <v>8318</v>
      </c>
    </row>
    <row r="3469" spans="1:20">
      <c r="A3469" s="5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11">
        <f>(Tabla1[[#This Row],[deadline]]/86400)+25569+(-5/24)</f>
        <v>42083.421666666669</v>
      </c>
      <c r="K3469" s="5">
        <v>1424275632</v>
      </c>
      <c r="L3469" s="11">
        <f>(Tabla1[[#This Row],[launched_at]]/86400)+25569+(-5/24)</f>
        <v>42053.463333333326</v>
      </c>
      <c r="M3469" s="5" t="b">
        <v>0</v>
      </c>
      <c r="N3469" s="5">
        <v>47</v>
      </c>
      <c r="O3469" s="5" t="b">
        <v>1</v>
      </c>
      <c r="P3469" s="5" t="s">
        <v>8271</v>
      </c>
      <c r="Q3469" s="7">
        <f>Tabla1[[#This Row],[pledged]]/Tabla1[[#This Row],[goal]]</f>
        <v>1.01</v>
      </c>
      <c r="S3469" s="8" t="s">
        <v>8317</v>
      </c>
      <c r="T3469" s="5" t="s">
        <v>8318</v>
      </c>
    </row>
    <row r="3470" spans="1:20" ht="22.5">
      <c r="A3470" s="5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11">
        <f>(Tabla1[[#This Row],[deadline]]/86400)+25569+(-5/24)</f>
        <v>42633.916666666664</v>
      </c>
      <c r="K3470" s="5">
        <v>1471976529</v>
      </c>
      <c r="L3470" s="11">
        <f>(Tabla1[[#This Row],[launched_at]]/86400)+25569+(-5/24)</f>
        <v>42605.55704861111</v>
      </c>
      <c r="M3470" s="5" t="b">
        <v>0</v>
      </c>
      <c r="N3470" s="5">
        <v>17</v>
      </c>
      <c r="O3470" s="5" t="b">
        <v>1</v>
      </c>
      <c r="P3470" s="5" t="s">
        <v>8271</v>
      </c>
      <c r="Q3470" s="7">
        <f>Tabla1[[#This Row],[pledged]]/Tabla1[[#This Row],[goal]]</f>
        <v>1.2178</v>
      </c>
      <c r="S3470" s="8" t="s">
        <v>8317</v>
      </c>
      <c r="T3470" s="5" t="s">
        <v>8318</v>
      </c>
    </row>
    <row r="3471" spans="1:20" ht="33.75">
      <c r="A3471" s="5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11">
        <f>(Tabla1[[#This Row],[deadline]]/86400)+25569+(-5/24)</f>
        <v>42488.433391203704</v>
      </c>
      <c r="K3471" s="5">
        <v>1459265045</v>
      </c>
      <c r="L3471" s="11">
        <f>(Tabla1[[#This Row],[launched_at]]/86400)+25569+(-5/24)</f>
        <v>42458.433391203704</v>
      </c>
      <c r="M3471" s="5" t="b">
        <v>0</v>
      </c>
      <c r="N3471" s="5">
        <v>63</v>
      </c>
      <c r="O3471" s="5" t="b">
        <v>1</v>
      </c>
      <c r="P3471" s="5" t="s">
        <v>8271</v>
      </c>
      <c r="Q3471" s="7">
        <f>Tabla1[[#This Row],[pledged]]/Tabla1[[#This Row],[goal]]</f>
        <v>1.1339285714285714</v>
      </c>
      <c r="S3471" s="8" t="s">
        <v>8317</v>
      </c>
      <c r="T3471" s="5" t="s">
        <v>8318</v>
      </c>
    </row>
    <row r="3472" spans="1:20" ht="22.5">
      <c r="A3472" s="5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11">
        <f>(Tabla1[[#This Row],[deadline]]/86400)+25569+(-5/24)</f>
        <v>42566.693055555552</v>
      </c>
      <c r="K3472" s="5">
        <v>1465345902</v>
      </c>
      <c r="L3472" s="11">
        <f>(Tabla1[[#This Row],[launched_at]]/86400)+25569+(-5/24)</f>
        <v>42528.813680555548</v>
      </c>
      <c r="M3472" s="5" t="b">
        <v>0</v>
      </c>
      <c r="N3472" s="5">
        <v>9</v>
      </c>
      <c r="O3472" s="5" t="b">
        <v>1</v>
      </c>
      <c r="P3472" s="5" t="s">
        <v>8271</v>
      </c>
      <c r="Q3472" s="7">
        <f>Tabla1[[#This Row],[pledged]]/Tabla1[[#This Row],[goal]]</f>
        <v>1.5</v>
      </c>
      <c r="S3472" s="8" t="s">
        <v>8317</v>
      </c>
      <c r="T3472" s="5" t="s">
        <v>8318</v>
      </c>
    </row>
    <row r="3473" spans="1:20" ht="33.75">
      <c r="A3473" s="5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11">
        <f>(Tabla1[[#This Row],[deadline]]/86400)+25569+(-5/24)</f>
        <v>41882.625</v>
      </c>
      <c r="K3473" s="5">
        <v>1405971690</v>
      </c>
      <c r="L3473" s="11">
        <f>(Tabla1[[#This Row],[launched_at]]/86400)+25569+(-5/24)</f>
        <v>41841.61215277778</v>
      </c>
      <c r="M3473" s="5" t="b">
        <v>0</v>
      </c>
      <c r="N3473" s="5">
        <v>30</v>
      </c>
      <c r="O3473" s="5" t="b">
        <v>1</v>
      </c>
      <c r="P3473" s="5" t="s">
        <v>8271</v>
      </c>
      <c r="Q3473" s="7">
        <f>Tabla1[[#This Row],[pledged]]/Tabla1[[#This Row],[goal]]</f>
        <v>2.1459999999999999</v>
      </c>
      <c r="S3473" s="8" t="s">
        <v>8317</v>
      </c>
      <c r="T3473" s="5" t="s">
        <v>8318</v>
      </c>
    </row>
    <row r="3474" spans="1:20" ht="33.75">
      <c r="A3474" s="5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11">
        <f>(Tabla1[[#This Row],[deadline]]/86400)+25569+(-5/24)</f>
        <v>41949.040972222218</v>
      </c>
      <c r="K3474" s="5">
        <v>1413432331</v>
      </c>
      <c r="L3474" s="11">
        <f>(Tabla1[[#This Row],[launched_at]]/86400)+25569+(-5/24)</f>
        <v>41927.962164351848</v>
      </c>
      <c r="M3474" s="5" t="b">
        <v>0</v>
      </c>
      <c r="N3474" s="5">
        <v>23</v>
      </c>
      <c r="O3474" s="5" t="b">
        <v>1</v>
      </c>
      <c r="P3474" s="5" t="s">
        <v>8271</v>
      </c>
      <c r="Q3474" s="7">
        <f>Tabla1[[#This Row],[pledged]]/Tabla1[[#This Row],[goal]]</f>
        <v>1.0205</v>
      </c>
      <c r="S3474" s="8" t="s">
        <v>8317</v>
      </c>
      <c r="T3474" s="5" t="s">
        <v>8318</v>
      </c>
    </row>
    <row r="3475" spans="1:20" ht="33.75">
      <c r="A3475" s="5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11">
        <f>(Tabla1[[#This Row],[deadline]]/86400)+25569+(-5/24)</f>
        <v>42083.643749999996</v>
      </c>
      <c r="K3475" s="5">
        <v>1425067296</v>
      </c>
      <c r="L3475" s="11">
        <f>(Tabla1[[#This Row],[launched_at]]/86400)+25569+(-5/24)</f>
        <v>42062.626111111109</v>
      </c>
      <c r="M3475" s="5" t="b">
        <v>0</v>
      </c>
      <c r="N3475" s="5">
        <v>33</v>
      </c>
      <c r="O3475" s="5" t="b">
        <v>1</v>
      </c>
      <c r="P3475" s="5" t="s">
        <v>8271</v>
      </c>
      <c r="Q3475" s="7">
        <f>Tabla1[[#This Row],[pledged]]/Tabla1[[#This Row],[goal]]</f>
        <v>1</v>
      </c>
      <c r="S3475" s="8" t="s">
        <v>8317</v>
      </c>
      <c r="T3475" s="5" t="s">
        <v>8318</v>
      </c>
    </row>
    <row r="3476" spans="1:20" ht="33.75">
      <c r="A3476" s="5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11">
        <f>(Tabla1[[#This Row],[deadline]]/86400)+25569+(-5/24)</f>
        <v>42571.293182870366</v>
      </c>
      <c r="K3476" s="5">
        <v>1466424131</v>
      </c>
      <c r="L3476" s="11">
        <f>(Tabla1[[#This Row],[launched_at]]/86400)+25569+(-5/24)</f>
        <v>42541.293182870366</v>
      </c>
      <c r="M3476" s="5" t="b">
        <v>0</v>
      </c>
      <c r="N3476" s="5">
        <v>39</v>
      </c>
      <c r="O3476" s="5" t="b">
        <v>1</v>
      </c>
      <c r="P3476" s="5" t="s">
        <v>8271</v>
      </c>
      <c r="Q3476" s="7">
        <f>Tabla1[[#This Row],[pledged]]/Tabla1[[#This Row],[goal]]</f>
        <v>1.01</v>
      </c>
      <c r="S3476" s="8" t="s">
        <v>8317</v>
      </c>
      <c r="T3476" s="5" t="s">
        <v>8318</v>
      </c>
    </row>
    <row r="3477" spans="1:20" ht="33.75">
      <c r="A3477" s="5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11">
        <f>(Tabla1[[#This Row],[deadline]]/86400)+25569+(-5/24)</f>
        <v>41945.791666666664</v>
      </c>
      <c r="K3477" s="5">
        <v>1412629704</v>
      </c>
      <c r="L3477" s="11">
        <f>(Tabla1[[#This Row],[launched_at]]/86400)+25569+(-5/24)</f>
        <v>41918.672499999993</v>
      </c>
      <c r="M3477" s="5" t="b">
        <v>0</v>
      </c>
      <c r="N3477" s="5">
        <v>17</v>
      </c>
      <c r="O3477" s="5" t="b">
        <v>1</v>
      </c>
      <c r="P3477" s="5" t="s">
        <v>8271</v>
      </c>
      <c r="Q3477" s="7">
        <f>Tabla1[[#This Row],[pledged]]/Tabla1[[#This Row],[goal]]</f>
        <v>1.1333333333333333</v>
      </c>
      <c r="S3477" s="8" t="s">
        <v>8317</v>
      </c>
      <c r="T3477" s="5" t="s">
        <v>8318</v>
      </c>
    </row>
    <row r="3478" spans="1:20" ht="33.75">
      <c r="A3478" s="5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11">
        <f>(Tabla1[[#This Row],[deadline]]/86400)+25569+(-5/24)</f>
        <v>41938.916666666664</v>
      </c>
      <c r="K3478" s="5">
        <v>1412836990</v>
      </c>
      <c r="L3478" s="11">
        <f>(Tabla1[[#This Row],[launched_at]]/86400)+25569+(-5/24)</f>
        <v>41921.071643518517</v>
      </c>
      <c r="M3478" s="5" t="b">
        <v>0</v>
      </c>
      <c r="N3478" s="5">
        <v>6</v>
      </c>
      <c r="O3478" s="5" t="b">
        <v>1</v>
      </c>
      <c r="P3478" s="5" t="s">
        <v>8271</v>
      </c>
      <c r="Q3478" s="7">
        <f>Tabla1[[#This Row],[pledged]]/Tabla1[[#This Row],[goal]]</f>
        <v>1.04</v>
      </c>
      <c r="S3478" s="8" t="s">
        <v>8317</v>
      </c>
      <c r="T3478" s="5" t="s">
        <v>8318</v>
      </c>
    </row>
    <row r="3479" spans="1:20" ht="33.75">
      <c r="A3479" s="5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11">
        <f>(Tabla1[[#This Row],[deadline]]/86400)+25569+(-5/24)</f>
        <v>42140.916666666664</v>
      </c>
      <c r="K3479" s="5">
        <v>1430761243</v>
      </c>
      <c r="L3479" s="11">
        <f>(Tabla1[[#This Row],[launched_at]]/86400)+25569+(-5/24)</f>
        <v>42128.528275462959</v>
      </c>
      <c r="M3479" s="5" t="b">
        <v>0</v>
      </c>
      <c r="N3479" s="5">
        <v>39</v>
      </c>
      <c r="O3479" s="5" t="b">
        <v>1</v>
      </c>
      <c r="P3479" s="5" t="s">
        <v>8271</v>
      </c>
      <c r="Q3479" s="7">
        <f>Tabla1[[#This Row],[pledged]]/Tabla1[[#This Row],[goal]]</f>
        <v>1.1533333333333333</v>
      </c>
      <c r="S3479" s="8" t="s">
        <v>8317</v>
      </c>
      <c r="T3479" s="5" t="s">
        <v>8318</v>
      </c>
    </row>
    <row r="3480" spans="1:20" ht="33.75">
      <c r="A3480" s="5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11">
        <f>(Tabla1[[#This Row],[deadline]]/86400)+25569+(-5/24)</f>
        <v>42079.666666666664</v>
      </c>
      <c r="K3480" s="5">
        <v>1424296822</v>
      </c>
      <c r="L3480" s="11">
        <f>(Tabla1[[#This Row],[launched_at]]/86400)+25569+(-5/24)</f>
        <v>42053.708587962959</v>
      </c>
      <c r="M3480" s="5" t="b">
        <v>0</v>
      </c>
      <c r="N3480" s="5">
        <v>57</v>
      </c>
      <c r="O3480" s="5" t="b">
        <v>1</v>
      </c>
      <c r="P3480" s="5" t="s">
        <v>8271</v>
      </c>
      <c r="Q3480" s="7">
        <f>Tabla1[[#This Row],[pledged]]/Tabla1[[#This Row],[goal]]</f>
        <v>1.1285000000000001</v>
      </c>
      <c r="S3480" s="8" t="s">
        <v>8317</v>
      </c>
      <c r="T3480" s="5" t="s">
        <v>8318</v>
      </c>
    </row>
    <row r="3481" spans="1:20" ht="33.75">
      <c r="A3481" s="5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11">
        <f>(Tabla1[[#This Row],[deadline]]/86400)+25569+(-5/24)</f>
        <v>41811.64675925926</v>
      </c>
      <c r="K3481" s="5">
        <v>1400790680</v>
      </c>
      <c r="L3481" s="11">
        <f>(Tabla1[[#This Row],[launched_at]]/86400)+25569+(-5/24)</f>
        <v>41781.64675925926</v>
      </c>
      <c r="M3481" s="5" t="b">
        <v>0</v>
      </c>
      <c r="N3481" s="5">
        <v>56</v>
      </c>
      <c r="O3481" s="5" t="b">
        <v>1</v>
      </c>
      <c r="P3481" s="5" t="s">
        <v>8271</v>
      </c>
      <c r="Q3481" s="7">
        <f>Tabla1[[#This Row],[pledged]]/Tabla1[[#This Row],[goal]]</f>
        <v>1.2786666666666666</v>
      </c>
      <c r="S3481" s="8" t="s">
        <v>8317</v>
      </c>
      <c r="T3481" s="5" t="s">
        <v>8318</v>
      </c>
    </row>
    <row r="3482" spans="1:20" ht="33.75">
      <c r="A3482" s="5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11">
        <f>(Tabla1[[#This Row],[deadline]]/86400)+25569+(-5/24)</f>
        <v>42195.666666666664</v>
      </c>
      <c r="K3482" s="5">
        <v>1434440227</v>
      </c>
      <c r="L3482" s="11">
        <f>(Tabla1[[#This Row],[launched_at]]/86400)+25569+(-5/24)</f>
        <v>42171.109108796292</v>
      </c>
      <c r="M3482" s="5" t="b">
        <v>0</v>
      </c>
      <c r="N3482" s="5">
        <v>13</v>
      </c>
      <c r="O3482" s="5" t="b">
        <v>1</v>
      </c>
      <c r="P3482" s="5" t="s">
        <v>8271</v>
      </c>
      <c r="Q3482" s="7">
        <f>Tabla1[[#This Row],[pledged]]/Tabla1[[#This Row],[goal]]</f>
        <v>1.4266666666666667</v>
      </c>
      <c r="S3482" s="8" t="s">
        <v>8317</v>
      </c>
      <c r="T3482" s="5" t="s">
        <v>8318</v>
      </c>
    </row>
    <row r="3483" spans="1:20" ht="33.75">
      <c r="A3483" s="5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11">
        <f>(Tabla1[[#This Row],[deadline]]/86400)+25569+(-5/24)</f>
        <v>42006.039212962962</v>
      </c>
      <c r="K3483" s="5">
        <v>1418709388</v>
      </c>
      <c r="L3483" s="11">
        <f>(Tabla1[[#This Row],[launched_at]]/86400)+25569+(-5/24)</f>
        <v>41989.039212962962</v>
      </c>
      <c r="M3483" s="5" t="b">
        <v>0</v>
      </c>
      <c r="N3483" s="5">
        <v>95</v>
      </c>
      <c r="O3483" s="5" t="b">
        <v>1</v>
      </c>
      <c r="P3483" s="5" t="s">
        <v>8271</v>
      </c>
      <c r="Q3483" s="7">
        <f>Tabla1[[#This Row],[pledged]]/Tabla1[[#This Row],[goal]]</f>
        <v>1.1879999999999999</v>
      </c>
      <c r="S3483" s="8" t="s">
        <v>8317</v>
      </c>
      <c r="T3483" s="5" t="s">
        <v>8318</v>
      </c>
    </row>
    <row r="3484" spans="1:20" ht="33.75">
      <c r="A3484" s="5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11">
        <f>(Tabla1[[#This Row],[deadline]]/86400)+25569+(-5/24)</f>
        <v>41826.563263888886</v>
      </c>
      <c r="K3484" s="5">
        <v>1402079466</v>
      </c>
      <c r="L3484" s="11">
        <f>(Tabla1[[#This Row],[launched_at]]/86400)+25569+(-5/24)</f>
        <v>41796.563263888886</v>
      </c>
      <c r="M3484" s="5" t="b">
        <v>0</v>
      </c>
      <c r="N3484" s="5">
        <v>80</v>
      </c>
      <c r="O3484" s="5" t="b">
        <v>1</v>
      </c>
      <c r="P3484" s="5" t="s">
        <v>8271</v>
      </c>
      <c r="Q3484" s="7">
        <f>Tabla1[[#This Row],[pledged]]/Tabla1[[#This Row],[goal]]</f>
        <v>1.3833333333333333</v>
      </c>
      <c r="S3484" s="8" t="s">
        <v>8317</v>
      </c>
      <c r="T3484" s="5" t="s">
        <v>8318</v>
      </c>
    </row>
    <row r="3485" spans="1:20" ht="33.75">
      <c r="A3485" s="5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11">
        <f>(Tabla1[[#This Row],[deadline]]/86400)+25569+(-5/24)</f>
        <v>41823.460428240738</v>
      </c>
      <c r="K3485" s="5">
        <v>1401811381</v>
      </c>
      <c r="L3485" s="11">
        <f>(Tabla1[[#This Row],[launched_at]]/86400)+25569+(-5/24)</f>
        <v>41793.460428240738</v>
      </c>
      <c r="M3485" s="5" t="b">
        <v>0</v>
      </c>
      <c r="N3485" s="5">
        <v>133</v>
      </c>
      <c r="O3485" s="5" t="b">
        <v>1</v>
      </c>
      <c r="P3485" s="5" t="s">
        <v>8271</v>
      </c>
      <c r="Q3485" s="7">
        <f>Tabla1[[#This Row],[pledged]]/Tabla1[[#This Row],[goal]]</f>
        <v>1.599402985074627</v>
      </c>
      <c r="S3485" s="8" t="s">
        <v>8317</v>
      </c>
      <c r="T3485" s="5" t="s">
        <v>8318</v>
      </c>
    </row>
    <row r="3486" spans="1:20" ht="33.75">
      <c r="A3486" s="5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11">
        <f>(Tabla1[[#This Row],[deadline]]/86400)+25569+(-5/24)</f>
        <v>42536.552071759252</v>
      </c>
      <c r="K3486" s="5">
        <v>1463422499</v>
      </c>
      <c r="L3486" s="11">
        <f>(Tabla1[[#This Row],[launched_at]]/86400)+25569+(-5/24)</f>
        <v>42506.552071759252</v>
      </c>
      <c r="M3486" s="5" t="b">
        <v>0</v>
      </c>
      <c r="N3486" s="5">
        <v>44</v>
      </c>
      <c r="O3486" s="5" t="b">
        <v>1</v>
      </c>
      <c r="P3486" s="5" t="s">
        <v>8271</v>
      </c>
      <c r="Q3486" s="7">
        <f>Tabla1[[#This Row],[pledged]]/Tabla1[[#This Row],[goal]]</f>
        <v>1.1424000000000001</v>
      </c>
      <c r="S3486" s="8" t="s">
        <v>8317</v>
      </c>
      <c r="T3486" s="5" t="s">
        <v>8318</v>
      </c>
    </row>
    <row r="3487" spans="1:20" ht="33.75">
      <c r="A3487" s="5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11">
        <f>(Tabla1[[#This Row],[deadline]]/86400)+25569+(-5/24)</f>
        <v>42402.484722222223</v>
      </c>
      <c r="K3487" s="5">
        <v>1451839080</v>
      </c>
      <c r="L3487" s="11">
        <f>(Tabla1[[#This Row],[launched_at]]/86400)+25569+(-5/24)</f>
        <v>42372.484722222223</v>
      </c>
      <c r="M3487" s="5" t="b">
        <v>0</v>
      </c>
      <c r="N3487" s="5">
        <v>30</v>
      </c>
      <c r="O3487" s="5" t="b">
        <v>1</v>
      </c>
      <c r="P3487" s="5" t="s">
        <v>8271</v>
      </c>
      <c r="Q3487" s="7">
        <f>Tabla1[[#This Row],[pledged]]/Tabla1[[#This Row],[goal]]</f>
        <v>1.0060606060606061</v>
      </c>
      <c r="S3487" s="8" t="s">
        <v>8317</v>
      </c>
      <c r="T3487" s="5" t="s">
        <v>8318</v>
      </c>
    </row>
    <row r="3488" spans="1:20" ht="33.75">
      <c r="A3488" s="5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11">
        <f>(Tabla1[[#This Row],[deadline]]/86400)+25569+(-5/24)</f>
        <v>42158.082638888889</v>
      </c>
      <c r="K3488" s="5">
        <v>1430600401</v>
      </c>
      <c r="L3488" s="11">
        <f>(Tabla1[[#This Row],[launched_at]]/86400)+25569+(-5/24)</f>
        <v>42126.666678240734</v>
      </c>
      <c r="M3488" s="5" t="b">
        <v>0</v>
      </c>
      <c r="N3488" s="5">
        <v>56</v>
      </c>
      <c r="O3488" s="5" t="b">
        <v>1</v>
      </c>
      <c r="P3488" s="5" t="s">
        <v>8271</v>
      </c>
      <c r="Q3488" s="7">
        <f>Tabla1[[#This Row],[pledged]]/Tabla1[[#This Row],[goal]]</f>
        <v>1.552</v>
      </c>
      <c r="S3488" s="8" t="s">
        <v>8317</v>
      </c>
      <c r="T3488" s="5" t="s">
        <v>8318</v>
      </c>
    </row>
    <row r="3489" spans="1:20" ht="33.75">
      <c r="A3489" s="5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11">
        <f>(Tabla1[[#This Row],[deadline]]/86400)+25569+(-5/24)</f>
        <v>42179.732083333329</v>
      </c>
      <c r="K3489" s="5">
        <v>1432593252</v>
      </c>
      <c r="L3489" s="11">
        <f>(Tabla1[[#This Row],[launched_at]]/86400)+25569+(-5/24)</f>
        <v>42149.732083333329</v>
      </c>
      <c r="M3489" s="5" t="b">
        <v>0</v>
      </c>
      <c r="N3489" s="5">
        <v>66</v>
      </c>
      <c r="O3489" s="5" t="b">
        <v>1</v>
      </c>
      <c r="P3489" s="5" t="s">
        <v>8271</v>
      </c>
      <c r="Q3489" s="7">
        <f>Tabla1[[#This Row],[pledged]]/Tabla1[[#This Row],[goal]]</f>
        <v>1.2775000000000001</v>
      </c>
      <c r="S3489" s="8" t="s">
        <v>8317</v>
      </c>
      <c r="T3489" s="5" t="s">
        <v>8318</v>
      </c>
    </row>
    <row r="3490" spans="1:20" ht="33.75">
      <c r="A3490" s="5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11">
        <f>(Tabla1[[#This Row],[deadline]]/86400)+25569+(-5/24)</f>
        <v>42111.458333333336</v>
      </c>
      <c r="K3490" s="5">
        <v>1427221560</v>
      </c>
      <c r="L3490" s="11">
        <f>(Tabla1[[#This Row],[launched_at]]/86400)+25569+(-5/24)</f>
        <v>42087.55972222222</v>
      </c>
      <c r="M3490" s="5" t="b">
        <v>0</v>
      </c>
      <c r="N3490" s="5">
        <v>29</v>
      </c>
      <c r="O3490" s="5" t="b">
        <v>1</v>
      </c>
      <c r="P3490" s="5" t="s">
        <v>8271</v>
      </c>
      <c r="Q3490" s="7">
        <f>Tabla1[[#This Row],[pledged]]/Tabla1[[#This Row],[goal]]</f>
        <v>1.212</v>
      </c>
      <c r="S3490" s="8" t="s">
        <v>8317</v>
      </c>
      <c r="T3490" s="5" t="s">
        <v>8318</v>
      </c>
    </row>
    <row r="3491" spans="1:20" ht="33.75">
      <c r="A3491" s="5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11">
        <f>(Tabla1[[#This Row],[deadline]]/86400)+25569+(-5/24)</f>
        <v>41783.666666666664</v>
      </c>
      <c r="K3491" s="5">
        <v>1398352531</v>
      </c>
      <c r="L3491" s="11">
        <f>(Tabla1[[#This Row],[launched_at]]/86400)+25569+(-5/24)</f>
        <v>41753.427442129629</v>
      </c>
      <c r="M3491" s="5" t="b">
        <v>0</v>
      </c>
      <c r="N3491" s="5">
        <v>72</v>
      </c>
      <c r="O3491" s="5" t="b">
        <v>1</v>
      </c>
      <c r="P3491" s="5" t="s">
        <v>8271</v>
      </c>
      <c r="Q3491" s="7">
        <f>Tabla1[[#This Row],[pledged]]/Tabla1[[#This Row],[goal]]</f>
        <v>1.127</v>
      </c>
      <c r="S3491" s="8" t="s">
        <v>8317</v>
      </c>
      <c r="T3491" s="5" t="s">
        <v>8318</v>
      </c>
    </row>
    <row r="3492" spans="1:20" ht="33.75">
      <c r="A3492" s="5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11">
        <f>(Tabla1[[#This Row],[deadline]]/86400)+25569+(-5/24)</f>
        <v>42473.594027777777</v>
      </c>
      <c r="K3492" s="5">
        <v>1457982924</v>
      </c>
      <c r="L3492" s="11">
        <f>(Tabla1[[#This Row],[launched_at]]/86400)+25569+(-5/24)</f>
        <v>42443.594027777777</v>
      </c>
      <c r="M3492" s="5" t="b">
        <v>0</v>
      </c>
      <c r="N3492" s="5">
        <v>27</v>
      </c>
      <c r="O3492" s="5" t="b">
        <v>1</v>
      </c>
      <c r="P3492" s="5" t="s">
        <v>8271</v>
      </c>
      <c r="Q3492" s="7">
        <f>Tabla1[[#This Row],[pledged]]/Tabla1[[#This Row],[goal]]</f>
        <v>1.2749999999999999</v>
      </c>
      <c r="S3492" s="8" t="s">
        <v>8317</v>
      </c>
      <c r="T3492" s="5" t="s">
        <v>8318</v>
      </c>
    </row>
    <row r="3493" spans="1:20" ht="33.75">
      <c r="A3493" s="5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11">
        <f>(Tabla1[[#This Row],[deadline]]/86400)+25569+(-5/24)</f>
        <v>42142.041481481479</v>
      </c>
      <c r="K3493" s="5">
        <v>1430114384</v>
      </c>
      <c r="L3493" s="11">
        <f>(Tabla1[[#This Row],[launched_at]]/86400)+25569+(-5/24)</f>
        <v>42121.041481481479</v>
      </c>
      <c r="M3493" s="5" t="b">
        <v>0</v>
      </c>
      <c r="N3493" s="5">
        <v>10</v>
      </c>
      <c r="O3493" s="5" t="b">
        <v>1</v>
      </c>
      <c r="P3493" s="5" t="s">
        <v>8271</v>
      </c>
      <c r="Q3493" s="7">
        <f>Tabla1[[#This Row],[pledged]]/Tabla1[[#This Row],[goal]]</f>
        <v>1.5820000000000001</v>
      </c>
      <c r="S3493" s="8" t="s">
        <v>8317</v>
      </c>
      <c r="T3493" s="5" t="s">
        <v>8318</v>
      </c>
    </row>
    <row r="3494" spans="1:20" ht="33.75">
      <c r="A3494" s="5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11">
        <f>(Tabla1[[#This Row],[deadline]]/86400)+25569+(-5/24)</f>
        <v>42302.800891203697</v>
      </c>
      <c r="K3494" s="5">
        <v>1442794397</v>
      </c>
      <c r="L3494" s="11">
        <f>(Tabla1[[#This Row],[launched_at]]/86400)+25569+(-5/24)</f>
        <v>42267.800891203697</v>
      </c>
      <c r="M3494" s="5" t="b">
        <v>0</v>
      </c>
      <c r="N3494" s="5">
        <v>35</v>
      </c>
      <c r="O3494" s="5" t="b">
        <v>1</v>
      </c>
      <c r="P3494" s="5" t="s">
        <v>8271</v>
      </c>
      <c r="Q3494" s="7">
        <f>Tabla1[[#This Row],[pledged]]/Tabla1[[#This Row],[goal]]</f>
        <v>1.0526894736842105</v>
      </c>
      <c r="S3494" s="8" t="s">
        <v>8317</v>
      </c>
      <c r="T3494" s="5" t="s">
        <v>8318</v>
      </c>
    </row>
    <row r="3495" spans="1:20" ht="33.75">
      <c r="A3495" s="5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11">
        <f>(Tabla1[[#This Row],[deadline]]/86400)+25569+(-5/24)</f>
        <v>41868.007638888885</v>
      </c>
      <c r="K3495" s="5">
        <v>1406580436</v>
      </c>
      <c r="L3495" s="11">
        <f>(Tabla1[[#This Row],[launched_at]]/86400)+25569+(-5/24)</f>
        <v>41848.657824074071</v>
      </c>
      <c r="M3495" s="5" t="b">
        <v>0</v>
      </c>
      <c r="N3495" s="5">
        <v>29</v>
      </c>
      <c r="O3495" s="5" t="b">
        <v>1</v>
      </c>
      <c r="P3495" s="5" t="s">
        <v>8271</v>
      </c>
      <c r="Q3495" s="7">
        <f>Tabla1[[#This Row],[pledged]]/Tabla1[[#This Row],[goal]]</f>
        <v>1</v>
      </c>
      <c r="S3495" s="8" t="s">
        <v>8317</v>
      </c>
      <c r="T3495" s="5" t="s">
        <v>8318</v>
      </c>
    </row>
    <row r="3496" spans="1:20" ht="33.75">
      <c r="A3496" s="5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11">
        <f>(Tabla1[[#This Row],[deadline]]/86400)+25569+(-5/24)</f>
        <v>42700.041666666664</v>
      </c>
      <c r="K3496" s="5">
        <v>1479186575</v>
      </c>
      <c r="L3496" s="11">
        <f>(Tabla1[[#This Row],[launched_at]]/86400)+25569+(-5/24)</f>
        <v>42689.006655092591</v>
      </c>
      <c r="M3496" s="5" t="b">
        <v>0</v>
      </c>
      <c r="N3496" s="5">
        <v>13</v>
      </c>
      <c r="O3496" s="5" t="b">
        <v>1</v>
      </c>
      <c r="P3496" s="5" t="s">
        <v>8271</v>
      </c>
      <c r="Q3496" s="7">
        <f>Tabla1[[#This Row],[pledged]]/Tabla1[[#This Row],[goal]]</f>
        <v>1</v>
      </c>
      <c r="S3496" s="8" t="s">
        <v>8317</v>
      </c>
      <c r="T3496" s="5" t="s">
        <v>8318</v>
      </c>
    </row>
    <row r="3497" spans="1:20" ht="33.75">
      <c r="A3497" s="5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11">
        <f>(Tabla1[[#This Row],[deadline]]/86400)+25569+(-5/24)</f>
        <v>41944.512499999997</v>
      </c>
      <c r="K3497" s="5">
        <v>1412360309</v>
      </c>
      <c r="L3497" s="11">
        <f>(Tabla1[[#This Row],[launched_at]]/86400)+25569+(-5/24)</f>
        <v>41915.554502314808</v>
      </c>
      <c r="M3497" s="5" t="b">
        <v>0</v>
      </c>
      <c r="N3497" s="5">
        <v>72</v>
      </c>
      <c r="O3497" s="5" t="b">
        <v>1</v>
      </c>
      <c r="P3497" s="5" t="s">
        <v>8271</v>
      </c>
      <c r="Q3497" s="7">
        <f>Tabla1[[#This Row],[pledged]]/Tabla1[[#This Row],[goal]]</f>
        <v>1.0686</v>
      </c>
      <c r="S3497" s="8" t="s">
        <v>8317</v>
      </c>
      <c r="T3497" s="5" t="s">
        <v>8318</v>
      </c>
    </row>
    <row r="3498" spans="1:20" ht="33.75">
      <c r="A3498" s="5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11">
        <f>(Tabla1[[#This Row],[deadline]]/86400)+25569+(-5/24)</f>
        <v>42624.638495370367</v>
      </c>
      <c r="K3498" s="5">
        <v>1470169166</v>
      </c>
      <c r="L3498" s="11">
        <f>(Tabla1[[#This Row],[launched_at]]/86400)+25569+(-5/24)</f>
        <v>42584.638495370367</v>
      </c>
      <c r="M3498" s="5" t="b">
        <v>0</v>
      </c>
      <c r="N3498" s="5">
        <v>78</v>
      </c>
      <c r="O3498" s="5" t="b">
        <v>1</v>
      </c>
      <c r="P3498" s="5" t="s">
        <v>8271</v>
      </c>
      <c r="Q3498" s="7">
        <f>Tabla1[[#This Row],[pledged]]/Tabla1[[#This Row],[goal]]</f>
        <v>1.244</v>
      </c>
      <c r="S3498" s="8" t="s">
        <v>8317</v>
      </c>
      <c r="T3498" s="5" t="s">
        <v>8318</v>
      </c>
    </row>
    <row r="3499" spans="1:20" ht="33.75">
      <c r="A3499" s="5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11">
        <f>(Tabla1[[#This Row],[deadline]]/86400)+25569+(-5/24)</f>
        <v>42523.708333333336</v>
      </c>
      <c r="K3499" s="5">
        <v>1463852904</v>
      </c>
      <c r="L3499" s="11">
        <f>(Tabla1[[#This Row],[launched_at]]/86400)+25569+(-5/24)</f>
        <v>42511.53361111111</v>
      </c>
      <c r="M3499" s="5" t="b">
        <v>0</v>
      </c>
      <c r="N3499" s="5">
        <v>49</v>
      </c>
      <c r="O3499" s="5" t="b">
        <v>1</v>
      </c>
      <c r="P3499" s="5" t="s">
        <v>8271</v>
      </c>
      <c r="Q3499" s="7">
        <f>Tabla1[[#This Row],[pledged]]/Tabla1[[#This Row],[goal]]</f>
        <v>1.0870406189555126</v>
      </c>
      <c r="S3499" s="8" t="s">
        <v>8317</v>
      </c>
      <c r="T3499" s="5" t="s">
        <v>8318</v>
      </c>
    </row>
    <row r="3500" spans="1:20" ht="33.75">
      <c r="A3500" s="5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11">
        <f>(Tabla1[[#This Row],[deadline]]/86400)+25569+(-5/24)</f>
        <v>42518.697222222218</v>
      </c>
      <c r="K3500" s="5">
        <v>1459309704</v>
      </c>
      <c r="L3500" s="11">
        <f>(Tabla1[[#This Row],[launched_at]]/86400)+25569+(-5/24)</f>
        <v>42458.950277777774</v>
      </c>
      <c r="M3500" s="5" t="b">
        <v>0</v>
      </c>
      <c r="N3500" s="5">
        <v>42</v>
      </c>
      <c r="O3500" s="5" t="b">
        <v>1</v>
      </c>
      <c r="P3500" s="5" t="s">
        <v>8271</v>
      </c>
      <c r="Q3500" s="7">
        <f>Tabla1[[#This Row],[pledged]]/Tabla1[[#This Row],[goal]]</f>
        <v>1.0242424242424242</v>
      </c>
      <c r="S3500" s="8" t="s">
        <v>8317</v>
      </c>
      <c r="T3500" s="5" t="s">
        <v>8318</v>
      </c>
    </row>
    <row r="3501" spans="1:20" ht="33.75">
      <c r="A3501" s="5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11">
        <f>(Tabla1[[#This Row],[deadline]]/86400)+25569+(-5/24)</f>
        <v>42186.082638888889</v>
      </c>
      <c r="K3501" s="5">
        <v>1431046325</v>
      </c>
      <c r="L3501" s="11">
        <f>(Tabla1[[#This Row],[launched_at]]/86400)+25569+(-5/24)</f>
        <v>42131.827835648146</v>
      </c>
      <c r="M3501" s="5" t="b">
        <v>0</v>
      </c>
      <c r="N3501" s="5">
        <v>35</v>
      </c>
      <c r="O3501" s="5" t="b">
        <v>1</v>
      </c>
      <c r="P3501" s="5" t="s">
        <v>8271</v>
      </c>
      <c r="Q3501" s="7">
        <f>Tabla1[[#This Row],[pledged]]/Tabla1[[#This Row],[goal]]</f>
        <v>1.0549999999999999</v>
      </c>
      <c r="S3501" s="8" t="s">
        <v>8317</v>
      </c>
      <c r="T3501" s="5" t="s">
        <v>8318</v>
      </c>
    </row>
    <row r="3502" spans="1:20" ht="33.75">
      <c r="A3502" s="5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11">
        <f>(Tabla1[[#This Row],[deadline]]/86400)+25569+(-5/24)</f>
        <v>42435.999305555553</v>
      </c>
      <c r="K3502" s="5">
        <v>1455919438</v>
      </c>
      <c r="L3502" s="11">
        <f>(Tabla1[[#This Row],[launched_at]]/86400)+25569+(-5/24)</f>
        <v>42419.711087962962</v>
      </c>
      <c r="M3502" s="5" t="b">
        <v>0</v>
      </c>
      <c r="N3502" s="5">
        <v>42</v>
      </c>
      <c r="O3502" s="5" t="b">
        <v>1</v>
      </c>
      <c r="P3502" s="5" t="s">
        <v>8271</v>
      </c>
      <c r="Q3502" s="7">
        <f>Tabla1[[#This Row],[pledged]]/Tabla1[[#This Row],[goal]]</f>
        <v>1.0629999999999999</v>
      </c>
      <c r="S3502" s="8" t="s">
        <v>8317</v>
      </c>
      <c r="T3502" s="5" t="s">
        <v>8318</v>
      </c>
    </row>
    <row r="3503" spans="1:20" ht="33.75">
      <c r="A3503" s="5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11">
        <f>(Tabla1[[#This Row],[deadline]]/86400)+25569+(-5/24)</f>
        <v>42258.555497685178</v>
      </c>
      <c r="K3503" s="5">
        <v>1439835595</v>
      </c>
      <c r="L3503" s="11">
        <f>(Tabla1[[#This Row],[launched_at]]/86400)+25569+(-5/24)</f>
        <v>42233.555497685178</v>
      </c>
      <c r="M3503" s="5" t="b">
        <v>0</v>
      </c>
      <c r="N3503" s="5">
        <v>42</v>
      </c>
      <c r="O3503" s="5" t="b">
        <v>1</v>
      </c>
      <c r="P3503" s="5" t="s">
        <v>8271</v>
      </c>
      <c r="Q3503" s="7">
        <f>Tabla1[[#This Row],[pledged]]/Tabla1[[#This Row],[goal]]</f>
        <v>1.0066666666666666</v>
      </c>
      <c r="S3503" s="8" t="s">
        <v>8317</v>
      </c>
      <c r="T3503" s="5" t="s">
        <v>8318</v>
      </c>
    </row>
    <row r="3504" spans="1:20" ht="33.75">
      <c r="A3504" s="5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11">
        <f>(Tabla1[[#This Row],[deadline]]/86400)+25569+(-5/24)</f>
        <v>42444.957638888889</v>
      </c>
      <c r="K3504" s="5">
        <v>1456862924</v>
      </c>
      <c r="L3504" s="11">
        <f>(Tabla1[[#This Row],[launched_at]]/86400)+25569+(-5/24)</f>
        <v>42430.631064814814</v>
      </c>
      <c r="M3504" s="5" t="b">
        <v>0</v>
      </c>
      <c r="N3504" s="5">
        <v>31</v>
      </c>
      <c r="O3504" s="5" t="b">
        <v>1</v>
      </c>
      <c r="P3504" s="5" t="s">
        <v>8271</v>
      </c>
      <c r="Q3504" s="7">
        <f>Tabla1[[#This Row],[pledged]]/Tabla1[[#This Row],[goal]]</f>
        <v>1.054</v>
      </c>
      <c r="S3504" s="8" t="s">
        <v>8317</v>
      </c>
      <c r="T3504" s="5" t="s">
        <v>8318</v>
      </c>
    </row>
    <row r="3505" spans="1:20" ht="33.75">
      <c r="A3505" s="5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11">
        <f>(Tabla1[[#This Row],[deadline]]/86400)+25569+(-5/24)</f>
        <v>42575.27</v>
      </c>
      <c r="K3505" s="5">
        <v>1466767728</v>
      </c>
      <c r="L3505" s="11">
        <f>(Tabla1[[#This Row],[launched_at]]/86400)+25569+(-5/24)</f>
        <v>42545.27</v>
      </c>
      <c r="M3505" s="5" t="b">
        <v>0</v>
      </c>
      <c r="N3505" s="5">
        <v>38</v>
      </c>
      <c r="O3505" s="5" t="b">
        <v>1</v>
      </c>
      <c r="P3505" s="5" t="s">
        <v>8271</v>
      </c>
      <c r="Q3505" s="7">
        <f>Tabla1[[#This Row],[pledged]]/Tabla1[[#This Row],[goal]]</f>
        <v>1.0755999999999999</v>
      </c>
      <c r="S3505" s="8" t="s">
        <v>8317</v>
      </c>
      <c r="T3505" s="5" t="s">
        <v>8318</v>
      </c>
    </row>
    <row r="3506" spans="1:20" ht="33.75">
      <c r="A3506" s="5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11">
        <f>(Tabla1[[#This Row],[deadline]]/86400)+25569+(-5/24)</f>
        <v>42327.582071759258</v>
      </c>
      <c r="K3506" s="5">
        <v>1445363891</v>
      </c>
      <c r="L3506" s="11">
        <f>(Tabla1[[#This Row],[launched_at]]/86400)+25569+(-5/24)</f>
        <v>42297.540405092594</v>
      </c>
      <c r="M3506" s="5" t="b">
        <v>0</v>
      </c>
      <c r="N3506" s="5">
        <v>8</v>
      </c>
      <c r="O3506" s="5" t="b">
        <v>1</v>
      </c>
      <c r="P3506" s="5" t="s">
        <v>8271</v>
      </c>
      <c r="Q3506" s="7">
        <f>Tabla1[[#This Row],[pledged]]/Tabla1[[#This Row],[goal]]</f>
        <v>1</v>
      </c>
      <c r="S3506" s="8" t="s">
        <v>8317</v>
      </c>
      <c r="T3506" s="5" t="s">
        <v>8318</v>
      </c>
    </row>
    <row r="3507" spans="1:20" ht="67.5">
      <c r="A3507" s="5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11">
        <f>(Tabla1[[#This Row],[deadline]]/86400)+25569+(-5/24)</f>
        <v>41771.958333333328</v>
      </c>
      <c r="K3507" s="5">
        <v>1398983245</v>
      </c>
      <c r="L3507" s="11">
        <f>(Tabla1[[#This Row],[launched_at]]/86400)+25569+(-5/24)</f>
        <v>41760.727372685185</v>
      </c>
      <c r="M3507" s="5" t="b">
        <v>0</v>
      </c>
      <c r="N3507" s="5">
        <v>39</v>
      </c>
      <c r="O3507" s="5" t="b">
        <v>1</v>
      </c>
      <c r="P3507" s="5" t="s">
        <v>8271</v>
      </c>
      <c r="Q3507" s="7">
        <f>Tabla1[[#This Row],[pledged]]/Tabla1[[#This Row],[goal]]</f>
        <v>1.0376000000000001</v>
      </c>
      <c r="S3507" s="8" t="s">
        <v>8317</v>
      </c>
      <c r="T3507" s="5" t="s">
        <v>8318</v>
      </c>
    </row>
    <row r="3508" spans="1:20" ht="33.75">
      <c r="A3508" s="5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11">
        <f>(Tabla1[[#This Row],[deadline]]/86400)+25569+(-5/24)</f>
        <v>41874.525925925926</v>
      </c>
      <c r="K3508" s="5">
        <v>1404927440</v>
      </c>
      <c r="L3508" s="11">
        <f>(Tabla1[[#This Row],[launched_at]]/86400)+25569+(-5/24)</f>
        <v>41829.525925925926</v>
      </c>
      <c r="M3508" s="5" t="b">
        <v>0</v>
      </c>
      <c r="N3508" s="5">
        <v>29</v>
      </c>
      <c r="O3508" s="5" t="b">
        <v>1</v>
      </c>
      <c r="P3508" s="5" t="s">
        <v>8271</v>
      </c>
      <c r="Q3508" s="7">
        <f>Tabla1[[#This Row],[pledged]]/Tabla1[[#This Row],[goal]]</f>
        <v>1.0149999999999999</v>
      </c>
      <c r="S3508" s="8" t="s">
        <v>8317</v>
      </c>
      <c r="T3508" s="5" t="s">
        <v>8318</v>
      </c>
    </row>
    <row r="3509" spans="1:20" ht="22.5">
      <c r="A3509" s="5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11">
        <f>(Tabla1[[#This Row],[deadline]]/86400)+25569+(-5/24)</f>
        <v>42521.714548611104</v>
      </c>
      <c r="K3509" s="5">
        <v>1462140537</v>
      </c>
      <c r="L3509" s="11">
        <f>(Tabla1[[#This Row],[launched_at]]/86400)+25569+(-5/24)</f>
        <v>42491.714548611104</v>
      </c>
      <c r="M3509" s="5" t="b">
        <v>0</v>
      </c>
      <c r="N3509" s="5">
        <v>72</v>
      </c>
      <c r="O3509" s="5" t="b">
        <v>1</v>
      </c>
      <c r="P3509" s="5" t="s">
        <v>8271</v>
      </c>
      <c r="Q3509" s="7">
        <f>Tabla1[[#This Row],[pledged]]/Tabla1[[#This Row],[goal]]</f>
        <v>1.044</v>
      </c>
      <c r="S3509" s="8" t="s">
        <v>8317</v>
      </c>
      <c r="T3509" s="5" t="s">
        <v>8318</v>
      </c>
    </row>
    <row r="3510" spans="1:20" ht="33.75">
      <c r="A3510" s="5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11">
        <f>(Tabla1[[#This Row],[deadline]]/86400)+25569+(-5/24)</f>
        <v>42500.666666666664</v>
      </c>
      <c r="K3510" s="5">
        <v>1460914253</v>
      </c>
      <c r="L3510" s="11">
        <f>(Tabla1[[#This Row],[launched_at]]/86400)+25569+(-5/24)</f>
        <v>42477.521446759252</v>
      </c>
      <c r="M3510" s="5" t="b">
        <v>0</v>
      </c>
      <c r="N3510" s="5">
        <v>15</v>
      </c>
      <c r="O3510" s="5" t="b">
        <v>1</v>
      </c>
      <c r="P3510" s="5" t="s">
        <v>8271</v>
      </c>
      <c r="Q3510" s="7">
        <f>Tabla1[[#This Row],[pledged]]/Tabla1[[#This Row],[goal]]</f>
        <v>1.8</v>
      </c>
      <c r="S3510" s="8" t="s">
        <v>8317</v>
      </c>
      <c r="T3510" s="5" t="s">
        <v>8318</v>
      </c>
    </row>
    <row r="3511" spans="1:20" ht="33.75">
      <c r="A3511" s="5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11">
        <f>(Tabla1[[#This Row],[deadline]]/86400)+25569+(-5/24)</f>
        <v>41963.996527777774</v>
      </c>
      <c r="K3511" s="5">
        <v>1415392666</v>
      </c>
      <c r="L3511" s="11">
        <f>(Tabla1[[#This Row],[launched_at]]/86400)+25569+(-5/24)</f>
        <v>41950.651226851849</v>
      </c>
      <c r="M3511" s="5" t="b">
        <v>0</v>
      </c>
      <c r="N3511" s="5">
        <v>33</v>
      </c>
      <c r="O3511" s="5" t="b">
        <v>1</v>
      </c>
      <c r="P3511" s="5" t="s">
        <v>8271</v>
      </c>
      <c r="Q3511" s="7">
        <f>Tabla1[[#This Row],[pledged]]/Tabla1[[#This Row],[goal]]</f>
        <v>1.0633333333333332</v>
      </c>
      <c r="S3511" s="8" t="s">
        <v>8317</v>
      </c>
      <c r="T3511" s="5" t="s">
        <v>8318</v>
      </c>
    </row>
    <row r="3512" spans="1:20" ht="33.75">
      <c r="A3512" s="5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11">
        <f>(Tabla1[[#This Row],[deadline]]/86400)+25569+(-5/24)</f>
        <v>41822.412569444445</v>
      </c>
      <c r="K3512" s="5">
        <v>1402584846</v>
      </c>
      <c r="L3512" s="11">
        <f>(Tabla1[[#This Row],[launched_at]]/86400)+25569+(-5/24)</f>
        <v>41802.412569444445</v>
      </c>
      <c r="M3512" s="5" t="b">
        <v>0</v>
      </c>
      <c r="N3512" s="5">
        <v>15</v>
      </c>
      <c r="O3512" s="5" t="b">
        <v>1</v>
      </c>
      <c r="P3512" s="5" t="s">
        <v>8271</v>
      </c>
      <c r="Q3512" s="7">
        <f>Tabla1[[#This Row],[pledged]]/Tabla1[[#This Row],[goal]]</f>
        <v>1.0055555555555555</v>
      </c>
      <c r="S3512" s="8" t="s">
        <v>8317</v>
      </c>
      <c r="T3512" s="5" t="s">
        <v>8318</v>
      </c>
    </row>
    <row r="3513" spans="1:20" ht="22.5">
      <c r="A3513" s="5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11">
        <f>(Tabla1[[#This Row],[deadline]]/86400)+25569+(-5/24)</f>
        <v>41950.5625</v>
      </c>
      <c r="K3513" s="5">
        <v>1413406695</v>
      </c>
      <c r="L3513" s="11">
        <f>(Tabla1[[#This Row],[launched_at]]/86400)+25569+(-5/24)</f>
        <v>41927.665451388886</v>
      </c>
      <c r="M3513" s="5" t="b">
        <v>0</v>
      </c>
      <c r="N3513" s="5">
        <v>19</v>
      </c>
      <c r="O3513" s="5" t="b">
        <v>1</v>
      </c>
      <c r="P3513" s="5" t="s">
        <v>8271</v>
      </c>
      <c r="Q3513" s="7">
        <f>Tabla1[[#This Row],[pledged]]/Tabla1[[#This Row],[goal]]</f>
        <v>1.012</v>
      </c>
      <c r="S3513" s="8" t="s">
        <v>8317</v>
      </c>
      <c r="T3513" s="5" t="s">
        <v>8318</v>
      </c>
    </row>
    <row r="3514" spans="1:20" ht="33.75">
      <c r="A3514" s="5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11">
        <f>(Tabla1[[#This Row],[deadline]]/86400)+25569+(-5/24)</f>
        <v>42117.286944444444</v>
      </c>
      <c r="K3514" s="5">
        <v>1424609592</v>
      </c>
      <c r="L3514" s="11">
        <f>(Tabla1[[#This Row],[launched_at]]/86400)+25569+(-5/24)</f>
        <v>42057.328611111108</v>
      </c>
      <c r="M3514" s="5" t="b">
        <v>0</v>
      </c>
      <c r="N3514" s="5">
        <v>17</v>
      </c>
      <c r="O3514" s="5" t="b">
        <v>1</v>
      </c>
      <c r="P3514" s="5" t="s">
        <v>8271</v>
      </c>
      <c r="Q3514" s="7">
        <f>Tabla1[[#This Row],[pledged]]/Tabla1[[#This Row],[goal]]</f>
        <v>1</v>
      </c>
      <c r="S3514" s="8" t="s">
        <v>8317</v>
      </c>
      <c r="T3514" s="5" t="s">
        <v>8318</v>
      </c>
    </row>
    <row r="3515" spans="1:20" ht="33.75">
      <c r="A3515" s="5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11">
        <f>(Tabla1[[#This Row],[deadline]]/86400)+25569+(-5/24)</f>
        <v>41793.999305555553</v>
      </c>
      <c r="K3515" s="5">
        <v>1400725112</v>
      </c>
      <c r="L3515" s="11">
        <f>(Tabla1[[#This Row],[launched_at]]/86400)+25569+(-5/24)</f>
        <v>41780.887870370367</v>
      </c>
      <c r="M3515" s="5" t="b">
        <v>0</v>
      </c>
      <c r="N3515" s="5">
        <v>44</v>
      </c>
      <c r="O3515" s="5" t="b">
        <v>1</v>
      </c>
      <c r="P3515" s="5" t="s">
        <v>8271</v>
      </c>
      <c r="Q3515" s="7">
        <f>Tabla1[[#This Row],[pledged]]/Tabla1[[#This Row],[goal]]</f>
        <v>1.1839285714285714</v>
      </c>
      <c r="S3515" s="8" t="s">
        <v>8317</v>
      </c>
      <c r="T3515" s="5" t="s">
        <v>8318</v>
      </c>
    </row>
    <row r="3516" spans="1:20" ht="33.75">
      <c r="A3516" s="5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11">
        <f>(Tabla1[[#This Row],[deadline]]/86400)+25569+(-5/24)</f>
        <v>42036.999305555553</v>
      </c>
      <c r="K3516" s="5">
        <v>1421439552</v>
      </c>
      <c r="L3516" s="11">
        <f>(Tabla1[[#This Row],[launched_at]]/86400)+25569+(-5/24)</f>
        <v>42020.638333333329</v>
      </c>
      <c r="M3516" s="5" t="b">
        <v>0</v>
      </c>
      <c r="N3516" s="5">
        <v>10</v>
      </c>
      <c r="O3516" s="5" t="b">
        <v>1</v>
      </c>
      <c r="P3516" s="5" t="s">
        <v>8271</v>
      </c>
      <c r="Q3516" s="7">
        <f>Tabla1[[#This Row],[pledged]]/Tabla1[[#This Row],[goal]]</f>
        <v>1.1000000000000001</v>
      </c>
      <c r="S3516" s="8" t="s">
        <v>8317</v>
      </c>
      <c r="T3516" s="5" t="s">
        <v>8318</v>
      </c>
    </row>
    <row r="3517" spans="1:20" ht="33.75">
      <c r="A3517" s="5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11">
        <f>(Tabla1[[#This Row],[deadline]]/86400)+25569+(-5/24)</f>
        <v>42155.564479166664</v>
      </c>
      <c r="K3517" s="5">
        <v>1430505171</v>
      </c>
      <c r="L3517" s="11">
        <f>(Tabla1[[#This Row],[launched_at]]/86400)+25569+(-5/24)</f>
        <v>42125.564479166664</v>
      </c>
      <c r="M3517" s="5" t="b">
        <v>0</v>
      </c>
      <c r="N3517" s="5">
        <v>46</v>
      </c>
      <c r="O3517" s="5" t="b">
        <v>1</v>
      </c>
      <c r="P3517" s="5" t="s">
        <v>8271</v>
      </c>
      <c r="Q3517" s="7">
        <f>Tabla1[[#This Row],[pledged]]/Tabla1[[#This Row],[goal]]</f>
        <v>1.0266666666666666</v>
      </c>
      <c r="S3517" s="8" t="s">
        <v>8317</v>
      </c>
      <c r="T3517" s="5" t="s">
        <v>8318</v>
      </c>
    </row>
    <row r="3518" spans="1:20" ht="33.75">
      <c r="A3518" s="5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11">
        <f>(Tabla1[[#This Row],[deadline]]/86400)+25569+(-5/24)</f>
        <v>41889.916666666664</v>
      </c>
      <c r="K3518" s="5">
        <v>1407197670</v>
      </c>
      <c r="L3518" s="11">
        <f>(Tabla1[[#This Row],[launched_at]]/86400)+25569+(-5/24)</f>
        <v>41855.801736111105</v>
      </c>
      <c r="M3518" s="5" t="b">
        <v>0</v>
      </c>
      <c r="N3518" s="5">
        <v>11</v>
      </c>
      <c r="O3518" s="5" t="b">
        <v>1</v>
      </c>
      <c r="P3518" s="5" t="s">
        <v>8271</v>
      </c>
      <c r="Q3518" s="7">
        <f>Tabla1[[#This Row],[pledged]]/Tabla1[[#This Row],[goal]]</f>
        <v>1</v>
      </c>
      <c r="S3518" s="8" t="s">
        <v>8317</v>
      </c>
      <c r="T3518" s="5" t="s">
        <v>8318</v>
      </c>
    </row>
    <row r="3519" spans="1:20" ht="33.75">
      <c r="A3519" s="5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11">
        <f>(Tabla1[[#This Row],[deadline]]/86400)+25569+(-5/24)</f>
        <v>41824.25</v>
      </c>
      <c r="K3519" s="5">
        <v>1401910634</v>
      </c>
      <c r="L3519" s="11">
        <f>(Tabla1[[#This Row],[launched_at]]/86400)+25569+(-5/24)</f>
        <v>41794.609189814808</v>
      </c>
      <c r="M3519" s="5" t="b">
        <v>0</v>
      </c>
      <c r="N3519" s="5">
        <v>13</v>
      </c>
      <c r="O3519" s="5" t="b">
        <v>1</v>
      </c>
      <c r="P3519" s="5" t="s">
        <v>8271</v>
      </c>
      <c r="Q3519" s="7">
        <f>Tabla1[[#This Row],[pledged]]/Tabla1[[#This Row],[goal]]</f>
        <v>1</v>
      </c>
      <c r="S3519" s="8" t="s">
        <v>8317</v>
      </c>
      <c r="T3519" s="5" t="s">
        <v>8318</v>
      </c>
    </row>
    <row r="3520" spans="1:20" ht="33.75">
      <c r="A3520" s="5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11">
        <f>(Tabla1[[#This Row],[deadline]]/86400)+25569+(-5/24)</f>
        <v>41914.38958333333</v>
      </c>
      <c r="K3520" s="5">
        <v>1410461299</v>
      </c>
      <c r="L3520" s="11">
        <f>(Tabla1[[#This Row],[launched_at]]/86400)+25569+(-5/24)</f>
        <v>41893.575219907405</v>
      </c>
      <c r="M3520" s="5" t="b">
        <v>0</v>
      </c>
      <c r="N3520" s="5">
        <v>33</v>
      </c>
      <c r="O3520" s="5" t="b">
        <v>1</v>
      </c>
      <c r="P3520" s="5" t="s">
        <v>8271</v>
      </c>
      <c r="Q3520" s="7">
        <f>Tabla1[[#This Row],[pledged]]/Tabla1[[#This Row],[goal]]</f>
        <v>1.10046</v>
      </c>
      <c r="S3520" s="8" t="s">
        <v>8317</v>
      </c>
      <c r="T3520" s="5" t="s">
        <v>8318</v>
      </c>
    </row>
    <row r="3521" spans="1:20" ht="22.5">
      <c r="A3521" s="5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11">
        <f>(Tabla1[[#This Row],[deadline]]/86400)+25569+(-5/24)</f>
        <v>42067.390624999993</v>
      </c>
      <c r="K3521" s="5">
        <v>1422886950</v>
      </c>
      <c r="L3521" s="11">
        <f>(Tabla1[[#This Row],[launched_at]]/86400)+25569+(-5/24)</f>
        <v>42037.390624999993</v>
      </c>
      <c r="M3521" s="5" t="b">
        <v>0</v>
      </c>
      <c r="N3521" s="5">
        <v>28</v>
      </c>
      <c r="O3521" s="5" t="b">
        <v>1</v>
      </c>
      <c r="P3521" s="5" t="s">
        <v>8271</v>
      </c>
      <c r="Q3521" s="7">
        <f>Tabla1[[#This Row],[pledged]]/Tabla1[[#This Row],[goal]]</f>
        <v>1.0135000000000001</v>
      </c>
      <c r="S3521" s="8" t="s">
        <v>8317</v>
      </c>
      <c r="T3521" s="5" t="s">
        <v>8318</v>
      </c>
    </row>
    <row r="3522" spans="1:20" ht="22.5">
      <c r="A3522" s="5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11">
        <f>(Tabla1[[#This Row],[deadline]]/86400)+25569+(-5/24)</f>
        <v>42253.365972222215</v>
      </c>
      <c r="K3522" s="5">
        <v>1439322412</v>
      </c>
      <c r="L3522" s="11">
        <f>(Tabla1[[#This Row],[launched_at]]/86400)+25569+(-5/24)</f>
        <v>42227.615879629629</v>
      </c>
      <c r="M3522" s="5" t="b">
        <v>0</v>
      </c>
      <c r="N3522" s="5">
        <v>21</v>
      </c>
      <c r="O3522" s="5" t="b">
        <v>1</v>
      </c>
      <c r="P3522" s="5" t="s">
        <v>8271</v>
      </c>
      <c r="Q3522" s="7">
        <f>Tabla1[[#This Row],[pledged]]/Tabla1[[#This Row],[goal]]</f>
        <v>1.0075000000000001</v>
      </c>
      <c r="S3522" s="8" t="s">
        <v>8317</v>
      </c>
      <c r="T3522" s="5" t="s">
        <v>8318</v>
      </c>
    </row>
    <row r="3523" spans="1:20" ht="33.75">
      <c r="A3523" s="5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11">
        <f>(Tabla1[[#This Row],[deadline]]/86400)+25569+(-5/24)</f>
        <v>41911.153009259258</v>
      </c>
      <c r="K3523" s="5">
        <v>1409388020</v>
      </c>
      <c r="L3523" s="11">
        <f>(Tabla1[[#This Row],[launched_at]]/86400)+25569+(-5/24)</f>
        <v>41881.153009259258</v>
      </c>
      <c r="M3523" s="5" t="b">
        <v>0</v>
      </c>
      <c r="N3523" s="5">
        <v>13</v>
      </c>
      <c r="O3523" s="5" t="b">
        <v>1</v>
      </c>
      <c r="P3523" s="5" t="s">
        <v>8271</v>
      </c>
      <c r="Q3523" s="7">
        <f>Tabla1[[#This Row],[pledged]]/Tabla1[[#This Row],[goal]]</f>
        <v>1.6942857142857144</v>
      </c>
      <c r="S3523" s="8" t="s">
        <v>8317</v>
      </c>
      <c r="T3523" s="5" t="s">
        <v>8318</v>
      </c>
    </row>
    <row r="3524" spans="1:20" ht="33.75">
      <c r="A3524" s="5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11">
        <f>(Tabla1[[#This Row],[deadline]]/86400)+25569+(-5/24)</f>
        <v>42262.212500000001</v>
      </c>
      <c r="K3524" s="5">
        <v>1439924246</v>
      </c>
      <c r="L3524" s="11">
        <f>(Tabla1[[#This Row],[launched_at]]/86400)+25569+(-5/24)</f>
        <v>42234.581550925919</v>
      </c>
      <c r="M3524" s="5" t="b">
        <v>0</v>
      </c>
      <c r="N3524" s="5">
        <v>34</v>
      </c>
      <c r="O3524" s="5" t="b">
        <v>1</v>
      </c>
      <c r="P3524" s="5" t="s">
        <v>8271</v>
      </c>
      <c r="Q3524" s="7">
        <f>Tabla1[[#This Row],[pledged]]/Tabla1[[#This Row],[goal]]</f>
        <v>1</v>
      </c>
      <c r="S3524" s="8" t="s">
        <v>8317</v>
      </c>
      <c r="T3524" s="5" t="s">
        <v>8318</v>
      </c>
    </row>
    <row r="3525" spans="1:20" ht="33.75">
      <c r="A3525" s="5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11">
        <f>(Tabla1[[#This Row],[deadline]]/86400)+25569+(-5/24)</f>
        <v>42638.749999999993</v>
      </c>
      <c r="K3525" s="5">
        <v>1469871148</v>
      </c>
      <c r="L3525" s="11">
        <f>(Tabla1[[#This Row],[launched_at]]/86400)+25569+(-5/24)</f>
        <v>42581.189212962963</v>
      </c>
      <c r="M3525" s="5" t="b">
        <v>0</v>
      </c>
      <c r="N3525" s="5">
        <v>80</v>
      </c>
      <c r="O3525" s="5" t="b">
        <v>1</v>
      </c>
      <c r="P3525" s="5" t="s">
        <v>8271</v>
      </c>
      <c r="Q3525" s="7">
        <f>Tabla1[[#This Row],[pledged]]/Tabla1[[#This Row],[goal]]</f>
        <v>1.1365000000000001</v>
      </c>
      <c r="S3525" s="8" t="s">
        <v>8317</v>
      </c>
      <c r="T3525" s="5" t="s">
        <v>8318</v>
      </c>
    </row>
    <row r="3526" spans="1:20" ht="33.75">
      <c r="A3526" s="5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11">
        <f>(Tabla1[[#This Row],[deadline]]/86400)+25569+(-5/24)</f>
        <v>41894.958333333328</v>
      </c>
      <c r="K3526" s="5">
        <v>1409336373</v>
      </c>
      <c r="L3526" s="11">
        <f>(Tabla1[[#This Row],[launched_at]]/86400)+25569+(-5/24)</f>
        <v>41880.555243055554</v>
      </c>
      <c r="M3526" s="5" t="b">
        <v>0</v>
      </c>
      <c r="N3526" s="5">
        <v>74</v>
      </c>
      <c r="O3526" s="5" t="b">
        <v>1</v>
      </c>
      <c r="P3526" s="5" t="s">
        <v>8271</v>
      </c>
      <c r="Q3526" s="7">
        <f>Tabla1[[#This Row],[pledged]]/Tabla1[[#This Row],[goal]]</f>
        <v>1.0156000000000001</v>
      </c>
      <c r="S3526" s="8" t="s">
        <v>8317</v>
      </c>
      <c r="T3526" s="5" t="s">
        <v>8318</v>
      </c>
    </row>
    <row r="3527" spans="1:20" ht="33.75">
      <c r="A3527" s="5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11">
        <f>(Tabla1[[#This Row],[deadline]]/86400)+25569+(-5/24)</f>
        <v>42225.458333333336</v>
      </c>
      <c r="K3527" s="5">
        <v>1438188106</v>
      </c>
      <c r="L3527" s="11">
        <f>(Tabla1[[#This Row],[launched_at]]/86400)+25569+(-5/24)</f>
        <v>42214.487337962964</v>
      </c>
      <c r="M3527" s="5" t="b">
        <v>0</v>
      </c>
      <c r="N3527" s="5">
        <v>7</v>
      </c>
      <c r="O3527" s="5" t="b">
        <v>1</v>
      </c>
      <c r="P3527" s="5" t="s">
        <v>8271</v>
      </c>
      <c r="Q3527" s="7">
        <f>Tabla1[[#This Row],[pledged]]/Tabla1[[#This Row],[goal]]</f>
        <v>1.06</v>
      </c>
      <c r="S3527" s="8" t="s">
        <v>8317</v>
      </c>
      <c r="T3527" s="5" t="s">
        <v>8318</v>
      </c>
    </row>
    <row r="3528" spans="1:20" ht="33.75">
      <c r="A3528" s="5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11">
        <f>(Tabla1[[#This Row],[deadline]]/86400)+25569+(-5/24)</f>
        <v>42488.040972222218</v>
      </c>
      <c r="K3528" s="5">
        <v>1459411371</v>
      </c>
      <c r="L3528" s="11">
        <f>(Tabla1[[#This Row],[launched_at]]/86400)+25569+(-5/24)</f>
        <v>42460.126979166664</v>
      </c>
      <c r="M3528" s="5" t="b">
        <v>0</v>
      </c>
      <c r="N3528" s="5">
        <v>34</v>
      </c>
      <c r="O3528" s="5" t="b">
        <v>1</v>
      </c>
      <c r="P3528" s="5" t="s">
        <v>8271</v>
      </c>
      <c r="Q3528" s="7">
        <f>Tabla1[[#This Row],[pledged]]/Tabla1[[#This Row],[goal]]</f>
        <v>1.02</v>
      </c>
      <c r="S3528" s="8" t="s">
        <v>8317</v>
      </c>
      <c r="T3528" s="5" t="s">
        <v>8318</v>
      </c>
    </row>
    <row r="3529" spans="1:20" ht="33.75">
      <c r="A3529" s="5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11">
        <f>(Tabla1[[#This Row],[deadline]]/86400)+25569+(-5/24)</f>
        <v>42195.957638888889</v>
      </c>
      <c r="K3529" s="5">
        <v>1434069205</v>
      </c>
      <c r="L3529" s="11">
        <f>(Tabla1[[#This Row],[launched_at]]/86400)+25569+(-5/24)</f>
        <v>42166.814872685187</v>
      </c>
      <c r="M3529" s="5" t="b">
        <v>0</v>
      </c>
      <c r="N3529" s="5">
        <v>86</v>
      </c>
      <c r="O3529" s="5" t="b">
        <v>1</v>
      </c>
      <c r="P3529" s="5" t="s">
        <v>8271</v>
      </c>
      <c r="Q3529" s="7">
        <f>Tabla1[[#This Row],[pledged]]/Tabla1[[#This Row],[goal]]</f>
        <v>1.1691666666666667</v>
      </c>
      <c r="S3529" s="8" t="s">
        <v>8317</v>
      </c>
      <c r="T3529" s="5" t="s">
        <v>8318</v>
      </c>
    </row>
    <row r="3530" spans="1:20" ht="33.75">
      <c r="A3530" s="5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11">
        <f>(Tabla1[[#This Row],[deadline]]/86400)+25569+(-5/24)</f>
        <v>42753.293032407404</v>
      </c>
      <c r="K3530" s="5">
        <v>1483012918</v>
      </c>
      <c r="L3530" s="11">
        <f>(Tabla1[[#This Row],[launched_at]]/86400)+25569+(-5/24)</f>
        <v>42733.293032407404</v>
      </c>
      <c r="M3530" s="5" t="b">
        <v>0</v>
      </c>
      <c r="N3530" s="5">
        <v>37</v>
      </c>
      <c r="O3530" s="5" t="b">
        <v>1</v>
      </c>
      <c r="P3530" s="5" t="s">
        <v>8271</v>
      </c>
      <c r="Q3530" s="7">
        <f>Tabla1[[#This Row],[pledged]]/Tabla1[[#This Row],[goal]]</f>
        <v>1.0115151515151515</v>
      </c>
      <c r="S3530" s="8" t="s">
        <v>8317</v>
      </c>
      <c r="T3530" s="5" t="s">
        <v>8318</v>
      </c>
    </row>
    <row r="3531" spans="1:20" ht="33.75">
      <c r="A3531" s="5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11">
        <f>(Tabla1[[#This Row],[deadline]]/86400)+25569+(-5/24)</f>
        <v>42197.833333333336</v>
      </c>
      <c r="K3531" s="5">
        <v>1434997018</v>
      </c>
      <c r="L3531" s="11">
        <f>(Tabla1[[#This Row],[launched_at]]/86400)+25569+(-5/24)</f>
        <v>42177.553449074076</v>
      </c>
      <c r="M3531" s="5" t="b">
        <v>0</v>
      </c>
      <c r="N3531" s="5">
        <v>18</v>
      </c>
      <c r="O3531" s="5" t="b">
        <v>1</v>
      </c>
      <c r="P3531" s="5" t="s">
        <v>8271</v>
      </c>
      <c r="Q3531" s="7">
        <f>Tabla1[[#This Row],[pledged]]/Tabla1[[#This Row],[goal]]</f>
        <v>1.32</v>
      </c>
      <c r="S3531" s="8" t="s">
        <v>8317</v>
      </c>
      <c r="T3531" s="5" t="s">
        <v>8318</v>
      </c>
    </row>
    <row r="3532" spans="1:20" ht="33.75">
      <c r="A3532" s="5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11">
        <f>(Tabla1[[#This Row],[deadline]]/86400)+25569+(-5/24)</f>
        <v>42470.624999999993</v>
      </c>
      <c r="K3532" s="5">
        <v>1457881057</v>
      </c>
      <c r="L3532" s="11">
        <f>(Tabla1[[#This Row],[launched_at]]/86400)+25569+(-5/24)</f>
        <v>42442.41501157407</v>
      </c>
      <c r="M3532" s="5" t="b">
        <v>0</v>
      </c>
      <c r="N3532" s="5">
        <v>22</v>
      </c>
      <c r="O3532" s="5" t="b">
        <v>1</v>
      </c>
      <c r="P3532" s="5" t="s">
        <v>8271</v>
      </c>
      <c r="Q3532" s="7">
        <f>Tabla1[[#This Row],[pledged]]/Tabla1[[#This Row],[goal]]</f>
        <v>1</v>
      </c>
      <c r="S3532" s="8" t="s">
        <v>8317</v>
      </c>
      <c r="T3532" s="5" t="s">
        <v>8318</v>
      </c>
    </row>
    <row r="3533" spans="1:20">
      <c r="A3533" s="5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11">
        <f>(Tabla1[[#This Row],[deadline]]/86400)+25569+(-5/24)</f>
        <v>42551.44599537037</v>
      </c>
      <c r="K3533" s="5">
        <v>1464709334</v>
      </c>
      <c r="L3533" s="11">
        <f>(Tabla1[[#This Row],[launched_at]]/86400)+25569+(-5/24)</f>
        <v>42521.44599537037</v>
      </c>
      <c r="M3533" s="5" t="b">
        <v>0</v>
      </c>
      <c r="N3533" s="5">
        <v>26</v>
      </c>
      <c r="O3533" s="5" t="b">
        <v>1</v>
      </c>
      <c r="P3533" s="5" t="s">
        <v>8271</v>
      </c>
      <c r="Q3533" s="7">
        <f>Tabla1[[#This Row],[pledged]]/Tabla1[[#This Row],[goal]]</f>
        <v>1.28</v>
      </c>
      <c r="S3533" s="8" t="s">
        <v>8317</v>
      </c>
      <c r="T3533" s="5" t="s">
        <v>8318</v>
      </c>
    </row>
    <row r="3534" spans="1:20" ht="33.75">
      <c r="A3534" s="5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11">
        <f>(Tabla1[[#This Row],[deadline]]/86400)+25569+(-5/24)</f>
        <v>41899.957638888889</v>
      </c>
      <c r="K3534" s="5">
        <v>1409667827</v>
      </c>
      <c r="L3534" s="11">
        <f>(Tabla1[[#This Row],[launched_at]]/86400)+25569+(-5/24)</f>
        <v>41884.391516203701</v>
      </c>
      <c r="M3534" s="5" t="b">
        <v>0</v>
      </c>
      <c r="N3534" s="5">
        <v>27</v>
      </c>
      <c r="O3534" s="5" t="b">
        <v>1</v>
      </c>
      <c r="P3534" s="5" t="s">
        <v>8271</v>
      </c>
      <c r="Q3534" s="7">
        <f>Tabla1[[#This Row],[pledged]]/Tabla1[[#This Row],[goal]]</f>
        <v>1.1895833333333334</v>
      </c>
      <c r="S3534" s="8" t="s">
        <v>8317</v>
      </c>
      <c r="T3534" s="5" t="s">
        <v>8318</v>
      </c>
    </row>
    <row r="3535" spans="1:20" ht="33.75">
      <c r="A3535" s="5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11">
        <f>(Tabla1[[#This Row],[deadline]]/86400)+25569+(-5/24)</f>
        <v>42319.594525462962</v>
      </c>
      <c r="K3535" s="5">
        <v>1444673767</v>
      </c>
      <c r="L3535" s="11">
        <f>(Tabla1[[#This Row],[launched_at]]/86400)+25569+(-5/24)</f>
        <v>42289.552858796298</v>
      </c>
      <c r="M3535" s="5" t="b">
        <v>0</v>
      </c>
      <c r="N3535" s="5">
        <v>8</v>
      </c>
      <c r="O3535" s="5" t="b">
        <v>1</v>
      </c>
      <c r="P3535" s="5" t="s">
        <v>8271</v>
      </c>
      <c r="Q3535" s="7">
        <f>Tabla1[[#This Row],[pledged]]/Tabla1[[#This Row],[goal]]</f>
        <v>1.262</v>
      </c>
      <c r="S3535" s="8" t="s">
        <v>8317</v>
      </c>
      <c r="T3535" s="5" t="s">
        <v>8318</v>
      </c>
    </row>
    <row r="3536" spans="1:20" ht="22.5">
      <c r="A3536" s="5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11">
        <f>(Tabla1[[#This Row],[deadline]]/86400)+25569+(-5/24)</f>
        <v>42278.416932870365</v>
      </c>
      <c r="K3536" s="5">
        <v>1440687623</v>
      </c>
      <c r="L3536" s="11">
        <f>(Tabla1[[#This Row],[launched_at]]/86400)+25569+(-5/24)</f>
        <v>42243.416932870365</v>
      </c>
      <c r="M3536" s="5" t="b">
        <v>0</v>
      </c>
      <c r="N3536" s="5">
        <v>204</v>
      </c>
      <c r="O3536" s="5" t="b">
        <v>1</v>
      </c>
      <c r="P3536" s="5" t="s">
        <v>8271</v>
      </c>
      <c r="Q3536" s="7">
        <f>Tabla1[[#This Row],[pledged]]/Tabla1[[#This Row],[goal]]</f>
        <v>1.5620000000000001</v>
      </c>
      <c r="S3536" s="8" t="s">
        <v>8317</v>
      </c>
      <c r="T3536" s="5" t="s">
        <v>8318</v>
      </c>
    </row>
    <row r="3537" spans="1:20" ht="33.75">
      <c r="A3537" s="5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11">
        <f>(Tabla1[[#This Row],[deadline]]/86400)+25569+(-5/24)</f>
        <v>42279.541666666664</v>
      </c>
      <c r="K3537" s="5">
        <v>1441120910</v>
      </c>
      <c r="L3537" s="11">
        <f>(Tabla1[[#This Row],[launched_at]]/86400)+25569+(-5/24)</f>
        <v>42248.431828703702</v>
      </c>
      <c r="M3537" s="5" t="b">
        <v>0</v>
      </c>
      <c r="N3537" s="5">
        <v>46</v>
      </c>
      <c r="O3537" s="5" t="b">
        <v>1</v>
      </c>
      <c r="P3537" s="5" t="s">
        <v>8271</v>
      </c>
      <c r="Q3537" s="7">
        <f>Tabla1[[#This Row],[pledged]]/Tabla1[[#This Row],[goal]]</f>
        <v>1.0315000000000001</v>
      </c>
      <c r="S3537" s="8" t="s">
        <v>8317</v>
      </c>
      <c r="T3537" s="5" t="s">
        <v>8318</v>
      </c>
    </row>
    <row r="3538" spans="1:20" ht="33.75">
      <c r="A3538" s="5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11">
        <f>(Tabla1[[#This Row],[deadline]]/86400)+25569+(-5/24)</f>
        <v>42358.290972222218</v>
      </c>
      <c r="K3538" s="5">
        <v>1448040425</v>
      </c>
      <c r="L3538" s="11">
        <f>(Tabla1[[#This Row],[launched_at]]/86400)+25569+(-5/24)</f>
        <v>42328.518807870372</v>
      </c>
      <c r="M3538" s="5" t="b">
        <v>0</v>
      </c>
      <c r="N3538" s="5">
        <v>17</v>
      </c>
      <c r="O3538" s="5" t="b">
        <v>1</v>
      </c>
      <c r="P3538" s="5" t="s">
        <v>8271</v>
      </c>
      <c r="Q3538" s="7">
        <f>Tabla1[[#This Row],[pledged]]/Tabla1[[#This Row],[goal]]</f>
        <v>1.5333333333333334</v>
      </c>
      <c r="S3538" s="8" t="s">
        <v>8317</v>
      </c>
      <c r="T3538" s="5" t="s">
        <v>8318</v>
      </c>
    </row>
    <row r="3539" spans="1:20" ht="33.75">
      <c r="A3539" s="5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11">
        <f>(Tabla1[[#This Row],[deadline]]/86400)+25569+(-5/24)</f>
        <v>41960.124305555553</v>
      </c>
      <c r="K3539" s="5">
        <v>1413016216</v>
      </c>
      <c r="L3539" s="11">
        <f>(Tabla1[[#This Row],[launched_at]]/86400)+25569+(-5/24)</f>
        <v>41923.146018518521</v>
      </c>
      <c r="M3539" s="5" t="b">
        <v>0</v>
      </c>
      <c r="N3539" s="5">
        <v>28</v>
      </c>
      <c r="O3539" s="5" t="b">
        <v>1</v>
      </c>
      <c r="P3539" s="5" t="s">
        <v>8271</v>
      </c>
      <c r="Q3539" s="7">
        <f>Tabla1[[#This Row],[pledged]]/Tabla1[[#This Row],[goal]]</f>
        <v>1.8044444444444445</v>
      </c>
      <c r="S3539" s="8" t="s">
        <v>8317</v>
      </c>
      <c r="T3539" s="5" t="s">
        <v>8318</v>
      </c>
    </row>
    <row r="3540" spans="1:20" ht="33.75">
      <c r="A3540" s="5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11">
        <f>(Tabla1[[#This Row],[deadline]]/86400)+25569+(-5/24)</f>
        <v>42599.212268518517</v>
      </c>
      <c r="K3540" s="5">
        <v>1469009140</v>
      </c>
      <c r="L3540" s="11">
        <f>(Tabla1[[#This Row],[launched_at]]/86400)+25569+(-5/24)</f>
        <v>42571.212268518517</v>
      </c>
      <c r="M3540" s="5" t="b">
        <v>0</v>
      </c>
      <c r="N3540" s="5">
        <v>83</v>
      </c>
      <c r="O3540" s="5" t="b">
        <v>1</v>
      </c>
      <c r="P3540" s="5" t="s">
        <v>8271</v>
      </c>
      <c r="Q3540" s="7">
        <f>Tabla1[[#This Row],[pledged]]/Tabla1[[#This Row],[goal]]</f>
        <v>1.2845</v>
      </c>
      <c r="S3540" s="8" t="s">
        <v>8317</v>
      </c>
      <c r="T3540" s="5" t="s">
        <v>8318</v>
      </c>
    </row>
    <row r="3541" spans="1:20" ht="33.75">
      <c r="A3541" s="5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11">
        <f>(Tabla1[[#This Row],[deadline]]/86400)+25569+(-5/24)</f>
        <v>42621.547708333332</v>
      </c>
      <c r="K3541" s="5">
        <v>1471543722</v>
      </c>
      <c r="L3541" s="11">
        <f>(Tabla1[[#This Row],[launched_at]]/86400)+25569+(-5/24)</f>
        <v>42600.547708333332</v>
      </c>
      <c r="M3541" s="5" t="b">
        <v>0</v>
      </c>
      <c r="N3541" s="5">
        <v>13</v>
      </c>
      <c r="O3541" s="5" t="b">
        <v>1</v>
      </c>
      <c r="P3541" s="5" t="s">
        <v>8271</v>
      </c>
      <c r="Q3541" s="7">
        <f>Tabla1[[#This Row],[pledged]]/Tabla1[[#This Row],[goal]]</f>
        <v>1.1966666666666668</v>
      </c>
      <c r="S3541" s="8" t="s">
        <v>8317</v>
      </c>
      <c r="T3541" s="5" t="s">
        <v>8318</v>
      </c>
    </row>
    <row r="3542" spans="1:20" ht="33.75">
      <c r="A3542" s="5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11">
        <f>(Tabla1[[#This Row],[deadline]]/86400)+25569+(-5/24)</f>
        <v>42546.795034722221</v>
      </c>
      <c r="K3542" s="5">
        <v>1464307491</v>
      </c>
      <c r="L3542" s="11">
        <f>(Tabla1[[#This Row],[launched_at]]/86400)+25569+(-5/24)</f>
        <v>42516.795034722221</v>
      </c>
      <c r="M3542" s="5" t="b">
        <v>0</v>
      </c>
      <c r="N3542" s="5">
        <v>8</v>
      </c>
      <c r="O3542" s="5" t="b">
        <v>1</v>
      </c>
      <c r="P3542" s="5" t="s">
        <v>8271</v>
      </c>
      <c r="Q3542" s="7">
        <f>Tabla1[[#This Row],[pledged]]/Tabla1[[#This Row],[goal]]</f>
        <v>1.23</v>
      </c>
      <c r="S3542" s="8" t="s">
        <v>8317</v>
      </c>
      <c r="T3542" s="5" t="s">
        <v>8318</v>
      </c>
    </row>
    <row r="3543" spans="1:20" ht="33.75">
      <c r="A3543" s="5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11">
        <f>(Tabla1[[#This Row],[deadline]]/86400)+25569+(-5/24)</f>
        <v>42247.521701388883</v>
      </c>
      <c r="K3543" s="5">
        <v>1438882275</v>
      </c>
      <c r="L3543" s="11">
        <f>(Tabla1[[#This Row],[launched_at]]/86400)+25569+(-5/24)</f>
        <v>42222.521701388883</v>
      </c>
      <c r="M3543" s="5" t="b">
        <v>0</v>
      </c>
      <c r="N3543" s="5">
        <v>32</v>
      </c>
      <c r="O3543" s="5" t="b">
        <v>1</v>
      </c>
      <c r="P3543" s="5" t="s">
        <v>8271</v>
      </c>
      <c r="Q3543" s="7">
        <f>Tabla1[[#This Row],[pledged]]/Tabla1[[#This Row],[goal]]</f>
        <v>1.05</v>
      </c>
      <c r="S3543" s="8" t="s">
        <v>8317</v>
      </c>
      <c r="T3543" s="5" t="s">
        <v>8318</v>
      </c>
    </row>
    <row r="3544" spans="1:20" ht="33.75">
      <c r="A3544" s="5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11">
        <f>(Tabla1[[#This Row],[deadline]]/86400)+25569+(-5/24)</f>
        <v>41889.391458333332</v>
      </c>
      <c r="K3544" s="5">
        <v>1404915822</v>
      </c>
      <c r="L3544" s="11">
        <f>(Tabla1[[#This Row],[launched_at]]/86400)+25569+(-5/24)</f>
        <v>41829.391458333332</v>
      </c>
      <c r="M3544" s="5" t="b">
        <v>0</v>
      </c>
      <c r="N3544" s="5">
        <v>85</v>
      </c>
      <c r="O3544" s="5" t="b">
        <v>1</v>
      </c>
      <c r="P3544" s="5" t="s">
        <v>8271</v>
      </c>
      <c r="Q3544" s="7">
        <f>Tabla1[[#This Row],[pledged]]/Tabla1[[#This Row],[goal]]</f>
        <v>1.0223636363636364</v>
      </c>
      <c r="S3544" s="8" t="s">
        <v>8317</v>
      </c>
      <c r="T3544" s="5" t="s">
        <v>8318</v>
      </c>
    </row>
    <row r="3545" spans="1:20" ht="22.5">
      <c r="A3545" s="5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11">
        <f>(Tabla1[[#This Row],[deadline]]/86400)+25569+(-5/24)</f>
        <v>42180.546979166662</v>
      </c>
      <c r="K3545" s="5">
        <v>1432663659</v>
      </c>
      <c r="L3545" s="11">
        <f>(Tabla1[[#This Row],[launched_at]]/86400)+25569+(-5/24)</f>
        <v>42150.546979166662</v>
      </c>
      <c r="M3545" s="5" t="b">
        <v>0</v>
      </c>
      <c r="N3545" s="5">
        <v>29</v>
      </c>
      <c r="O3545" s="5" t="b">
        <v>1</v>
      </c>
      <c r="P3545" s="5" t="s">
        <v>8271</v>
      </c>
      <c r="Q3545" s="7">
        <f>Tabla1[[#This Row],[pledged]]/Tabla1[[#This Row],[goal]]</f>
        <v>1.0466666666666666</v>
      </c>
      <c r="S3545" s="8" t="s">
        <v>8317</v>
      </c>
      <c r="T3545" s="5" t="s">
        <v>8318</v>
      </c>
    </row>
    <row r="3546" spans="1:20" ht="22.5">
      <c r="A3546" s="5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11">
        <f>(Tabla1[[#This Row],[deadline]]/86400)+25569+(-5/24)</f>
        <v>42070.623344907406</v>
      </c>
      <c r="K3546" s="5">
        <v>1423166257</v>
      </c>
      <c r="L3546" s="11">
        <f>(Tabla1[[#This Row],[launched_at]]/86400)+25569+(-5/24)</f>
        <v>42040.623344907406</v>
      </c>
      <c r="M3546" s="5" t="b">
        <v>0</v>
      </c>
      <c r="N3546" s="5">
        <v>24</v>
      </c>
      <c r="O3546" s="5" t="b">
        <v>1</v>
      </c>
      <c r="P3546" s="5" t="s">
        <v>8271</v>
      </c>
      <c r="Q3546" s="7">
        <f>Tabla1[[#This Row],[pledged]]/Tabla1[[#This Row],[goal]]</f>
        <v>1</v>
      </c>
      <c r="S3546" s="8" t="s">
        <v>8317</v>
      </c>
      <c r="T3546" s="5" t="s">
        <v>8318</v>
      </c>
    </row>
    <row r="3547" spans="1:20" ht="33.75">
      <c r="A3547" s="5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11">
        <f>(Tabla1[[#This Row],[deadline]]/86400)+25569+(-5/24)</f>
        <v>42105.599062499998</v>
      </c>
      <c r="K3547" s="5">
        <v>1426188159</v>
      </c>
      <c r="L3547" s="11">
        <f>(Tabla1[[#This Row],[launched_at]]/86400)+25569+(-5/24)</f>
        <v>42075.599062499998</v>
      </c>
      <c r="M3547" s="5" t="b">
        <v>0</v>
      </c>
      <c r="N3547" s="5">
        <v>8</v>
      </c>
      <c r="O3547" s="5" t="b">
        <v>1</v>
      </c>
      <c r="P3547" s="5" t="s">
        <v>8271</v>
      </c>
      <c r="Q3547" s="7">
        <f>Tabla1[[#This Row],[pledged]]/Tabla1[[#This Row],[goal]]</f>
        <v>1.004</v>
      </c>
      <c r="S3547" s="8" t="s">
        <v>8317</v>
      </c>
      <c r="T3547" s="5" t="s">
        <v>8318</v>
      </c>
    </row>
    <row r="3548" spans="1:20" ht="33.75">
      <c r="A3548" s="5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11">
        <f>(Tabla1[[#This Row],[deadline]]/86400)+25569+(-5/24)</f>
        <v>42094.957638888889</v>
      </c>
      <c r="K3548" s="5">
        <v>1426002684</v>
      </c>
      <c r="L3548" s="11">
        <f>(Tabla1[[#This Row],[launched_at]]/86400)+25569+(-5/24)</f>
        <v>42073.452361111107</v>
      </c>
      <c r="M3548" s="5" t="b">
        <v>0</v>
      </c>
      <c r="N3548" s="5">
        <v>19</v>
      </c>
      <c r="O3548" s="5" t="b">
        <v>1</v>
      </c>
      <c r="P3548" s="5" t="s">
        <v>8271</v>
      </c>
      <c r="Q3548" s="7">
        <f>Tabla1[[#This Row],[pledged]]/Tabla1[[#This Row],[goal]]</f>
        <v>1.0227272727272727</v>
      </c>
      <c r="S3548" s="8" t="s">
        <v>8317</v>
      </c>
      <c r="T3548" s="5" t="s">
        <v>8318</v>
      </c>
    </row>
    <row r="3549" spans="1:20" ht="33.75">
      <c r="A3549" s="5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11">
        <f>(Tabla1[[#This Row],[deadline]]/86400)+25569+(-5/24)</f>
        <v>42503.957638888889</v>
      </c>
      <c r="K3549" s="5">
        <v>1461117201</v>
      </c>
      <c r="L3549" s="11">
        <f>(Tabla1[[#This Row],[launched_at]]/86400)+25569+(-5/24)</f>
        <v>42479.870381944442</v>
      </c>
      <c r="M3549" s="5" t="b">
        <v>0</v>
      </c>
      <c r="N3549" s="5">
        <v>336</v>
      </c>
      <c r="O3549" s="5" t="b">
        <v>1</v>
      </c>
      <c r="P3549" s="5" t="s">
        <v>8271</v>
      </c>
      <c r="Q3549" s="7">
        <f>Tabla1[[#This Row],[pledged]]/Tabla1[[#This Row],[goal]]</f>
        <v>1.1440928571428572</v>
      </c>
      <c r="S3549" s="8" t="s">
        <v>8317</v>
      </c>
      <c r="T3549" s="5" t="s">
        <v>8318</v>
      </c>
    </row>
    <row r="3550" spans="1:20" ht="33.75">
      <c r="A3550" s="5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11">
        <f>(Tabla1[[#This Row],[deadline]]/86400)+25569+(-5/24)</f>
        <v>42433.833333333336</v>
      </c>
      <c r="K3550" s="5">
        <v>1455230214</v>
      </c>
      <c r="L3550" s="11">
        <f>(Tabla1[[#This Row],[launched_at]]/86400)+25569+(-5/24)</f>
        <v>42411.733958333331</v>
      </c>
      <c r="M3550" s="5" t="b">
        <v>0</v>
      </c>
      <c r="N3550" s="5">
        <v>13</v>
      </c>
      <c r="O3550" s="5" t="b">
        <v>1</v>
      </c>
      <c r="P3550" s="5" t="s">
        <v>8271</v>
      </c>
      <c r="Q3550" s="7">
        <f>Tabla1[[#This Row],[pledged]]/Tabla1[[#This Row],[goal]]</f>
        <v>1.019047619047619</v>
      </c>
      <c r="S3550" s="8" t="s">
        <v>8317</v>
      </c>
      <c r="T3550" s="5" t="s">
        <v>8318</v>
      </c>
    </row>
    <row r="3551" spans="1:20" ht="33.75">
      <c r="A3551" s="5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11">
        <f>(Tabla1[[#This Row],[deadline]]/86400)+25569+(-5/24)</f>
        <v>42251.186030092591</v>
      </c>
      <c r="K3551" s="5">
        <v>1438939673</v>
      </c>
      <c r="L3551" s="11">
        <f>(Tabla1[[#This Row],[launched_at]]/86400)+25569+(-5/24)</f>
        <v>42223.186030092591</v>
      </c>
      <c r="M3551" s="5" t="b">
        <v>0</v>
      </c>
      <c r="N3551" s="5">
        <v>42</v>
      </c>
      <c r="O3551" s="5" t="b">
        <v>1</v>
      </c>
      <c r="P3551" s="5" t="s">
        <v>8271</v>
      </c>
      <c r="Q3551" s="7">
        <f>Tabla1[[#This Row],[pledged]]/Tabla1[[#This Row],[goal]]</f>
        <v>1.02</v>
      </c>
      <c r="S3551" s="8" t="s">
        <v>8317</v>
      </c>
      <c r="T3551" s="5" t="s">
        <v>8318</v>
      </c>
    </row>
    <row r="3552" spans="1:20" ht="33.75">
      <c r="A3552" s="5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11">
        <f>(Tabla1[[#This Row],[deadline]]/86400)+25569+(-5/24)</f>
        <v>42492.685162037036</v>
      </c>
      <c r="K3552" s="5">
        <v>1459632398</v>
      </c>
      <c r="L3552" s="11">
        <f>(Tabla1[[#This Row],[launched_at]]/86400)+25569+(-5/24)</f>
        <v>42462.685162037036</v>
      </c>
      <c r="M3552" s="5" t="b">
        <v>0</v>
      </c>
      <c r="N3552" s="5">
        <v>64</v>
      </c>
      <c r="O3552" s="5" t="b">
        <v>1</v>
      </c>
      <c r="P3552" s="5" t="s">
        <v>8271</v>
      </c>
      <c r="Q3552" s="7">
        <f>Tabla1[[#This Row],[pledged]]/Tabla1[[#This Row],[goal]]</f>
        <v>1.048</v>
      </c>
      <c r="S3552" s="8" t="s">
        <v>8317</v>
      </c>
      <c r="T3552" s="5" t="s">
        <v>8318</v>
      </c>
    </row>
    <row r="3553" spans="1:20" ht="33.75">
      <c r="A3553" s="5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11">
        <f>(Tabla1[[#This Row],[deadline]]/86400)+25569+(-5/24)</f>
        <v>41781.713194444441</v>
      </c>
      <c r="K3553" s="5">
        <v>1398342170</v>
      </c>
      <c r="L3553" s="11">
        <f>(Tabla1[[#This Row],[launched_at]]/86400)+25569+(-5/24)</f>
        <v>41753.307523148142</v>
      </c>
      <c r="M3553" s="5" t="b">
        <v>0</v>
      </c>
      <c r="N3553" s="5">
        <v>25</v>
      </c>
      <c r="O3553" s="5" t="b">
        <v>1</v>
      </c>
      <c r="P3553" s="5" t="s">
        <v>8271</v>
      </c>
      <c r="Q3553" s="7">
        <f>Tabla1[[#This Row],[pledged]]/Tabla1[[#This Row],[goal]]</f>
        <v>1.0183333333333333</v>
      </c>
      <c r="S3553" s="8" t="s">
        <v>8317</v>
      </c>
      <c r="T3553" s="5" t="s">
        <v>8318</v>
      </c>
    </row>
    <row r="3554" spans="1:20" ht="33.75">
      <c r="A3554" s="5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11">
        <f>(Tabla1[[#This Row],[deadline]]/86400)+25569+(-5/24)</f>
        <v>41818.378749999996</v>
      </c>
      <c r="K3554" s="5">
        <v>1401372324</v>
      </c>
      <c r="L3554" s="11">
        <f>(Tabla1[[#This Row],[launched_at]]/86400)+25569+(-5/24)</f>
        <v>41788.378749999996</v>
      </c>
      <c r="M3554" s="5" t="b">
        <v>0</v>
      </c>
      <c r="N3554" s="5">
        <v>20</v>
      </c>
      <c r="O3554" s="5" t="b">
        <v>1</v>
      </c>
      <c r="P3554" s="5" t="s">
        <v>8271</v>
      </c>
      <c r="Q3554" s="7">
        <f>Tabla1[[#This Row],[pledged]]/Tabla1[[#This Row],[goal]]</f>
        <v>1</v>
      </c>
      <c r="S3554" s="8" t="s">
        <v>8317</v>
      </c>
      <c r="T3554" s="5" t="s">
        <v>8318</v>
      </c>
    </row>
    <row r="3555" spans="1:20" ht="33.75">
      <c r="A3555" s="5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11">
        <f>(Tabla1[[#This Row],[deadline]]/86400)+25569+(-5/24)</f>
        <v>42227.791666666664</v>
      </c>
      <c r="K3555" s="5">
        <v>1436575280</v>
      </c>
      <c r="L3555" s="11">
        <f>(Tabla1[[#This Row],[launched_at]]/86400)+25569+(-5/24)</f>
        <v>42195.820370370369</v>
      </c>
      <c r="M3555" s="5" t="b">
        <v>0</v>
      </c>
      <c r="N3555" s="5">
        <v>104</v>
      </c>
      <c r="O3555" s="5" t="b">
        <v>1</v>
      </c>
      <c r="P3555" s="5" t="s">
        <v>8271</v>
      </c>
      <c r="Q3555" s="7">
        <f>Tabla1[[#This Row],[pledged]]/Tabla1[[#This Row],[goal]]</f>
        <v>1.0627272727272727</v>
      </c>
      <c r="S3555" s="8" t="s">
        <v>8317</v>
      </c>
      <c r="T3555" s="5" t="s">
        <v>8318</v>
      </c>
    </row>
    <row r="3556" spans="1:20" ht="33.75">
      <c r="A3556" s="5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11">
        <f>(Tabla1[[#This Row],[deadline]]/86400)+25569+(-5/24)</f>
        <v>42046.499999999993</v>
      </c>
      <c r="K3556" s="5">
        <v>1421025159</v>
      </c>
      <c r="L3556" s="11">
        <f>(Tabla1[[#This Row],[launched_at]]/86400)+25569+(-5/24)</f>
        <v>42015.842118055552</v>
      </c>
      <c r="M3556" s="5" t="b">
        <v>0</v>
      </c>
      <c r="N3556" s="5">
        <v>53</v>
      </c>
      <c r="O3556" s="5" t="b">
        <v>1</v>
      </c>
      <c r="P3556" s="5" t="s">
        <v>8271</v>
      </c>
      <c r="Q3556" s="7">
        <f>Tabla1[[#This Row],[pledged]]/Tabla1[[#This Row],[goal]]</f>
        <v>1.1342219999999998</v>
      </c>
      <c r="S3556" s="8" t="s">
        <v>8317</v>
      </c>
      <c r="T3556" s="5" t="s">
        <v>8318</v>
      </c>
    </row>
    <row r="3557" spans="1:20" ht="33.75">
      <c r="A3557" s="5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11">
        <f>(Tabla1[[#This Row],[deadline]]/86400)+25569+(-5/24)</f>
        <v>42691.275393518517</v>
      </c>
      <c r="K3557" s="5">
        <v>1476786994</v>
      </c>
      <c r="L3557" s="11">
        <f>(Tabla1[[#This Row],[launched_at]]/86400)+25569+(-5/24)</f>
        <v>42661.233726851853</v>
      </c>
      <c r="M3557" s="5" t="b">
        <v>0</v>
      </c>
      <c r="N3557" s="5">
        <v>14</v>
      </c>
      <c r="O3557" s="5" t="b">
        <v>1</v>
      </c>
      <c r="P3557" s="5" t="s">
        <v>8271</v>
      </c>
      <c r="Q3557" s="7">
        <f>Tabla1[[#This Row],[pledged]]/Tabla1[[#This Row],[goal]]</f>
        <v>1</v>
      </c>
      <c r="S3557" s="8" t="s">
        <v>8317</v>
      </c>
      <c r="T3557" s="5" t="s">
        <v>8318</v>
      </c>
    </row>
    <row r="3558" spans="1:20" ht="33.75">
      <c r="A3558" s="5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11">
        <f>(Tabla1[[#This Row],[deadline]]/86400)+25569+(-5/24)</f>
        <v>41868.441249999996</v>
      </c>
      <c r="K3558" s="5">
        <v>1403105724</v>
      </c>
      <c r="L3558" s="11">
        <f>(Tabla1[[#This Row],[launched_at]]/86400)+25569+(-5/24)</f>
        <v>41808.441249999996</v>
      </c>
      <c r="M3558" s="5" t="b">
        <v>0</v>
      </c>
      <c r="N3558" s="5">
        <v>20</v>
      </c>
      <c r="O3558" s="5" t="b">
        <v>1</v>
      </c>
      <c r="P3558" s="5" t="s">
        <v>8271</v>
      </c>
      <c r="Q3558" s="7">
        <f>Tabla1[[#This Row],[pledged]]/Tabla1[[#This Row],[goal]]</f>
        <v>1.0045454545454546</v>
      </c>
      <c r="S3558" s="8" t="s">
        <v>8317</v>
      </c>
      <c r="T3558" s="5" t="s">
        <v>8318</v>
      </c>
    </row>
    <row r="3559" spans="1:20" ht="33.75">
      <c r="A3559" s="5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11">
        <f>(Tabla1[[#This Row],[deadline]]/86400)+25569+(-5/24)</f>
        <v>41764.068414351852</v>
      </c>
      <c r="K3559" s="5">
        <v>1396334311</v>
      </c>
      <c r="L3559" s="11">
        <f>(Tabla1[[#This Row],[launched_at]]/86400)+25569+(-5/24)</f>
        <v>41730.068414351852</v>
      </c>
      <c r="M3559" s="5" t="b">
        <v>0</v>
      </c>
      <c r="N3559" s="5">
        <v>558</v>
      </c>
      <c r="O3559" s="5" t="b">
        <v>1</v>
      </c>
      <c r="P3559" s="5" t="s">
        <v>8271</v>
      </c>
      <c r="Q3559" s="7">
        <f>Tabla1[[#This Row],[pledged]]/Tabla1[[#This Row],[goal]]</f>
        <v>1.0003599999999999</v>
      </c>
      <c r="S3559" s="8" t="s">
        <v>8317</v>
      </c>
      <c r="T3559" s="5" t="s">
        <v>8318</v>
      </c>
    </row>
    <row r="3560" spans="1:20" ht="33.75">
      <c r="A3560" s="5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11">
        <f>(Tabla1[[#This Row],[deadline]]/86400)+25569+(-5/24)</f>
        <v>42181.666666666664</v>
      </c>
      <c r="K3560" s="5">
        <v>1431718575</v>
      </c>
      <c r="L3560" s="11">
        <f>(Tabla1[[#This Row],[launched_at]]/86400)+25569+(-5/24)</f>
        <v>42139.608506944445</v>
      </c>
      <c r="M3560" s="5" t="b">
        <v>0</v>
      </c>
      <c r="N3560" s="5">
        <v>22</v>
      </c>
      <c r="O3560" s="5" t="b">
        <v>1</v>
      </c>
      <c r="P3560" s="5" t="s">
        <v>8271</v>
      </c>
      <c r="Q3560" s="7">
        <f>Tabla1[[#This Row],[pledged]]/Tabla1[[#This Row],[goal]]</f>
        <v>1.44</v>
      </c>
      <c r="S3560" s="8" t="s">
        <v>8317</v>
      </c>
      <c r="T3560" s="5" t="s">
        <v>8318</v>
      </c>
    </row>
    <row r="3561" spans="1:20" ht="33.75">
      <c r="A3561" s="5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11">
        <f>(Tabla1[[#This Row],[deadline]]/86400)+25569+(-5/24)</f>
        <v>42216.165277777771</v>
      </c>
      <c r="K3561" s="5">
        <v>1436408308</v>
      </c>
      <c r="L3561" s="11">
        <f>(Tabla1[[#This Row],[launched_at]]/86400)+25569+(-5/24)</f>
        <v>42193.887824074067</v>
      </c>
      <c r="M3561" s="5" t="b">
        <v>0</v>
      </c>
      <c r="N3561" s="5">
        <v>24</v>
      </c>
      <c r="O3561" s="5" t="b">
        <v>1</v>
      </c>
      <c r="P3561" s="5" t="s">
        <v>8271</v>
      </c>
      <c r="Q3561" s="7">
        <f>Tabla1[[#This Row],[pledged]]/Tabla1[[#This Row],[goal]]</f>
        <v>1.0349999999999999</v>
      </c>
      <c r="S3561" s="8" t="s">
        <v>8317</v>
      </c>
      <c r="T3561" s="5" t="s">
        <v>8318</v>
      </c>
    </row>
    <row r="3562" spans="1:20" ht="33.75">
      <c r="A3562" s="5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11">
        <f>(Tabla1[[#This Row],[deadline]]/86400)+25569+(-5/24)</f>
        <v>42150.906249999993</v>
      </c>
      <c r="K3562" s="5">
        <v>1429651266</v>
      </c>
      <c r="L3562" s="11">
        <f>(Tabla1[[#This Row],[launched_at]]/86400)+25569+(-5/24)</f>
        <v>42115.68131944444</v>
      </c>
      <c r="M3562" s="5" t="b">
        <v>0</v>
      </c>
      <c r="N3562" s="5">
        <v>74</v>
      </c>
      <c r="O3562" s="5" t="b">
        <v>1</v>
      </c>
      <c r="P3562" s="5" t="s">
        <v>8271</v>
      </c>
      <c r="Q3562" s="7">
        <f>Tabla1[[#This Row],[pledged]]/Tabla1[[#This Row],[goal]]</f>
        <v>1.0843750000000001</v>
      </c>
      <c r="S3562" s="8" t="s">
        <v>8317</v>
      </c>
      <c r="T3562" s="5" t="s">
        <v>8318</v>
      </c>
    </row>
    <row r="3563" spans="1:20" ht="78.75">
      <c r="A3563" s="5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11">
        <f>(Tabla1[[#This Row],[deadline]]/86400)+25569+(-5/24)</f>
        <v>42221.566666666666</v>
      </c>
      <c r="K3563" s="5">
        <v>1437236378</v>
      </c>
      <c r="L3563" s="11">
        <f>(Tabla1[[#This Row],[launched_at]]/86400)+25569+(-5/24)</f>
        <v>42203.471967592595</v>
      </c>
      <c r="M3563" s="5" t="b">
        <v>0</v>
      </c>
      <c r="N3563" s="5">
        <v>54</v>
      </c>
      <c r="O3563" s="5" t="b">
        <v>1</v>
      </c>
      <c r="P3563" s="5" t="s">
        <v>8271</v>
      </c>
      <c r="Q3563" s="7">
        <f>Tabla1[[#This Row],[pledged]]/Tabla1[[#This Row],[goal]]</f>
        <v>1.024</v>
      </c>
      <c r="S3563" s="8" t="s">
        <v>8317</v>
      </c>
      <c r="T3563" s="5" t="s">
        <v>8318</v>
      </c>
    </row>
    <row r="3564" spans="1:20" ht="33.75">
      <c r="A3564" s="5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11">
        <f>(Tabla1[[#This Row],[deadline]]/86400)+25569+(-5/24)</f>
        <v>42442.708333333336</v>
      </c>
      <c r="K3564" s="5">
        <v>1457115427</v>
      </c>
      <c r="L3564" s="11">
        <f>(Tabla1[[#This Row],[launched_at]]/86400)+25569+(-5/24)</f>
        <v>42433.553553240738</v>
      </c>
      <c r="M3564" s="5" t="b">
        <v>0</v>
      </c>
      <c r="N3564" s="5">
        <v>31</v>
      </c>
      <c r="O3564" s="5" t="b">
        <v>1</v>
      </c>
      <c r="P3564" s="5" t="s">
        <v>8271</v>
      </c>
      <c r="Q3564" s="7">
        <f>Tabla1[[#This Row],[pledged]]/Tabla1[[#This Row],[goal]]</f>
        <v>1.4888888888888889</v>
      </c>
      <c r="S3564" s="8" t="s">
        <v>8317</v>
      </c>
      <c r="T3564" s="5" t="s">
        <v>8318</v>
      </c>
    </row>
    <row r="3565" spans="1:20" ht="33.75">
      <c r="A3565" s="5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11">
        <f>(Tabla1[[#This Row],[deadline]]/86400)+25569+(-5/24)</f>
        <v>42583.583333333336</v>
      </c>
      <c r="K3565" s="5">
        <v>1467648456</v>
      </c>
      <c r="L3565" s="11">
        <f>(Tabla1[[#This Row],[launched_at]]/86400)+25569+(-5/24)</f>
        <v>42555.46361111111</v>
      </c>
      <c r="M3565" s="5" t="b">
        <v>0</v>
      </c>
      <c r="N3565" s="5">
        <v>25</v>
      </c>
      <c r="O3565" s="5" t="b">
        <v>1</v>
      </c>
      <c r="P3565" s="5" t="s">
        <v>8271</v>
      </c>
      <c r="Q3565" s="7">
        <f>Tabla1[[#This Row],[pledged]]/Tabla1[[#This Row],[goal]]</f>
        <v>1.0549000000000002</v>
      </c>
      <c r="S3565" s="8" t="s">
        <v>8317</v>
      </c>
      <c r="T3565" s="5" t="s">
        <v>8318</v>
      </c>
    </row>
    <row r="3566" spans="1:20" ht="22.5">
      <c r="A3566" s="5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11">
        <f>(Tabla1[[#This Row],[deadline]]/86400)+25569+(-5/24)</f>
        <v>42282.458333333336</v>
      </c>
      <c r="K3566" s="5">
        <v>1440082649</v>
      </c>
      <c r="L3566" s="11">
        <f>(Tabla1[[#This Row],[launched_at]]/86400)+25569+(-5/24)</f>
        <v>42236.414918981478</v>
      </c>
      <c r="M3566" s="5" t="b">
        <v>0</v>
      </c>
      <c r="N3566" s="5">
        <v>17</v>
      </c>
      <c r="O3566" s="5" t="b">
        <v>1</v>
      </c>
      <c r="P3566" s="5" t="s">
        <v>8271</v>
      </c>
      <c r="Q3566" s="7">
        <f>Tabla1[[#This Row],[pledged]]/Tabla1[[#This Row],[goal]]</f>
        <v>1.0049999999999999</v>
      </c>
      <c r="S3566" s="8" t="s">
        <v>8317</v>
      </c>
      <c r="T3566" s="5" t="s">
        <v>8318</v>
      </c>
    </row>
    <row r="3567" spans="1:20" ht="33.75">
      <c r="A3567" s="5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11">
        <f>(Tabla1[[#This Row],[deadline]]/86400)+25569+(-5/24)</f>
        <v>42004.534814814811</v>
      </c>
      <c r="K3567" s="5">
        <v>1417456208</v>
      </c>
      <c r="L3567" s="11">
        <f>(Tabla1[[#This Row],[launched_at]]/86400)+25569+(-5/24)</f>
        <v>41974.534814814811</v>
      </c>
      <c r="M3567" s="5" t="b">
        <v>0</v>
      </c>
      <c r="N3567" s="5">
        <v>12</v>
      </c>
      <c r="O3567" s="5" t="b">
        <v>1</v>
      </c>
      <c r="P3567" s="5" t="s">
        <v>8271</v>
      </c>
      <c r="Q3567" s="7">
        <f>Tabla1[[#This Row],[pledged]]/Tabla1[[#This Row],[goal]]</f>
        <v>1.3055555555555556</v>
      </c>
      <c r="S3567" s="8" t="s">
        <v>8317</v>
      </c>
      <c r="T3567" s="5" t="s">
        <v>8318</v>
      </c>
    </row>
    <row r="3568" spans="1:20" ht="33.75">
      <c r="A3568" s="5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11">
        <f>(Tabla1[[#This Row],[deadline]]/86400)+25569+(-5/24)</f>
        <v>42027.299571759257</v>
      </c>
      <c r="K3568" s="5">
        <v>1419423083</v>
      </c>
      <c r="L3568" s="11">
        <f>(Tabla1[[#This Row],[launched_at]]/86400)+25569+(-5/24)</f>
        <v>41997.299571759257</v>
      </c>
      <c r="M3568" s="5" t="b">
        <v>0</v>
      </c>
      <c r="N3568" s="5">
        <v>38</v>
      </c>
      <c r="O3568" s="5" t="b">
        <v>1</v>
      </c>
      <c r="P3568" s="5" t="s">
        <v>8271</v>
      </c>
      <c r="Q3568" s="7">
        <f>Tabla1[[#This Row],[pledged]]/Tabla1[[#This Row],[goal]]</f>
        <v>1.0475000000000001</v>
      </c>
      <c r="S3568" s="8" t="s">
        <v>8317</v>
      </c>
      <c r="T3568" s="5" t="s">
        <v>8318</v>
      </c>
    </row>
    <row r="3569" spans="1:20" ht="33.75">
      <c r="A3569" s="5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11">
        <f>(Tabla1[[#This Row],[deadline]]/86400)+25569+(-5/24)</f>
        <v>42165.602361111109</v>
      </c>
      <c r="K3569" s="5">
        <v>1431372444</v>
      </c>
      <c r="L3569" s="11">
        <f>(Tabla1[[#This Row],[launched_at]]/86400)+25569+(-5/24)</f>
        <v>42135.602361111109</v>
      </c>
      <c r="M3569" s="5" t="b">
        <v>0</v>
      </c>
      <c r="N3569" s="5">
        <v>41</v>
      </c>
      <c r="O3569" s="5" t="b">
        <v>1</v>
      </c>
      <c r="P3569" s="5" t="s">
        <v>8271</v>
      </c>
      <c r="Q3569" s="7">
        <f>Tabla1[[#This Row],[pledged]]/Tabla1[[#This Row],[goal]]</f>
        <v>1.0880000000000001</v>
      </c>
      <c r="S3569" s="8" t="s">
        <v>8317</v>
      </c>
      <c r="T3569" s="5" t="s">
        <v>8318</v>
      </c>
    </row>
    <row r="3570" spans="1:20" ht="33.75">
      <c r="A3570" s="5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11">
        <f>(Tabla1[[#This Row],[deadline]]/86400)+25569+(-5/24)</f>
        <v>41899.532337962963</v>
      </c>
      <c r="K3570" s="5">
        <v>1408383994</v>
      </c>
      <c r="L3570" s="11">
        <f>(Tabla1[[#This Row],[launched_at]]/86400)+25569+(-5/24)</f>
        <v>41869.532337962963</v>
      </c>
      <c r="M3570" s="5" t="b">
        <v>0</v>
      </c>
      <c r="N3570" s="5">
        <v>19</v>
      </c>
      <c r="O3570" s="5" t="b">
        <v>1</v>
      </c>
      <c r="P3570" s="5" t="s">
        <v>8271</v>
      </c>
      <c r="Q3570" s="7">
        <f>Tabla1[[#This Row],[pledged]]/Tabla1[[#This Row],[goal]]</f>
        <v>1.1100000000000001</v>
      </c>
      <c r="S3570" s="8" t="s">
        <v>8317</v>
      </c>
      <c r="T3570" s="5" t="s">
        <v>8318</v>
      </c>
    </row>
    <row r="3571" spans="1:20" ht="33.75">
      <c r="A3571" s="5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11">
        <f>(Tabla1[[#This Row],[deadline]]/86400)+25569+(-5/24)</f>
        <v>42012.480277777773</v>
      </c>
      <c r="K3571" s="5">
        <v>1418142696</v>
      </c>
      <c r="L3571" s="11">
        <f>(Tabla1[[#This Row],[launched_at]]/86400)+25569+(-5/24)</f>
        <v>41982.480277777773</v>
      </c>
      <c r="M3571" s="5" t="b">
        <v>0</v>
      </c>
      <c r="N3571" s="5">
        <v>41</v>
      </c>
      <c r="O3571" s="5" t="b">
        <v>1</v>
      </c>
      <c r="P3571" s="5" t="s">
        <v>8271</v>
      </c>
      <c r="Q3571" s="7">
        <f>Tabla1[[#This Row],[pledged]]/Tabla1[[#This Row],[goal]]</f>
        <v>1.0047999999999999</v>
      </c>
      <c r="S3571" s="8" t="s">
        <v>8317</v>
      </c>
      <c r="T3571" s="5" t="s">
        <v>8318</v>
      </c>
    </row>
    <row r="3572" spans="1:20" ht="33.75">
      <c r="A3572" s="5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11">
        <f>(Tabla1[[#This Row],[deadline]]/86400)+25569+(-5/24)</f>
        <v>42004.083333333336</v>
      </c>
      <c r="K3572" s="5">
        <v>1417593483</v>
      </c>
      <c r="L3572" s="11">
        <f>(Tabla1[[#This Row],[launched_at]]/86400)+25569+(-5/24)</f>
        <v>41976.12364583333</v>
      </c>
      <c r="M3572" s="5" t="b">
        <v>0</v>
      </c>
      <c r="N3572" s="5">
        <v>26</v>
      </c>
      <c r="O3572" s="5" t="b">
        <v>1</v>
      </c>
      <c r="P3572" s="5" t="s">
        <v>8271</v>
      </c>
      <c r="Q3572" s="7">
        <f>Tabla1[[#This Row],[pledged]]/Tabla1[[#This Row],[goal]]</f>
        <v>1.1435</v>
      </c>
      <c r="S3572" s="8" t="s">
        <v>8317</v>
      </c>
      <c r="T3572" s="5" t="s">
        <v>8318</v>
      </c>
    </row>
    <row r="3573" spans="1:20" ht="33.75">
      <c r="A3573" s="5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11">
        <f>(Tabla1[[#This Row],[deadline]]/86400)+25569+(-5/24)</f>
        <v>41942.650613425925</v>
      </c>
      <c r="K3573" s="5">
        <v>1412109413</v>
      </c>
      <c r="L3573" s="11">
        <f>(Tabla1[[#This Row],[launched_at]]/86400)+25569+(-5/24)</f>
        <v>41912.650613425925</v>
      </c>
      <c r="M3573" s="5" t="b">
        <v>0</v>
      </c>
      <c r="N3573" s="5">
        <v>25</v>
      </c>
      <c r="O3573" s="5" t="b">
        <v>1</v>
      </c>
      <c r="P3573" s="5" t="s">
        <v>8271</v>
      </c>
      <c r="Q3573" s="7">
        <f>Tabla1[[#This Row],[pledged]]/Tabla1[[#This Row],[goal]]</f>
        <v>1.2206666666666666</v>
      </c>
      <c r="S3573" s="8" t="s">
        <v>8317</v>
      </c>
      <c r="T3573" s="5" t="s">
        <v>8318</v>
      </c>
    </row>
    <row r="3574" spans="1:20" ht="22.5">
      <c r="A3574" s="5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11">
        <f>(Tabla1[[#This Row],[deadline]]/86400)+25569+(-5/24)</f>
        <v>42176.36206018518</v>
      </c>
      <c r="K3574" s="5">
        <v>1432302082</v>
      </c>
      <c r="L3574" s="11">
        <f>(Tabla1[[#This Row],[launched_at]]/86400)+25569+(-5/24)</f>
        <v>42146.36206018518</v>
      </c>
      <c r="M3574" s="5" t="b">
        <v>0</v>
      </c>
      <c r="N3574" s="5">
        <v>9</v>
      </c>
      <c r="O3574" s="5" t="b">
        <v>1</v>
      </c>
      <c r="P3574" s="5" t="s">
        <v>8271</v>
      </c>
      <c r="Q3574" s="7">
        <f>Tabla1[[#This Row],[pledged]]/Tabla1[[#This Row],[goal]]</f>
        <v>1</v>
      </c>
      <c r="S3574" s="8" t="s">
        <v>8317</v>
      </c>
      <c r="T3574" s="5" t="s">
        <v>8318</v>
      </c>
    </row>
    <row r="3575" spans="1:20" ht="22.5">
      <c r="A3575" s="5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11">
        <f>(Tabla1[[#This Row],[deadline]]/86400)+25569+(-5/24)</f>
        <v>41951.208865740737</v>
      </c>
      <c r="K3575" s="5">
        <v>1412845246</v>
      </c>
      <c r="L3575" s="11">
        <f>(Tabla1[[#This Row],[launched_at]]/86400)+25569+(-5/24)</f>
        <v>41921.167199074072</v>
      </c>
      <c r="M3575" s="5" t="b">
        <v>0</v>
      </c>
      <c r="N3575" s="5">
        <v>78</v>
      </c>
      <c r="O3575" s="5" t="b">
        <v>1</v>
      </c>
      <c r="P3575" s="5" t="s">
        <v>8271</v>
      </c>
      <c r="Q3575" s="7">
        <f>Tabla1[[#This Row],[pledged]]/Tabla1[[#This Row],[goal]]</f>
        <v>1.028</v>
      </c>
      <c r="S3575" s="8" t="s">
        <v>8317</v>
      </c>
      <c r="T3575" s="5" t="s">
        <v>8318</v>
      </c>
    </row>
    <row r="3576" spans="1:20" ht="33.75">
      <c r="A3576" s="5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11">
        <f>(Tabla1[[#This Row],[deadline]]/86400)+25569+(-5/24)</f>
        <v>41956.776018518511</v>
      </c>
      <c r="K3576" s="5">
        <v>1413326248</v>
      </c>
      <c r="L3576" s="11">
        <f>(Tabla1[[#This Row],[launched_at]]/86400)+25569+(-5/24)</f>
        <v>41926.734351851854</v>
      </c>
      <c r="M3576" s="5" t="b">
        <v>0</v>
      </c>
      <c r="N3576" s="5">
        <v>45</v>
      </c>
      <c r="O3576" s="5" t="b">
        <v>1</v>
      </c>
      <c r="P3576" s="5" t="s">
        <v>8271</v>
      </c>
      <c r="Q3576" s="7">
        <f>Tabla1[[#This Row],[pledged]]/Tabla1[[#This Row],[goal]]</f>
        <v>1.0612068965517241</v>
      </c>
      <c r="S3576" s="8" t="s">
        <v>8317</v>
      </c>
      <c r="T3576" s="5" t="s">
        <v>8318</v>
      </c>
    </row>
    <row r="3577" spans="1:20" ht="33.75">
      <c r="A3577" s="5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11">
        <f>(Tabla1[[#This Row],[deadline]]/86400)+25569+(-5/24)</f>
        <v>42592.957638888889</v>
      </c>
      <c r="K3577" s="5">
        <v>1468176527</v>
      </c>
      <c r="L3577" s="11">
        <f>(Tabla1[[#This Row],[launched_at]]/86400)+25569+(-5/24)</f>
        <v>42561.575543981475</v>
      </c>
      <c r="M3577" s="5" t="b">
        <v>0</v>
      </c>
      <c r="N3577" s="5">
        <v>102</v>
      </c>
      <c r="O3577" s="5" t="b">
        <v>1</v>
      </c>
      <c r="P3577" s="5" t="s">
        <v>8271</v>
      </c>
      <c r="Q3577" s="7">
        <f>Tabla1[[#This Row],[pledged]]/Tabla1[[#This Row],[goal]]</f>
        <v>1.0133000000000001</v>
      </c>
      <c r="S3577" s="8" t="s">
        <v>8317</v>
      </c>
      <c r="T3577" s="5" t="s">
        <v>8318</v>
      </c>
    </row>
    <row r="3578" spans="1:20" ht="33.75">
      <c r="A3578" s="5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11">
        <f>(Tabla1[[#This Row],[deadline]]/86400)+25569+(-5/24)</f>
        <v>42709.382569444446</v>
      </c>
      <c r="K3578" s="5">
        <v>1475759454</v>
      </c>
      <c r="L3578" s="11">
        <f>(Tabla1[[#This Row],[launched_at]]/86400)+25569+(-5/24)</f>
        <v>42649.340902777774</v>
      </c>
      <c r="M3578" s="5" t="b">
        <v>0</v>
      </c>
      <c r="N3578" s="5">
        <v>5</v>
      </c>
      <c r="O3578" s="5" t="b">
        <v>1</v>
      </c>
      <c r="P3578" s="5" t="s">
        <v>8271</v>
      </c>
      <c r="Q3578" s="7">
        <f>Tabla1[[#This Row],[pledged]]/Tabla1[[#This Row],[goal]]</f>
        <v>1</v>
      </c>
      <c r="S3578" s="8" t="s">
        <v>8317</v>
      </c>
      <c r="T3578" s="5" t="s">
        <v>8318</v>
      </c>
    </row>
    <row r="3579" spans="1:20" ht="33.75">
      <c r="A3579" s="5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11">
        <f>(Tabla1[[#This Row],[deadline]]/86400)+25569+(-5/24)</f>
        <v>42120.061111111114</v>
      </c>
      <c r="K3579" s="5">
        <v>1427741583</v>
      </c>
      <c r="L3579" s="11">
        <f>(Tabla1[[#This Row],[launched_at]]/86400)+25569+(-5/24)</f>
        <v>42093.578506944446</v>
      </c>
      <c r="M3579" s="5" t="b">
        <v>0</v>
      </c>
      <c r="N3579" s="5">
        <v>27</v>
      </c>
      <c r="O3579" s="5" t="b">
        <v>1</v>
      </c>
      <c r="P3579" s="5" t="s">
        <v>8271</v>
      </c>
      <c r="Q3579" s="7">
        <f>Tabla1[[#This Row],[pledged]]/Tabla1[[#This Row],[goal]]</f>
        <v>1.3</v>
      </c>
      <c r="S3579" s="8" t="s">
        <v>8317</v>
      </c>
      <c r="T3579" s="5" t="s">
        <v>8318</v>
      </c>
    </row>
    <row r="3580" spans="1:20" ht="33.75">
      <c r="A3580" s="5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11">
        <f>(Tabla1[[#This Row],[deadline]]/86400)+25569+(-5/24)</f>
        <v>42490.525196759256</v>
      </c>
      <c r="K3580" s="5">
        <v>1459445777</v>
      </c>
      <c r="L3580" s="11">
        <f>(Tabla1[[#This Row],[launched_at]]/86400)+25569+(-5/24)</f>
        <v>42460.525196759256</v>
      </c>
      <c r="M3580" s="5" t="b">
        <v>0</v>
      </c>
      <c r="N3580" s="5">
        <v>37</v>
      </c>
      <c r="O3580" s="5" t="b">
        <v>1</v>
      </c>
      <c r="P3580" s="5" t="s">
        <v>8271</v>
      </c>
      <c r="Q3580" s="7">
        <f>Tabla1[[#This Row],[pledged]]/Tabla1[[#This Row],[goal]]</f>
        <v>1.0001333333333333</v>
      </c>
      <c r="S3580" s="8" t="s">
        <v>8317</v>
      </c>
      <c r="T3580" s="5" t="s">
        <v>8318</v>
      </c>
    </row>
    <row r="3581" spans="1:20" ht="33.75">
      <c r="A3581" s="5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11">
        <f>(Tabla1[[#This Row],[deadline]]/86400)+25569+(-5/24)</f>
        <v>42460.51222222222</v>
      </c>
      <c r="K3581" s="5">
        <v>1456856256</v>
      </c>
      <c r="L3581" s="11">
        <f>(Tabla1[[#This Row],[launched_at]]/86400)+25569+(-5/24)</f>
        <v>42430.553888888891</v>
      </c>
      <c r="M3581" s="5" t="b">
        <v>0</v>
      </c>
      <c r="N3581" s="5">
        <v>14</v>
      </c>
      <c r="O3581" s="5" t="b">
        <v>1</v>
      </c>
      <c r="P3581" s="5" t="s">
        <v>8271</v>
      </c>
      <c r="Q3581" s="7">
        <f>Tabla1[[#This Row],[pledged]]/Tabla1[[#This Row],[goal]]</f>
        <v>1</v>
      </c>
      <c r="S3581" s="8" t="s">
        <v>8317</v>
      </c>
      <c r="T3581" s="5" t="s">
        <v>8318</v>
      </c>
    </row>
    <row r="3582" spans="1:20" ht="33.75">
      <c r="A3582" s="5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11">
        <f>(Tabla1[[#This Row],[deadline]]/86400)+25569+(-5/24)</f>
        <v>42063.999305555553</v>
      </c>
      <c r="K3582" s="5">
        <v>1421900022</v>
      </c>
      <c r="L3582" s="11">
        <f>(Tabla1[[#This Row],[launched_at]]/86400)+25569+(-5/24)</f>
        <v>42025.967847222222</v>
      </c>
      <c r="M3582" s="5" t="b">
        <v>0</v>
      </c>
      <c r="N3582" s="5">
        <v>27</v>
      </c>
      <c r="O3582" s="5" t="b">
        <v>1</v>
      </c>
      <c r="P3582" s="5" t="s">
        <v>8271</v>
      </c>
      <c r="Q3582" s="7">
        <f>Tabla1[[#This Row],[pledged]]/Tabla1[[#This Row],[goal]]</f>
        <v>1.1388888888888888</v>
      </c>
      <c r="S3582" s="8" t="s">
        <v>8317</v>
      </c>
      <c r="T3582" s="5" t="s">
        <v>8318</v>
      </c>
    </row>
    <row r="3583" spans="1:20" ht="33.75">
      <c r="A3583" s="5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11">
        <f>(Tabla1[[#This Row],[deadline]]/86400)+25569+(-5/24)</f>
        <v>41850.26284722222</v>
      </c>
      <c r="K3583" s="5">
        <v>1405509510</v>
      </c>
      <c r="L3583" s="11">
        <f>(Tabla1[[#This Row],[launched_at]]/86400)+25569+(-5/24)</f>
        <v>41836.26284722222</v>
      </c>
      <c r="M3583" s="5" t="b">
        <v>0</v>
      </c>
      <c r="N3583" s="5">
        <v>45</v>
      </c>
      <c r="O3583" s="5" t="b">
        <v>1</v>
      </c>
      <c r="P3583" s="5" t="s">
        <v>8271</v>
      </c>
      <c r="Q3583" s="7">
        <f>Tabla1[[#This Row],[pledged]]/Tabla1[[#This Row],[goal]]</f>
        <v>1</v>
      </c>
      <c r="S3583" s="8" t="s">
        <v>8317</v>
      </c>
      <c r="T3583" s="5" t="s">
        <v>8318</v>
      </c>
    </row>
    <row r="3584" spans="1:20" ht="22.5">
      <c r="A3584" s="5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11">
        <f>(Tabla1[[#This Row],[deadline]]/86400)+25569+(-5/24)</f>
        <v>42464.887523148143</v>
      </c>
      <c r="K3584" s="5">
        <v>1458613082</v>
      </c>
      <c r="L3584" s="11">
        <f>(Tabla1[[#This Row],[launched_at]]/86400)+25569+(-5/24)</f>
        <v>42450.887523148143</v>
      </c>
      <c r="M3584" s="5" t="b">
        <v>0</v>
      </c>
      <c r="N3584" s="5">
        <v>49</v>
      </c>
      <c r="O3584" s="5" t="b">
        <v>1</v>
      </c>
      <c r="P3584" s="5" t="s">
        <v>8271</v>
      </c>
      <c r="Q3584" s="7">
        <f>Tabla1[[#This Row],[pledged]]/Tabla1[[#This Row],[goal]]</f>
        <v>2.87</v>
      </c>
      <c r="S3584" s="8" t="s">
        <v>8317</v>
      </c>
      <c r="T3584" s="5" t="s">
        <v>8318</v>
      </c>
    </row>
    <row r="3585" spans="1:20" ht="33.75">
      <c r="A3585" s="5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11">
        <f>(Tabla1[[#This Row],[deadline]]/86400)+25569+(-5/24)</f>
        <v>42478.175983796296</v>
      </c>
      <c r="K3585" s="5">
        <v>1455790405</v>
      </c>
      <c r="L3585" s="11">
        <f>(Tabla1[[#This Row],[launched_at]]/86400)+25569+(-5/24)</f>
        <v>42418.217650462961</v>
      </c>
      <c r="M3585" s="5" t="b">
        <v>0</v>
      </c>
      <c r="N3585" s="5">
        <v>24</v>
      </c>
      <c r="O3585" s="5" t="b">
        <v>1</v>
      </c>
      <c r="P3585" s="5" t="s">
        <v>8271</v>
      </c>
      <c r="Q3585" s="7">
        <f>Tabla1[[#This Row],[pledged]]/Tabla1[[#This Row],[goal]]</f>
        <v>1.085</v>
      </c>
      <c r="S3585" s="8" t="s">
        <v>8317</v>
      </c>
      <c r="T3585" s="5" t="s">
        <v>8318</v>
      </c>
    </row>
    <row r="3586" spans="1:20" ht="56.25">
      <c r="A3586" s="5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11">
        <f>(Tabla1[[#This Row],[deadline]]/86400)+25569+(-5/24)</f>
        <v>42198.108148148145</v>
      </c>
      <c r="K3586" s="5">
        <v>1434180944</v>
      </c>
      <c r="L3586" s="11">
        <f>(Tabla1[[#This Row],[launched_at]]/86400)+25569+(-5/24)</f>
        <v>42168.108148148145</v>
      </c>
      <c r="M3586" s="5" t="b">
        <v>0</v>
      </c>
      <c r="N3586" s="5">
        <v>112</v>
      </c>
      <c r="O3586" s="5" t="b">
        <v>1</v>
      </c>
      <c r="P3586" s="5" t="s">
        <v>8271</v>
      </c>
      <c r="Q3586" s="7">
        <f>Tabla1[[#This Row],[pledged]]/Tabla1[[#This Row],[goal]]</f>
        <v>1.155</v>
      </c>
      <c r="S3586" s="8" t="s">
        <v>8317</v>
      </c>
      <c r="T3586" s="5" t="s">
        <v>8318</v>
      </c>
    </row>
    <row r="3587" spans="1:20" ht="33.75">
      <c r="A3587" s="5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11">
        <f>(Tabla1[[#This Row],[deadline]]/86400)+25569+(-5/24)</f>
        <v>41994.507986111108</v>
      </c>
      <c r="K3587" s="5">
        <v>1416589890</v>
      </c>
      <c r="L3587" s="11">
        <f>(Tabla1[[#This Row],[launched_at]]/86400)+25569+(-5/24)</f>
        <v>41964.507986111108</v>
      </c>
      <c r="M3587" s="5" t="b">
        <v>0</v>
      </c>
      <c r="N3587" s="5">
        <v>23</v>
      </c>
      <c r="O3587" s="5" t="b">
        <v>1</v>
      </c>
      <c r="P3587" s="5" t="s">
        <v>8271</v>
      </c>
      <c r="Q3587" s="7">
        <f>Tabla1[[#This Row],[pledged]]/Tabla1[[#This Row],[goal]]</f>
        <v>1.1911764705882353</v>
      </c>
      <c r="S3587" s="8" t="s">
        <v>8317</v>
      </c>
      <c r="T3587" s="5" t="s">
        <v>8318</v>
      </c>
    </row>
    <row r="3588" spans="1:20">
      <c r="A3588" s="5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11">
        <f>(Tabla1[[#This Row],[deadline]]/86400)+25569+(-5/24)</f>
        <v>42636.489236111105</v>
      </c>
      <c r="K3588" s="5">
        <v>1469465070</v>
      </c>
      <c r="L3588" s="11">
        <f>(Tabla1[[#This Row],[launched_at]]/86400)+25569+(-5/24)</f>
        <v>42576.489236111105</v>
      </c>
      <c r="M3588" s="5" t="b">
        <v>0</v>
      </c>
      <c r="N3588" s="5">
        <v>54</v>
      </c>
      <c r="O3588" s="5" t="b">
        <v>1</v>
      </c>
      <c r="P3588" s="5" t="s">
        <v>8271</v>
      </c>
      <c r="Q3588" s="7">
        <f>Tabla1[[#This Row],[pledged]]/Tabla1[[#This Row],[goal]]</f>
        <v>1.0942666666666667</v>
      </c>
      <c r="S3588" s="8" t="s">
        <v>8317</v>
      </c>
      <c r="T3588" s="5" t="s">
        <v>8318</v>
      </c>
    </row>
    <row r="3589" spans="1:20" ht="33.75">
      <c r="A3589" s="5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11">
        <f>(Tabla1[[#This Row],[deadline]]/86400)+25569+(-5/24)</f>
        <v>42548.583333333336</v>
      </c>
      <c r="K3589" s="5">
        <v>1463144254</v>
      </c>
      <c r="L3589" s="11">
        <f>(Tabla1[[#This Row],[launched_at]]/86400)+25569+(-5/24)</f>
        <v>42503.331643518519</v>
      </c>
      <c r="M3589" s="5" t="b">
        <v>0</v>
      </c>
      <c r="N3589" s="5">
        <v>28</v>
      </c>
      <c r="O3589" s="5" t="b">
        <v>1</v>
      </c>
      <c r="P3589" s="5" t="s">
        <v>8271</v>
      </c>
      <c r="Q3589" s="7">
        <f>Tabla1[[#This Row],[pledged]]/Tabla1[[#This Row],[goal]]</f>
        <v>1.266</v>
      </c>
      <c r="S3589" s="8" t="s">
        <v>8317</v>
      </c>
      <c r="T3589" s="5" t="s">
        <v>8318</v>
      </c>
    </row>
    <row r="3590" spans="1:20" ht="33.75">
      <c r="A3590" s="5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11">
        <f>(Tabla1[[#This Row],[deadline]]/86400)+25569+(-5/24)</f>
        <v>42123.749999999993</v>
      </c>
      <c r="K3590" s="5">
        <v>1428436410</v>
      </c>
      <c r="L3590" s="11">
        <f>(Tabla1[[#This Row],[launched_at]]/86400)+25569+(-5/24)</f>
        <v>42101.620486111111</v>
      </c>
      <c r="M3590" s="5" t="b">
        <v>0</v>
      </c>
      <c r="N3590" s="5">
        <v>11</v>
      </c>
      <c r="O3590" s="5" t="b">
        <v>1</v>
      </c>
      <c r="P3590" s="5" t="s">
        <v>8271</v>
      </c>
      <c r="Q3590" s="7">
        <f>Tabla1[[#This Row],[pledged]]/Tabla1[[#This Row],[goal]]</f>
        <v>1.0049999999999999</v>
      </c>
      <c r="S3590" s="8" t="s">
        <v>8317</v>
      </c>
      <c r="T3590" s="5" t="s">
        <v>8318</v>
      </c>
    </row>
    <row r="3591" spans="1:20" ht="33.75">
      <c r="A3591" s="5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11">
        <f>(Tabla1[[#This Row],[deadline]]/86400)+25569+(-5/24)</f>
        <v>42150.439201388886</v>
      </c>
      <c r="K3591" s="5">
        <v>1430494347</v>
      </c>
      <c r="L3591" s="11">
        <f>(Tabla1[[#This Row],[launched_at]]/86400)+25569+(-5/24)</f>
        <v>42125.439201388886</v>
      </c>
      <c r="M3591" s="5" t="b">
        <v>0</v>
      </c>
      <c r="N3591" s="5">
        <v>62</v>
      </c>
      <c r="O3591" s="5" t="b">
        <v>1</v>
      </c>
      <c r="P3591" s="5" t="s">
        <v>8271</v>
      </c>
      <c r="Q3591" s="7">
        <f>Tabla1[[#This Row],[pledged]]/Tabla1[[#This Row],[goal]]</f>
        <v>1.2749999999999999</v>
      </c>
      <c r="S3591" s="8" t="s">
        <v>8317</v>
      </c>
      <c r="T3591" s="5" t="s">
        <v>8318</v>
      </c>
    </row>
    <row r="3592" spans="1:20" ht="33.75">
      <c r="A3592" s="5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11">
        <f>(Tabla1[[#This Row],[deadline]]/86400)+25569+(-5/24)</f>
        <v>41932.125393518516</v>
      </c>
      <c r="K3592" s="5">
        <v>1411200034</v>
      </c>
      <c r="L3592" s="11">
        <f>(Tabla1[[#This Row],[launched_at]]/86400)+25569+(-5/24)</f>
        <v>41902.125393518516</v>
      </c>
      <c r="M3592" s="5" t="b">
        <v>0</v>
      </c>
      <c r="N3592" s="5">
        <v>73</v>
      </c>
      <c r="O3592" s="5" t="b">
        <v>1</v>
      </c>
      <c r="P3592" s="5" t="s">
        <v>8271</v>
      </c>
      <c r="Q3592" s="7">
        <f>Tabla1[[#This Row],[pledged]]/Tabla1[[#This Row],[goal]]</f>
        <v>1.0005999999999999</v>
      </c>
      <c r="S3592" s="8" t="s">
        <v>8317</v>
      </c>
      <c r="T3592" s="5" t="s">
        <v>8318</v>
      </c>
    </row>
    <row r="3593" spans="1:20" ht="33.75">
      <c r="A3593" s="5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11">
        <f>(Tabla1[[#This Row],[deadline]]/86400)+25569+(-5/24)</f>
        <v>42027.999305555553</v>
      </c>
      <c r="K3593" s="5">
        <v>1419979544</v>
      </c>
      <c r="L3593" s="11">
        <f>(Tabla1[[#This Row],[launched_at]]/86400)+25569+(-5/24)</f>
        <v>42003.74009259259</v>
      </c>
      <c r="M3593" s="5" t="b">
        <v>0</v>
      </c>
      <c r="N3593" s="5">
        <v>18</v>
      </c>
      <c r="O3593" s="5" t="b">
        <v>1</v>
      </c>
      <c r="P3593" s="5" t="s">
        <v>8271</v>
      </c>
      <c r="Q3593" s="7">
        <f>Tabla1[[#This Row],[pledged]]/Tabla1[[#This Row],[goal]]</f>
        <v>1.75</v>
      </c>
      <c r="S3593" s="8" t="s">
        <v>8317</v>
      </c>
      <c r="T3593" s="5" t="s">
        <v>8318</v>
      </c>
    </row>
    <row r="3594" spans="1:20" ht="33.75">
      <c r="A3594" s="5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11">
        <f>(Tabla1[[#This Row],[deadline]]/86400)+25569+(-5/24)</f>
        <v>42045.999305555553</v>
      </c>
      <c r="K3594" s="5">
        <v>1418673307</v>
      </c>
      <c r="L3594" s="11">
        <f>(Tabla1[[#This Row],[launched_at]]/86400)+25569+(-5/24)</f>
        <v>41988.621608796289</v>
      </c>
      <c r="M3594" s="5" t="b">
        <v>0</v>
      </c>
      <c r="N3594" s="5">
        <v>35</v>
      </c>
      <c r="O3594" s="5" t="b">
        <v>1</v>
      </c>
      <c r="P3594" s="5" t="s">
        <v>8271</v>
      </c>
      <c r="Q3594" s="7">
        <f>Tabla1[[#This Row],[pledged]]/Tabla1[[#This Row],[goal]]</f>
        <v>1.2725</v>
      </c>
      <c r="S3594" s="8" t="s">
        <v>8317</v>
      </c>
      <c r="T3594" s="5" t="s">
        <v>8318</v>
      </c>
    </row>
    <row r="3595" spans="1:20" ht="33.75">
      <c r="A3595" s="5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11">
        <f>(Tabla1[[#This Row],[deadline]]/86400)+25569+(-5/24)</f>
        <v>42009.643055555549</v>
      </c>
      <c r="K3595" s="5">
        <v>1417469639</v>
      </c>
      <c r="L3595" s="11">
        <f>(Tabla1[[#This Row],[launched_at]]/86400)+25569+(-5/24)</f>
        <v>41974.690266203703</v>
      </c>
      <c r="M3595" s="5" t="b">
        <v>0</v>
      </c>
      <c r="N3595" s="5">
        <v>43</v>
      </c>
      <c r="O3595" s="5" t="b">
        <v>1</v>
      </c>
      <c r="P3595" s="5" t="s">
        <v>8271</v>
      </c>
      <c r="Q3595" s="7">
        <f>Tabla1[[#This Row],[pledged]]/Tabla1[[#This Row],[goal]]</f>
        <v>1.1063333333333334</v>
      </c>
      <c r="S3595" s="8" t="s">
        <v>8317</v>
      </c>
      <c r="T3595" s="5" t="s">
        <v>8318</v>
      </c>
    </row>
    <row r="3596" spans="1:20" ht="33.75">
      <c r="A3596" s="5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11">
        <f>(Tabla1[[#This Row],[deadline]]/86400)+25569+(-5/24)</f>
        <v>42616.858587962961</v>
      </c>
      <c r="K3596" s="5">
        <v>1470792982</v>
      </c>
      <c r="L3596" s="11">
        <f>(Tabla1[[#This Row],[launched_at]]/86400)+25569+(-5/24)</f>
        <v>42591.858587962961</v>
      </c>
      <c r="M3596" s="5" t="b">
        <v>0</v>
      </c>
      <c r="N3596" s="5">
        <v>36</v>
      </c>
      <c r="O3596" s="5" t="b">
        <v>1</v>
      </c>
      <c r="P3596" s="5" t="s">
        <v>8271</v>
      </c>
      <c r="Q3596" s="7">
        <f>Tabla1[[#This Row],[pledged]]/Tabla1[[#This Row],[goal]]</f>
        <v>1.2593749999999999</v>
      </c>
      <c r="S3596" s="8" t="s">
        <v>8317</v>
      </c>
      <c r="T3596" s="5" t="s">
        <v>8318</v>
      </c>
    </row>
    <row r="3597" spans="1:20" ht="22.5">
      <c r="A3597" s="5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11">
        <f>(Tabla1[[#This Row],[deadline]]/86400)+25569+(-5/24)</f>
        <v>42076.082638888889</v>
      </c>
      <c r="K3597" s="5">
        <v>1423959123</v>
      </c>
      <c r="L3597" s="11">
        <f>(Tabla1[[#This Row],[launched_at]]/86400)+25569+(-5/24)</f>
        <v>42049.800034722219</v>
      </c>
      <c r="M3597" s="5" t="b">
        <v>0</v>
      </c>
      <c r="N3597" s="5">
        <v>62</v>
      </c>
      <c r="O3597" s="5" t="b">
        <v>1</v>
      </c>
      <c r="P3597" s="5" t="s">
        <v>8271</v>
      </c>
      <c r="Q3597" s="7">
        <f>Tabla1[[#This Row],[pledged]]/Tabla1[[#This Row],[goal]]</f>
        <v>1.1850000000000001</v>
      </c>
      <c r="S3597" s="8" t="s">
        <v>8317</v>
      </c>
      <c r="T3597" s="5" t="s">
        <v>8318</v>
      </c>
    </row>
    <row r="3598" spans="1:20" ht="22.5">
      <c r="A3598" s="5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11">
        <f>(Tabla1[[#This Row],[deadline]]/86400)+25569+(-5/24)</f>
        <v>41877.506736111107</v>
      </c>
      <c r="K3598" s="5">
        <v>1407258582</v>
      </c>
      <c r="L3598" s="11">
        <f>(Tabla1[[#This Row],[launched_at]]/86400)+25569+(-5/24)</f>
        <v>41856.506736111107</v>
      </c>
      <c r="M3598" s="5" t="b">
        <v>0</v>
      </c>
      <c r="N3598" s="5">
        <v>15</v>
      </c>
      <c r="O3598" s="5" t="b">
        <v>1</v>
      </c>
      <c r="P3598" s="5" t="s">
        <v>8271</v>
      </c>
      <c r="Q3598" s="7">
        <f>Tabla1[[#This Row],[pledged]]/Tabla1[[#This Row],[goal]]</f>
        <v>1.0772727272727274</v>
      </c>
      <c r="S3598" s="8" t="s">
        <v>8317</v>
      </c>
      <c r="T3598" s="5" t="s">
        <v>8318</v>
      </c>
    </row>
    <row r="3599" spans="1:20" ht="22.5">
      <c r="A3599" s="5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11">
        <f>(Tabla1[[#This Row],[deadline]]/86400)+25569+(-5/24)</f>
        <v>42432.040972222218</v>
      </c>
      <c r="K3599" s="5">
        <v>1455717790</v>
      </c>
      <c r="L3599" s="11">
        <f>(Tabla1[[#This Row],[launched_at]]/86400)+25569+(-5/24)</f>
        <v>42417.377199074072</v>
      </c>
      <c r="M3599" s="5" t="b">
        <v>0</v>
      </c>
      <c r="N3599" s="5">
        <v>33</v>
      </c>
      <c r="O3599" s="5" t="b">
        <v>1</v>
      </c>
      <c r="P3599" s="5" t="s">
        <v>8271</v>
      </c>
      <c r="Q3599" s="7">
        <f>Tabla1[[#This Row],[pledged]]/Tabla1[[#This Row],[goal]]</f>
        <v>1.026</v>
      </c>
      <c r="S3599" s="8" t="s">
        <v>8317</v>
      </c>
      <c r="T3599" s="5" t="s">
        <v>8318</v>
      </c>
    </row>
    <row r="3600" spans="1:20" ht="22.5">
      <c r="A3600" s="5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11">
        <f>(Tabla1[[#This Row],[deadline]]/86400)+25569+(-5/24)</f>
        <v>41884.999305555553</v>
      </c>
      <c r="K3600" s="5">
        <v>1408129822</v>
      </c>
      <c r="L3600" s="11">
        <f>(Tabla1[[#This Row],[launched_at]]/86400)+25569+(-5/24)</f>
        <v>41866.590532407405</v>
      </c>
      <c r="M3600" s="5" t="b">
        <v>0</v>
      </c>
      <c r="N3600" s="5">
        <v>27</v>
      </c>
      <c r="O3600" s="5" t="b">
        <v>1</v>
      </c>
      <c r="P3600" s="5" t="s">
        <v>8271</v>
      </c>
      <c r="Q3600" s="7">
        <f>Tabla1[[#This Row],[pledged]]/Tabla1[[#This Row],[goal]]</f>
        <v>1.101</v>
      </c>
      <c r="S3600" s="8" t="s">
        <v>8317</v>
      </c>
      <c r="T3600" s="5" t="s">
        <v>8318</v>
      </c>
    </row>
    <row r="3601" spans="1:20" ht="33.75">
      <c r="A3601" s="5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11">
        <f>(Tabla1[[#This Row],[deadline]]/86400)+25569+(-5/24)</f>
        <v>42245.791666666664</v>
      </c>
      <c r="K3601" s="5">
        <v>1438715077</v>
      </c>
      <c r="L3601" s="11">
        <f>(Tabla1[[#This Row],[launched_at]]/86400)+25569+(-5/24)</f>
        <v>42220.586539351854</v>
      </c>
      <c r="M3601" s="5" t="b">
        <v>0</v>
      </c>
      <c r="N3601" s="5">
        <v>17</v>
      </c>
      <c r="O3601" s="5" t="b">
        <v>1</v>
      </c>
      <c r="P3601" s="5" t="s">
        <v>8271</v>
      </c>
      <c r="Q3601" s="7">
        <f>Tabla1[[#This Row],[pledged]]/Tabla1[[#This Row],[goal]]</f>
        <v>2.02</v>
      </c>
      <c r="S3601" s="8" t="s">
        <v>8317</v>
      </c>
      <c r="T3601" s="5" t="s">
        <v>8318</v>
      </c>
    </row>
    <row r="3602" spans="1:20" ht="22.5">
      <c r="A3602" s="5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11">
        <f>(Tabla1[[#This Row],[deadline]]/86400)+25569+(-5/24)</f>
        <v>42656.640787037039</v>
      </c>
      <c r="K3602" s="5">
        <v>1473970964</v>
      </c>
      <c r="L3602" s="11">
        <f>(Tabla1[[#This Row],[launched_at]]/86400)+25569+(-5/24)</f>
        <v>42628.640787037039</v>
      </c>
      <c r="M3602" s="5" t="b">
        <v>0</v>
      </c>
      <c r="N3602" s="5">
        <v>4</v>
      </c>
      <c r="O3602" s="5" t="b">
        <v>1</v>
      </c>
      <c r="P3602" s="5" t="s">
        <v>8271</v>
      </c>
      <c r="Q3602" s="7">
        <f>Tabla1[[#This Row],[pledged]]/Tabla1[[#This Row],[goal]]</f>
        <v>1.3</v>
      </c>
      <c r="S3602" s="8" t="s">
        <v>8317</v>
      </c>
      <c r="T3602" s="5" t="s">
        <v>8318</v>
      </c>
    </row>
    <row r="3603" spans="1:20" ht="22.5">
      <c r="A3603" s="5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11">
        <f>(Tabla1[[#This Row],[deadline]]/86400)+25569+(-5/24)</f>
        <v>42020.790300925924</v>
      </c>
      <c r="K3603" s="5">
        <v>1418860682</v>
      </c>
      <c r="L3603" s="11">
        <f>(Tabla1[[#This Row],[launched_at]]/86400)+25569+(-5/24)</f>
        <v>41990.790300925924</v>
      </c>
      <c r="M3603" s="5" t="b">
        <v>0</v>
      </c>
      <c r="N3603" s="5">
        <v>53</v>
      </c>
      <c r="O3603" s="5" t="b">
        <v>1</v>
      </c>
      <c r="P3603" s="5" t="s">
        <v>8271</v>
      </c>
      <c r="Q3603" s="7">
        <f>Tabla1[[#This Row],[pledged]]/Tabla1[[#This Row],[goal]]</f>
        <v>1.0435000000000001</v>
      </c>
      <c r="S3603" s="8" t="s">
        <v>8317</v>
      </c>
      <c r="T3603" s="5" t="s">
        <v>8318</v>
      </c>
    </row>
    <row r="3604" spans="1:20" ht="33.75">
      <c r="A3604" s="5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11">
        <f>(Tabla1[[#This Row],[deadline]]/86400)+25569+(-5/24)</f>
        <v>42507.68609953703</v>
      </c>
      <c r="K3604" s="5">
        <v>1458336479</v>
      </c>
      <c r="L3604" s="11">
        <f>(Tabla1[[#This Row],[launched_at]]/86400)+25569+(-5/24)</f>
        <v>42447.68609953703</v>
      </c>
      <c r="M3604" s="5" t="b">
        <v>0</v>
      </c>
      <c r="N3604" s="5">
        <v>49</v>
      </c>
      <c r="O3604" s="5" t="b">
        <v>1</v>
      </c>
      <c r="P3604" s="5" t="s">
        <v>8271</v>
      </c>
      <c r="Q3604" s="7">
        <f>Tabla1[[#This Row],[pledged]]/Tabla1[[#This Row],[goal]]</f>
        <v>1.0004999999999999</v>
      </c>
      <c r="S3604" s="8" t="s">
        <v>8317</v>
      </c>
      <c r="T3604" s="5" t="s">
        <v>8318</v>
      </c>
    </row>
    <row r="3605" spans="1:20" ht="33.75">
      <c r="A3605" s="5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11">
        <f>(Tabla1[[#This Row],[deadline]]/86400)+25569+(-5/24)</f>
        <v>42313.697685185187</v>
      </c>
      <c r="K3605" s="5">
        <v>1444164280</v>
      </c>
      <c r="L3605" s="11">
        <f>(Tabla1[[#This Row],[launched_at]]/86400)+25569+(-5/24)</f>
        <v>42283.656018518515</v>
      </c>
      <c r="M3605" s="5" t="b">
        <v>0</v>
      </c>
      <c r="N3605" s="5">
        <v>57</v>
      </c>
      <c r="O3605" s="5" t="b">
        <v>1</v>
      </c>
      <c r="P3605" s="5" t="s">
        <v>8271</v>
      </c>
      <c r="Q3605" s="7">
        <f>Tabla1[[#This Row],[pledged]]/Tabla1[[#This Row],[goal]]</f>
        <v>1.7066666666666668</v>
      </c>
      <c r="S3605" s="8" t="s">
        <v>8317</v>
      </c>
      <c r="T3605" s="5" t="s">
        <v>8318</v>
      </c>
    </row>
    <row r="3606" spans="1:20" ht="33.75">
      <c r="A3606" s="5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11">
        <f>(Tabla1[[#This Row],[deadline]]/86400)+25569+(-5/24)</f>
        <v>42489.082638888889</v>
      </c>
      <c r="K3606" s="5">
        <v>1461370956</v>
      </c>
      <c r="L3606" s="11">
        <f>(Tabla1[[#This Row],[launched_at]]/86400)+25569+(-5/24)</f>
        <v>42482.80736111111</v>
      </c>
      <c r="M3606" s="5" t="b">
        <v>0</v>
      </c>
      <c r="N3606" s="5">
        <v>69</v>
      </c>
      <c r="O3606" s="5" t="b">
        <v>1</v>
      </c>
      <c r="P3606" s="5" t="s">
        <v>8271</v>
      </c>
      <c r="Q3606" s="7">
        <f>Tabla1[[#This Row],[pledged]]/Tabla1[[#This Row],[goal]]</f>
        <v>1.1283333333333334</v>
      </c>
      <c r="S3606" s="8" t="s">
        <v>8317</v>
      </c>
      <c r="T3606" s="5" t="s">
        <v>8318</v>
      </c>
    </row>
    <row r="3607" spans="1:20" ht="33.75">
      <c r="A3607" s="5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11">
        <f>(Tabla1[[#This Row],[deadline]]/86400)+25569+(-5/24)</f>
        <v>42413.584791666661</v>
      </c>
      <c r="K3607" s="5">
        <v>1452798126</v>
      </c>
      <c r="L3607" s="11">
        <f>(Tabla1[[#This Row],[launched_at]]/86400)+25569+(-5/24)</f>
        <v>42383.584791666661</v>
      </c>
      <c r="M3607" s="5" t="b">
        <v>0</v>
      </c>
      <c r="N3607" s="5">
        <v>15</v>
      </c>
      <c r="O3607" s="5" t="b">
        <v>1</v>
      </c>
      <c r="P3607" s="5" t="s">
        <v>8271</v>
      </c>
      <c r="Q3607" s="7">
        <f>Tabla1[[#This Row],[pledged]]/Tabla1[[#This Row],[goal]]</f>
        <v>1.84</v>
      </c>
      <c r="S3607" s="8" t="s">
        <v>8317</v>
      </c>
      <c r="T3607" s="5" t="s">
        <v>8318</v>
      </c>
    </row>
    <row r="3608" spans="1:20" ht="33.75">
      <c r="A3608" s="5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11">
        <f>(Tabla1[[#This Row],[deadline]]/86400)+25569+(-5/24)</f>
        <v>42596.396493055552</v>
      </c>
      <c r="K3608" s="5">
        <v>1468593057</v>
      </c>
      <c r="L3608" s="11">
        <f>(Tabla1[[#This Row],[launched_at]]/86400)+25569+(-5/24)</f>
        <v>42566.396493055552</v>
      </c>
      <c r="M3608" s="5" t="b">
        <v>0</v>
      </c>
      <c r="N3608" s="5">
        <v>64</v>
      </c>
      <c r="O3608" s="5" t="b">
        <v>1</v>
      </c>
      <c r="P3608" s="5" t="s">
        <v>8271</v>
      </c>
      <c r="Q3608" s="7">
        <f>Tabla1[[#This Row],[pledged]]/Tabla1[[#This Row],[goal]]</f>
        <v>1.3026666666666666</v>
      </c>
      <c r="S3608" s="8" t="s">
        <v>8317</v>
      </c>
      <c r="T3608" s="5" t="s">
        <v>8318</v>
      </c>
    </row>
    <row r="3609" spans="1:20" ht="22.5">
      <c r="A3609" s="5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11">
        <f>(Tabla1[[#This Row],[deadline]]/86400)+25569+(-5/24)</f>
        <v>42352.791666666664</v>
      </c>
      <c r="K3609" s="5">
        <v>1448924882</v>
      </c>
      <c r="L3609" s="11">
        <f>(Tabla1[[#This Row],[launched_at]]/86400)+25569+(-5/24)</f>
        <v>42338.755578703705</v>
      </c>
      <c r="M3609" s="5" t="b">
        <v>0</v>
      </c>
      <c r="N3609" s="5">
        <v>20</v>
      </c>
      <c r="O3609" s="5" t="b">
        <v>1</v>
      </c>
      <c r="P3609" s="5" t="s">
        <v>8271</v>
      </c>
      <c r="Q3609" s="7">
        <f>Tabla1[[#This Row],[pledged]]/Tabla1[[#This Row],[goal]]</f>
        <v>1.0545454545454545</v>
      </c>
      <c r="S3609" s="8" t="s">
        <v>8317</v>
      </c>
      <c r="T3609" s="5" t="s">
        <v>8318</v>
      </c>
    </row>
    <row r="3610" spans="1:20" ht="33.75">
      <c r="A3610" s="5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11">
        <f>(Tabla1[[#This Row],[deadline]]/86400)+25569+(-5/24)</f>
        <v>42538.374999999993</v>
      </c>
      <c r="K3610" s="5">
        <v>1463418090</v>
      </c>
      <c r="L3610" s="11">
        <f>(Tabla1[[#This Row],[launched_at]]/86400)+25569+(-5/24)</f>
        <v>42506.501041666663</v>
      </c>
      <c r="M3610" s="5" t="b">
        <v>0</v>
      </c>
      <c r="N3610" s="5">
        <v>27</v>
      </c>
      <c r="O3610" s="5" t="b">
        <v>1</v>
      </c>
      <c r="P3610" s="5" t="s">
        <v>8271</v>
      </c>
      <c r="Q3610" s="7">
        <f>Tabla1[[#This Row],[pledged]]/Tabla1[[#This Row],[goal]]</f>
        <v>1</v>
      </c>
      <c r="S3610" s="8" t="s">
        <v>8317</v>
      </c>
      <c r="T3610" s="5" t="s">
        <v>8318</v>
      </c>
    </row>
    <row r="3611" spans="1:20" ht="33.75">
      <c r="A3611" s="5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11">
        <f>(Tabla1[[#This Row],[deadline]]/86400)+25569+(-5/24)</f>
        <v>42459.741724537038</v>
      </c>
      <c r="K3611" s="5">
        <v>1456789685</v>
      </c>
      <c r="L3611" s="11">
        <f>(Tabla1[[#This Row],[launched_at]]/86400)+25569+(-5/24)</f>
        <v>42429.783391203702</v>
      </c>
      <c r="M3611" s="5" t="b">
        <v>0</v>
      </c>
      <c r="N3611" s="5">
        <v>21</v>
      </c>
      <c r="O3611" s="5" t="b">
        <v>1</v>
      </c>
      <c r="P3611" s="5" t="s">
        <v>8271</v>
      </c>
      <c r="Q3611" s="7">
        <f>Tabla1[[#This Row],[pledged]]/Tabla1[[#This Row],[goal]]</f>
        <v>1.5331632653061225</v>
      </c>
      <c r="S3611" s="8" t="s">
        <v>8317</v>
      </c>
      <c r="T3611" s="5" t="s">
        <v>8318</v>
      </c>
    </row>
    <row r="3612" spans="1:20" ht="33.75">
      <c r="A3612" s="5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11">
        <f>(Tabla1[[#This Row],[deadline]]/86400)+25569+(-5/24)</f>
        <v>42233.22379629629</v>
      </c>
      <c r="K3612" s="5">
        <v>1437214936</v>
      </c>
      <c r="L3612" s="11">
        <f>(Tabla1[[#This Row],[launched_at]]/86400)+25569+(-5/24)</f>
        <v>42203.22379629629</v>
      </c>
      <c r="M3612" s="5" t="b">
        <v>0</v>
      </c>
      <c r="N3612" s="5">
        <v>31</v>
      </c>
      <c r="O3612" s="5" t="b">
        <v>1</v>
      </c>
      <c r="P3612" s="5" t="s">
        <v>8271</v>
      </c>
      <c r="Q3612" s="7">
        <f>Tabla1[[#This Row],[pledged]]/Tabla1[[#This Row],[goal]]</f>
        <v>1.623</v>
      </c>
      <c r="S3612" s="8" t="s">
        <v>8317</v>
      </c>
      <c r="T3612" s="5" t="s">
        <v>8318</v>
      </c>
    </row>
    <row r="3613" spans="1:20" ht="33.75">
      <c r="A3613" s="5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11">
        <f>(Tabla1[[#This Row],[deadline]]/86400)+25569+(-5/24)</f>
        <v>42102.162048611113</v>
      </c>
      <c r="K3613" s="5">
        <v>1425891201</v>
      </c>
      <c r="L3613" s="11">
        <f>(Tabla1[[#This Row],[launched_at]]/86400)+25569+(-5/24)</f>
        <v>42072.162048611113</v>
      </c>
      <c r="M3613" s="5" t="b">
        <v>0</v>
      </c>
      <c r="N3613" s="5">
        <v>51</v>
      </c>
      <c r="O3613" s="5" t="b">
        <v>1</v>
      </c>
      <c r="P3613" s="5" t="s">
        <v>8271</v>
      </c>
      <c r="Q3613" s="7">
        <f>Tabla1[[#This Row],[pledged]]/Tabla1[[#This Row],[goal]]</f>
        <v>1.36</v>
      </c>
      <c r="S3613" s="8" t="s">
        <v>8317</v>
      </c>
      <c r="T3613" s="5" t="s">
        <v>8318</v>
      </c>
    </row>
    <row r="3614" spans="1:20" ht="33.75">
      <c r="A3614" s="5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11">
        <f>(Tabla1[[#This Row],[deadline]]/86400)+25569+(-5/24)</f>
        <v>41799.518645833326</v>
      </c>
      <c r="K3614" s="5">
        <v>1401470811</v>
      </c>
      <c r="L3614" s="11">
        <f>(Tabla1[[#This Row],[launched_at]]/86400)+25569+(-5/24)</f>
        <v>41789.518645833326</v>
      </c>
      <c r="M3614" s="5" t="b">
        <v>0</v>
      </c>
      <c r="N3614" s="5">
        <v>57</v>
      </c>
      <c r="O3614" s="5" t="b">
        <v>1</v>
      </c>
      <c r="P3614" s="5" t="s">
        <v>8271</v>
      </c>
      <c r="Q3614" s="7">
        <f>Tabla1[[#This Row],[pledged]]/Tabla1[[#This Row],[goal]]</f>
        <v>1.444</v>
      </c>
      <c r="S3614" s="8" t="s">
        <v>8317</v>
      </c>
      <c r="T3614" s="5" t="s">
        <v>8318</v>
      </c>
    </row>
    <row r="3615" spans="1:20" ht="22.5">
      <c r="A3615" s="5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11">
        <f>(Tabla1[[#This Row],[deadline]]/86400)+25569+(-5/24)</f>
        <v>41818.381643518514</v>
      </c>
      <c r="K3615" s="5">
        <v>1401372574</v>
      </c>
      <c r="L3615" s="11">
        <f>(Tabla1[[#This Row],[launched_at]]/86400)+25569+(-5/24)</f>
        <v>41788.381643518514</v>
      </c>
      <c r="M3615" s="5" t="b">
        <v>0</v>
      </c>
      <c r="N3615" s="5">
        <v>20</v>
      </c>
      <c r="O3615" s="5" t="b">
        <v>1</v>
      </c>
      <c r="P3615" s="5" t="s">
        <v>8271</v>
      </c>
      <c r="Q3615" s="7">
        <f>Tabla1[[#This Row],[pledged]]/Tabla1[[#This Row],[goal]]</f>
        <v>1</v>
      </c>
      <c r="S3615" s="8" t="s">
        <v>8317</v>
      </c>
      <c r="T3615" s="5" t="s">
        <v>8318</v>
      </c>
    </row>
    <row r="3616" spans="1:20" ht="22.5">
      <c r="A3616" s="5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11">
        <f>(Tabla1[[#This Row],[deadline]]/86400)+25569+(-5/24)</f>
        <v>42173.833518518521</v>
      </c>
      <c r="K3616" s="5">
        <v>1432083616</v>
      </c>
      <c r="L3616" s="11">
        <f>(Tabla1[[#This Row],[launched_at]]/86400)+25569+(-5/24)</f>
        <v>42143.833518518521</v>
      </c>
      <c r="M3616" s="5" t="b">
        <v>0</v>
      </c>
      <c r="N3616" s="5">
        <v>71</v>
      </c>
      <c r="O3616" s="5" t="b">
        <v>1</v>
      </c>
      <c r="P3616" s="5" t="s">
        <v>8271</v>
      </c>
      <c r="Q3616" s="7">
        <f>Tabla1[[#This Row],[pledged]]/Tabla1[[#This Row],[goal]]</f>
        <v>1.008</v>
      </c>
      <c r="S3616" s="8" t="s">
        <v>8317</v>
      </c>
      <c r="T3616" s="5" t="s">
        <v>8318</v>
      </c>
    </row>
    <row r="3617" spans="1:20" ht="33.75">
      <c r="A3617" s="5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11">
        <f>(Tabla1[[#This Row],[deadline]]/86400)+25569+(-5/24)</f>
        <v>42348.385370370372</v>
      </c>
      <c r="K3617" s="5">
        <v>1447164896</v>
      </c>
      <c r="L3617" s="11">
        <f>(Tabla1[[#This Row],[launched_at]]/86400)+25569+(-5/24)</f>
        <v>42318.385370370372</v>
      </c>
      <c r="M3617" s="5" t="b">
        <v>0</v>
      </c>
      <c r="N3617" s="5">
        <v>72</v>
      </c>
      <c r="O3617" s="5" t="b">
        <v>1</v>
      </c>
      <c r="P3617" s="5" t="s">
        <v>8271</v>
      </c>
      <c r="Q3617" s="7">
        <f>Tabla1[[#This Row],[pledged]]/Tabla1[[#This Row],[goal]]</f>
        <v>1.0680000000000001</v>
      </c>
      <c r="S3617" s="8" t="s">
        <v>8317</v>
      </c>
      <c r="T3617" s="5" t="s">
        <v>8318</v>
      </c>
    </row>
    <row r="3618" spans="1:20" ht="33.75">
      <c r="A3618" s="5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11">
        <f>(Tabla1[[#This Row],[deadline]]/86400)+25569+(-5/24)</f>
        <v>42082.699814814812</v>
      </c>
      <c r="K3618" s="5">
        <v>1424213264</v>
      </c>
      <c r="L3618" s="11">
        <f>(Tabla1[[#This Row],[launched_at]]/86400)+25569+(-5/24)</f>
        <v>42052.741481481477</v>
      </c>
      <c r="M3618" s="5" t="b">
        <v>0</v>
      </c>
      <c r="N3618" s="5">
        <v>45</v>
      </c>
      <c r="O3618" s="5" t="b">
        <v>1</v>
      </c>
      <c r="P3618" s="5" t="s">
        <v>8271</v>
      </c>
      <c r="Q3618" s="7">
        <f>Tabla1[[#This Row],[pledged]]/Tabla1[[#This Row],[goal]]</f>
        <v>1.248</v>
      </c>
      <c r="S3618" s="8" t="s">
        <v>8317</v>
      </c>
      <c r="T3618" s="5" t="s">
        <v>8318</v>
      </c>
    </row>
    <row r="3619" spans="1:20" ht="33.75">
      <c r="A3619" s="5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11">
        <f>(Tabla1[[#This Row],[deadline]]/86400)+25569+(-5/24)</f>
        <v>42793.791666666664</v>
      </c>
      <c r="K3619" s="5">
        <v>1486996729</v>
      </c>
      <c r="L3619" s="11">
        <f>(Tabla1[[#This Row],[launched_at]]/86400)+25569+(-5/24)</f>
        <v>42779.401956018519</v>
      </c>
      <c r="M3619" s="5" t="b">
        <v>0</v>
      </c>
      <c r="N3619" s="5">
        <v>51</v>
      </c>
      <c r="O3619" s="5" t="b">
        <v>1</v>
      </c>
      <c r="P3619" s="5" t="s">
        <v>8271</v>
      </c>
      <c r="Q3619" s="7">
        <f>Tabla1[[#This Row],[pledged]]/Tabla1[[#This Row],[goal]]</f>
        <v>1.1891891891891893</v>
      </c>
      <c r="S3619" s="8" t="s">
        <v>8317</v>
      </c>
      <c r="T3619" s="5" t="s">
        <v>8318</v>
      </c>
    </row>
    <row r="3620" spans="1:20" ht="33.75">
      <c r="A3620" s="5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11">
        <f>(Tabla1[[#This Row],[deadline]]/86400)+25569+(-5/24)</f>
        <v>42158.419560185182</v>
      </c>
      <c r="K3620" s="5">
        <v>1430751850</v>
      </c>
      <c r="L3620" s="11">
        <f>(Tabla1[[#This Row],[launched_at]]/86400)+25569+(-5/24)</f>
        <v>42128.419560185182</v>
      </c>
      <c r="M3620" s="5" t="b">
        <v>0</v>
      </c>
      <c r="N3620" s="5">
        <v>56</v>
      </c>
      <c r="O3620" s="5" t="b">
        <v>1</v>
      </c>
      <c r="P3620" s="5" t="s">
        <v>8271</v>
      </c>
      <c r="Q3620" s="7">
        <f>Tabla1[[#This Row],[pledged]]/Tabla1[[#This Row],[goal]]</f>
        <v>1.01</v>
      </c>
      <c r="S3620" s="8" t="s">
        <v>8317</v>
      </c>
      <c r="T3620" s="5" t="s">
        <v>8318</v>
      </c>
    </row>
    <row r="3621" spans="1:20" ht="33.75">
      <c r="A3621" s="5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11">
        <f>(Tabla1[[#This Row],[deadline]]/86400)+25569+(-5/24)</f>
        <v>42693.708333333336</v>
      </c>
      <c r="K3621" s="5">
        <v>1476760226</v>
      </c>
      <c r="L3621" s="11">
        <f>(Tabla1[[#This Row],[launched_at]]/86400)+25569+(-5/24)</f>
        <v>42660.923912037033</v>
      </c>
      <c r="M3621" s="5" t="b">
        <v>0</v>
      </c>
      <c r="N3621" s="5">
        <v>17</v>
      </c>
      <c r="O3621" s="5" t="b">
        <v>1</v>
      </c>
      <c r="P3621" s="5" t="s">
        <v>8271</v>
      </c>
      <c r="Q3621" s="7">
        <f>Tabla1[[#This Row],[pledged]]/Tabla1[[#This Row],[goal]]</f>
        <v>1.1299999999999999</v>
      </c>
      <c r="S3621" s="8" t="s">
        <v>8317</v>
      </c>
      <c r="T3621" s="5" t="s">
        <v>8318</v>
      </c>
    </row>
    <row r="3622" spans="1:20" ht="33.75">
      <c r="A3622" s="5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11">
        <f>(Tabla1[[#This Row],[deadline]]/86400)+25569+(-5/24)</f>
        <v>42067.958333333336</v>
      </c>
      <c r="K3622" s="5">
        <v>1422916261</v>
      </c>
      <c r="L3622" s="11">
        <f>(Tabla1[[#This Row],[launched_at]]/86400)+25569+(-5/24)</f>
        <v>42037.72987268518</v>
      </c>
      <c r="M3622" s="5" t="b">
        <v>0</v>
      </c>
      <c r="N3622" s="5">
        <v>197</v>
      </c>
      <c r="O3622" s="5" t="b">
        <v>1</v>
      </c>
      <c r="P3622" s="5" t="s">
        <v>8271</v>
      </c>
      <c r="Q3622" s="7">
        <f>Tabla1[[#This Row],[pledged]]/Tabla1[[#This Row],[goal]]</f>
        <v>1.0519047619047619</v>
      </c>
      <c r="S3622" s="8" t="s">
        <v>8317</v>
      </c>
      <c r="T3622" s="5" t="s">
        <v>8318</v>
      </c>
    </row>
    <row r="3623" spans="1:20" ht="33.75">
      <c r="A3623" s="5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11">
        <f>(Tabla1[[#This Row],[deadline]]/86400)+25569+(-5/24)</f>
        <v>42643.666666666664</v>
      </c>
      <c r="K3623" s="5">
        <v>1473200844</v>
      </c>
      <c r="L3623" s="11">
        <f>(Tabla1[[#This Row],[launched_at]]/86400)+25569+(-5/24)</f>
        <v>42619.727361111109</v>
      </c>
      <c r="M3623" s="5" t="b">
        <v>0</v>
      </c>
      <c r="N3623" s="5">
        <v>70</v>
      </c>
      <c r="O3623" s="5" t="b">
        <v>1</v>
      </c>
      <c r="P3623" s="5" t="s">
        <v>8271</v>
      </c>
      <c r="Q3623" s="7">
        <f>Tabla1[[#This Row],[pledged]]/Tabla1[[#This Row],[goal]]</f>
        <v>1.0973333333333333</v>
      </c>
      <c r="S3623" s="8" t="s">
        <v>8317</v>
      </c>
      <c r="T3623" s="5" t="s">
        <v>8318</v>
      </c>
    </row>
    <row r="3624" spans="1:20" ht="22.5">
      <c r="A3624" s="5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11">
        <f>(Tabla1[[#This Row],[deadline]]/86400)+25569+(-5/24)</f>
        <v>41909.932638888888</v>
      </c>
      <c r="K3624" s="5">
        <v>1409030371</v>
      </c>
      <c r="L3624" s="11">
        <f>(Tabla1[[#This Row],[launched_at]]/86400)+25569+(-5/24)</f>
        <v>41877.013553240737</v>
      </c>
      <c r="M3624" s="5" t="b">
        <v>0</v>
      </c>
      <c r="N3624" s="5">
        <v>21</v>
      </c>
      <c r="O3624" s="5" t="b">
        <v>1</v>
      </c>
      <c r="P3624" s="5" t="s">
        <v>8271</v>
      </c>
      <c r="Q3624" s="7">
        <f>Tabla1[[#This Row],[pledged]]/Tabla1[[#This Row],[goal]]</f>
        <v>1.00099</v>
      </c>
      <c r="S3624" s="8" t="s">
        <v>8317</v>
      </c>
      <c r="T3624" s="5" t="s">
        <v>8318</v>
      </c>
    </row>
    <row r="3625" spans="1:20" ht="22.5">
      <c r="A3625" s="5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11">
        <f>(Tabla1[[#This Row],[deadline]]/86400)+25569+(-5/24)</f>
        <v>41846.083333333328</v>
      </c>
      <c r="K3625" s="5">
        <v>1404841270</v>
      </c>
      <c r="L3625" s="11">
        <f>(Tabla1[[#This Row],[launched_at]]/86400)+25569+(-5/24)</f>
        <v>41828.528587962959</v>
      </c>
      <c r="M3625" s="5" t="b">
        <v>0</v>
      </c>
      <c r="N3625" s="5">
        <v>34</v>
      </c>
      <c r="O3625" s="5" t="b">
        <v>1</v>
      </c>
      <c r="P3625" s="5" t="s">
        <v>8271</v>
      </c>
      <c r="Q3625" s="7">
        <f>Tabla1[[#This Row],[pledged]]/Tabla1[[#This Row],[goal]]</f>
        <v>1.2</v>
      </c>
      <c r="S3625" s="8" t="s">
        <v>8317</v>
      </c>
      <c r="T3625" s="5" t="s">
        <v>8318</v>
      </c>
    </row>
    <row r="3626" spans="1:20" ht="56.25">
      <c r="A3626" s="5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11">
        <f>(Tabla1[[#This Row],[deadline]]/86400)+25569+(-5/24)</f>
        <v>42605.56585648148</v>
      </c>
      <c r="K3626" s="5">
        <v>1466793290</v>
      </c>
      <c r="L3626" s="11">
        <f>(Tabla1[[#This Row],[launched_at]]/86400)+25569+(-5/24)</f>
        <v>42545.56585648148</v>
      </c>
      <c r="M3626" s="5" t="b">
        <v>0</v>
      </c>
      <c r="N3626" s="5">
        <v>39</v>
      </c>
      <c r="O3626" s="5" t="b">
        <v>1</v>
      </c>
      <c r="P3626" s="5" t="s">
        <v>8271</v>
      </c>
      <c r="Q3626" s="7">
        <f>Tabla1[[#This Row],[pledged]]/Tabla1[[#This Row],[goal]]</f>
        <v>1.0493333333333332</v>
      </c>
      <c r="S3626" s="8" t="s">
        <v>8317</v>
      </c>
      <c r="T3626" s="5" t="s">
        <v>8318</v>
      </c>
    </row>
    <row r="3627" spans="1:20" ht="33.75">
      <c r="A3627" s="5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11">
        <f>(Tabla1[[#This Row],[deadline]]/86400)+25569+(-5/24)</f>
        <v>42187.444178240738</v>
      </c>
      <c r="K3627" s="5">
        <v>1433259577</v>
      </c>
      <c r="L3627" s="11">
        <f>(Tabla1[[#This Row],[launched_at]]/86400)+25569+(-5/24)</f>
        <v>42157.444178240738</v>
      </c>
      <c r="M3627" s="5" t="b">
        <v>0</v>
      </c>
      <c r="N3627" s="5">
        <v>78</v>
      </c>
      <c r="O3627" s="5" t="b">
        <v>1</v>
      </c>
      <c r="P3627" s="5" t="s">
        <v>8271</v>
      </c>
      <c r="Q3627" s="7">
        <f>Tabla1[[#This Row],[pledged]]/Tabla1[[#This Row],[goal]]</f>
        <v>1.0266666666666666</v>
      </c>
      <c r="S3627" s="8" t="s">
        <v>8317</v>
      </c>
      <c r="T3627" s="5" t="s">
        <v>8318</v>
      </c>
    </row>
    <row r="3628" spans="1:20" ht="33.75">
      <c r="A3628" s="5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11">
        <f>(Tabla1[[#This Row],[deadline]]/86400)+25569+(-5/24)</f>
        <v>41867.458993055552</v>
      </c>
      <c r="K3628" s="5">
        <v>1406390457</v>
      </c>
      <c r="L3628" s="11">
        <f>(Tabla1[[#This Row],[launched_at]]/86400)+25569+(-5/24)</f>
        <v>41846.458993055552</v>
      </c>
      <c r="M3628" s="5" t="b">
        <v>0</v>
      </c>
      <c r="N3628" s="5">
        <v>48</v>
      </c>
      <c r="O3628" s="5" t="b">
        <v>1</v>
      </c>
      <c r="P3628" s="5" t="s">
        <v>8271</v>
      </c>
      <c r="Q3628" s="7">
        <f>Tabla1[[#This Row],[pledged]]/Tabla1[[#This Row],[goal]]</f>
        <v>1.0182500000000001</v>
      </c>
      <c r="S3628" s="8" t="s">
        <v>8317</v>
      </c>
      <c r="T3628" s="5" t="s">
        <v>8318</v>
      </c>
    </row>
    <row r="3629" spans="1:20" ht="33.75">
      <c r="A3629" s="5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11">
        <f>(Tabla1[[#This Row],[deadline]]/86400)+25569+(-5/24)</f>
        <v>42510.957638888889</v>
      </c>
      <c r="K3629" s="5">
        <v>1459446487</v>
      </c>
      <c r="L3629" s="11">
        <f>(Tabla1[[#This Row],[launched_at]]/86400)+25569+(-5/24)</f>
        <v>42460.533414351848</v>
      </c>
      <c r="M3629" s="5" t="b">
        <v>0</v>
      </c>
      <c r="N3629" s="5">
        <v>29</v>
      </c>
      <c r="O3629" s="5" t="b">
        <v>1</v>
      </c>
      <c r="P3629" s="5" t="s">
        <v>8271</v>
      </c>
      <c r="Q3629" s="7">
        <f>Tabla1[[#This Row],[pledged]]/Tabla1[[#This Row],[goal]]</f>
        <v>1</v>
      </c>
      <c r="S3629" s="8" t="s">
        <v>8317</v>
      </c>
      <c r="T3629" s="5" t="s">
        <v>8318</v>
      </c>
    </row>
    <row r="3630" spans="1:20" ht="33.75">
      <c r="A3630" s="5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11">
        <f>(Tabla1[[#This Row],[deadline]]/86400)+25569+(-5/24)</f>
        <v>42351.666620370372</v>
      </c>
      <c r="K3630" s="5">
        <v>1444852796</v>
      </c>
      <c r="L3630" s="11">
        <f>(Tabla1[[#This Row],[launched_at]]/86400)+25569+(-5/24)</f>
        <v>42291.6249537037</v>
      </c>
      <c r="M3630" s="5" t="b">
        <v>0</v>
      </c>
      <c r="N3630" s="5">
        <v>0</v>
      </c>
      <c r="O3630" s="5" t="b">
        <v>0</v>
      </c>
      <c r="P3630" s="5" t="s">
        <v>8305</v>
      </c>
      <c r="Q3630" s="7">
        <f>Tabla1[[#This Row],[pledged]]/Tabla1[[#This Row],[goal]]</f>
        <v>0</v>
      </c>
      <c r="S3630" s="8" t="s">
        <v>8317</v>
      </c>
      <c r="T3630" s="5" t="s">
        <v>8359</v>
      </c>
    </row>
    <row r="3631" spans="1:20" ht="33.75">
      <c r="A3631" s="5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11">
        <f>(Tabla1[[#This Row],[deadline]]/86400)+25569+(-5/24)</f>
        <v>42495.499999999993</v>
      </c>
      <c r="K3631" s="5">
        <v>1457403364</v>
      </c>
      <c r="L3631" s="11">
        <f>(Tabla1[[#This Row],[launched_at]]/86400)+25569+(-5/24)</f>
        <v>42436.886157407404</v>
      </c>
      <c r="M3631" s="5" t="b">
        <v>0</v>
      </c>
      <c r="N3631" s="5">
        <v>2</v>
      </c>
      <c r="O3631" s="5" t="b">
        <v>0</v>
      </c>
      <c r="P3631" s="5" t="s">
        <v>8305</v>
      </c>
      <c r="Q3631" s="7">
        <f>Tabla1[[#This Row],[pledged]]/Tabla1[[#This Row],[goal]]</f>
        <v>1.9999999999999999E-6</v>
      </c>
      <c r="S3631" s="8" t="s">
        <v>8317</v>
      </c>
      <c r="T3631" s="5" t="s">
        <v>8359</v>
      </c>
    </row>
    <row r="3632" spans="1:20" ht="33.75">
      <c r="A3632" s="5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11">
        <f>(Tabla1[[#This Row],[deadline]]/86400)+25569+(-5/24)</f>
        <v>41972.680439814816</v>
      </c>
      <c r="K3632" s="5">
        <v>1414700390</v>
      </c>
      <c r="L3632" s="11">
        <f>(Tabla1[[#This Row],[launched_at]]/86400)+25569+(-5/24)</f>
        <v>41942.638773148145</v>
      </c>
      <c r="M3632" s="5" t="b">
        <v>0</v>
      </c>
      <c r="N3632" s="5">
        <v>1</v>
      </c>
      <c r="O3632" s="5" t="b">
        <v>0</v>
      </c>
      <c r="P3632" s="5" t="s">
        <v>8305</v>
      </c>
      <c r="Q3632" s="7">
        <f>Tabla1[[#This Row],[pledged]]/Tabla1[[#This Row],[goal]]</f>
        <v>3.3333333333333332E-4</v>
      </c>
      <c r="S3632" s="8" t="s">
        <v>8317</v>
      </c>
      <c r="T3632" s="5" t="s">
        <v>8359</v>
      </c>
    </row>
    <row r="3633" spans="1:20" ht="33.75">
      <c r="A3633" s="5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11">
        <f>(Tabla1[[#This Row],[deadline]]/86400)+25569+(-5/24)</f>
        <v>41904.957638888889</v>
      </c>
      <c r="K3633" s="5">
        <v>1409335497</v>
      </c>
      <c r="L3633" s="11">
        <f>(Tabla1[[#This Row],[launched_at]]/86400)+25569+(-5/24)</f>
        <v>41880.54510416666</v>
      </c>
      <c r="M3633" s="5" t="b">
        <v>0</v>
      </c>
      <c r="N3633" s="5">
        <v>59</v>
      </c>
      <c r="O3633" s="5" t="b">
        <v>0</v>
      </c>
      <c r="P3633" s="5" t="s">
        <v>8305</v>
      </c>
      <c r="Q3633" s="7">
        <f>Tabla1[[#This Row],[pledged]]/Tabla1[[#This Row],[goal]]</f>
        <v>0.51023391812865493</v>
      </c>
      <c r="S3633" s="8" t="s">
        <v>8317</v>
      </c>
      <c r="T3633" s="5" t="s">
        <v>8359</v>
      </c>
    </row>
    <row r="3634" spans="1:20" ht="33.75">
      <c r="A3634" s="5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11">
        <f>(Tabla1[[#This Row],[deadline]]/86400)+25569+(-5/24)</f>
        <v>41966.728576388887</v>
      </c>
      <c r="K3634" s="5">
        <v>1415053749</v>
      </c>
      <c r="L3634" s="11">
        <f>(Tabla1[[#This Row],[launched_at]]/86400)+25569+(-5/24)</f>
        <v>41946.728576388887</v>
      </c>
      <c r="M3634" s="5" t="b">
        <v>0</v>
      </c>
      <c r="N3634" s="5">
        <v>1</v>
      </c>
      <c r="O3634" s="5" t="b">
        <v>0</v>
      </c>
      <c r="P3634" s="5" t="s">
        <v>8305</v>
      </c>
      <c r="Q3634" s="7">
        <f>Tabla1[[#This Row],[pledged]]/Tabla1[[#This Row],[goal]]</f>
        <v>0.2</v>
      </c>
      <c r="S3634" s="8" t="s">
        <v>8317</v>
      </c>
      <c r="T3634" s="5" t="s">
        <v>8359</v>
      </c>
    </row>
    <row r="3635" spans="1:20" ht="33.75">
      <c r="A3635" s="5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11">
        <f>(Tabla1[[#This Row],[deadline]]/86400)+25569+(-5/24)</f>
        <v>42692.833333333336</v>
      </c>
      <c r="K3635" s="5">
        <v>1475765867</v>
      </c>
      <c r="L3635" s="11">
        <f>(Tabla1[[#This Row],[launched_at]]/86400)+25569+(-5/24)</f>
        <v>42649.415127314809</v>
      </c>
      <c r="M3635" s="5" t="b">
        <v>0</v>
      </c>
      <c r="N3635" s="5">
        <v>31</v>
      </c>
      <c r="O3635" s="5" t="b">
        <v>0</v>
      </c>
      <c r="P3635" s="5" t="s">
        <v>8305</v>
      </c>
      <c r="Q3635" s="7">
        <f>Tabla1[[#This Row],[pledged]]/Tabla1[[#This Row],[goal]]</f>
        <v>0.35239999999999999</v>
      </c>
      <c r="S3635" s="8" t="s">
        <v>8317</v>
      </c>
      <c r="T3635" s="5" t="s">
        <v>8359</v>
      </c>
    </row>
    <row r="3636" spans="1:20" ht="33.75">
      <c r="A3636" s="5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11">
        <f>(Tabla1[[#This Row],[deadline]]/86400)+25569+(-5/24)</f>
        <v>42748.957638888889</v>
      </c>
      <c r="K3636" s="5">
        <v>1480219174</v>
      </c>
      <c r="L3636" s="11">
        <f>(Tabla1[[#This Row],[launched_at]]/86400)+25569+(-5/24)</f>
        <v>42700.958032407405</v>
      </c>
      <c r="M3636" s="5" t="b">
        <v>0</v>
      </c>
      <c r="N3636" s="5">
        <v>18</v>
      </c>
      <c r="O3636" s="5" t="b">
        <v>0</v>
      </c>
      <c r="P3636" s="5" t="s">
        <v>8305</v>
      </c>
      <c r="Q3636" s="7">
        <f>Tabla1[[#This Row],[pledged]]/Tabla1[[#This Row],[goal]]</f>
        <v>4.2466666666666666E-2</v>
      </c>
      <c r="S3636" s="8" t="s">
        <v>8317</v>
      </c>
      <c r="T3636" s="5" t="s">
        <v>8359</v>
      </c>
    </row>
    <row r="3637" spans="1:20" ht="22.5">
      <c r="A3637" s="5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11">
        <f>(Tabla1[[#This Row],[deadline]]/86400)+25569+(-5/24)</f>
        <v>42480.674490740734</v>
      </c>
      <c r="K3637" s="5">
        <v>1458594676</v>
      </c>
      <c r="L3637" s="11">
        <f>(Tabla1[[#This Row],[launched_at]]/86400)+25569+(-5/24)</f>
        <v>42450.674490740734</v>
      </c>
      <c r="M3637" s="5" t="b">
        <v>0</v>
      </c>
      <c r="N3637" s="5">
        <v>10</v>
      </c>
      <c r="O3637" s="5" t="b">
        <v>0</v>
      </c>
      <c r="P3637" s="5" t="s">
        <v>8305</v>
      </c>
      <c r="Q3637" s="7">
        <f>Tabla1[[#This Row],[pledged]]/Tabla1[[#This Row],[goal]]</f>
        <v>0.36457142857142855</v>
      </c>
      <c r="S3637" s="8" t="s">
        <v>8317</v>
      </c>
      <c r="T3637" s="5" t="s">
        <v>8359</v>
      </c>
    </row>
    <row r="3638" spans="1:20" ht="33.75">
      <c r="A3638" s="5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11">
        <f>(Tabla1[[#This Row],[deadline]]/86400)+25569+(-5/24)</f>
        <v>42261.486446759256</v>
      </c>
      <c r="K3638" s="5">
        <v>1439224829</v>
      </c>
      <c r="L3638" s="11">
        <f>(Tabla1[[#This Row],[launched_at]]/86400)+25569+(-5/24)</f>
        <v>42226.486446759256</v>
      </c>
      <c r="M3638" s="5" t="b">
        <v>0</v>
      </c>
      <c r="N3638" s="5">
        <v>0</v>
      </c>
      <c r="O3638" s="5" t="b">
        <v>0</v>
      </c>
      <c r="P3638" s="5" t="s">
        <v>8305</v>
      </c>
      <c r="Q3638" s="7">
        <f>Tabla1[[#This Row],[pledged]]/Tabla1[[#This Row],[goal]]</f>
        <v>0</v>
      </c>
      <c r="S3638" s="8" t="s">
        <v>8317</v>
      </c>
      <c r="T3638" s="5" t="s">
        <v>8359</v>
      </c>
    </row>
    <row r="3639" spans="1:20" ht="33.75">
      <c r="A3639" s="5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11">
        <f>(Tabla1[[#This Row],[deadline]]/86400)+25569+(-5/24)</f>
        <v>42005.492303240739</v>
      </c>
      <c r="K3639" s="5">
        <v>1417538935</v>
      </c>
      <c r="L3639" s="11">
        <f>(Tabla1[[#This Row],[launched_at]]/86400)+25569+(-5/24)</f>
        <v>41975.492303240739</v>
      </c>
      <c r="M3639" s="5" t="b">
        <v>0</v>
      </c>
      <c r="N3639" s="5">
        <v>14</v>
      </c>
      <c r="O3639" s="5" t="b">
        <v>0</v>
      </c>
      <c r="P3639" s="5" t="s">
        <v>8305</v>
      </c>
      <c r="Q3639" s="7">
        <f>Tabla1[[#This Row],[pledged]]/Tabla1[[#This Row],[goal]]</f>
        <v>0.30866666666666664</v>
      </c>
      <c r="S3639" s="8" t="s">
        <v>8317</v>
      </c>
      <c r="T3639" s="5" t="s">
        <v>8359</v>
      </c>
    </row>
    <row r="3640" spans="1:20" ht="22.5">
      <c r="A3640" s="5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11">
        <f>(Tabla1[[#This Row],[deadline]]/86400)+25569+(-5/24)</f>
        <v>42113.42282407407</v>
      </c>
      <c r="K3640" s="5">
        <v>1424275732</v>
      </c>
      <c r="L3640" s="11">
        <f>(Tabla1[[#This Row],[launched_at]]/86400)+25569+(-5/24)</f>
        <v>42053.464490740742</v>
      </c>
      <c r="M3640" s="5" t="b">
        <v>0</v>
      </c>
      <c r="N3640" s="5">
        <v>2</v>
      </c>
      <c r="O3640" s="5" t="b">
        <v>0</v>
      </c>
      <c r="P3640" s="5" t="s">
        <v>8305</v>
      </c>
      <c r="Q3640" s="7">
        <f>Tabla1[[#This Row],[pledged]]/Tabla1[[#This Row],[goal]]</f>
        <v>6.545454545454546E-2</v>
      </c>
      <c r="S3640" s="8" t="s">
        <v>8317</v>
      </c>
      <c r="T3640" s="5" t="s">
        <v>8359</v>
      </c>
    </row>
    <row r="3641" spans="1:20" ht="33.75">
      <c r="A3641" s="5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11">
        <f>(Tabla1[[#This Row],[deadline]]/86400)+25569+(-5/24)</f>
        <v>42650.424305555549</v>
      </c>
      <c r="K3641" s="5">
        <v>1470672906</v>
      </c>
      <c r="L3641" s="11">
        <f>(Tabla1[[#This Row],[launched_at]]/86400)+25569+(-5/24)</f>
        <v>42590.468819444439</v>
      </c>
      <c r="M3641" s="5" t="b">
        <v>0</v>
      </c>
      <c r="N3641" s="5">
        <v>1</v>
      </c>
      <c r="O3641" s="5" t="b">
        <v>0</v>
      </c>
      <c r="P3641" s="5" t="s">
        <v>8305</v>
      </c>
      <c r="Q3641" s="7">
        <f>Tabla1[[#This Row],[pledged]]/Tabla1[[#This Row],[goal]]</f>
        <v>4.0000000000000003E-5</v>
      </c>
      <c r="S3641" s="8" t="s">
        <v>8317</v>
      </c>
      <c r="T3641" s="5" t="s">
        <v>8359</v>
      </c>
    </row>
    <row r="3642" spans="1:20" ht="45">
      <c r="A3642" s="5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11">
        <f>(Tabla1[[#This Row],[deadline]]/86400)+25569+(-5/24)</f>
        <v>42134.573263888888</v>
      </c>
      <c r="K3642" s="5">
        <v>1428691530</v>
      </c>
      <c r="L3642" s="11">
        <f>(Tabla1[[#This Row],[launched_at]]/86400)+25569+(-5/24)</f>
        <v>42104.573263888888</v>
      </c>
      <c r="M3642" s="5" t="b">
        <v>0</v>
      </c>
      <c r="N3642" s="5">
        <v>3</v>
      </c>
      <c r="O3642" s="5" t="b">
        <v>0</v>
      </c>
      <c r="P3642" s="5" t="s">
        <v>8305</v>
      </c>
      <c r="Q3642" s="7">
        <f>Tabla1[[#This Row],[pledged]]/Tabla1[[#This Row],[goal]]</f>
        <v>5.5E-2</v>
      </c>
      <c r="S3642" s="8" t="s">
        <v>8317</v>
      </c>
      <c r="T3642" s="5" t="s">
        <v>8359</v>
      </c>
    </row>
    <row r="3643" spans="1:20" ht="33.75">
      <c r="A3643" s="5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11">
        <f>(Tabla1[[#This Row],[deadline]]/86400)+25569+(-5/24)</f>
        <v>41917</v>
      </c>
      <c r="K3643" s="5">
        <v>1410966179</v>
      </c>
      <c r="L3643" s="11">
        <f>(Tabla1[[#This Row],[launched_at]]/86400)+25569+(-5/24)</f>
        <v>41899.41873842592</v>
      </c>
      <c r="M3643" s="5" t="b">
        <v>0</v>
      </c>
      <c r="N3643" s="5">
        <v>0</v>
      </c>
      <c r="O3643" s="5" t="b">
        <v>0</v>
      </c>
      <c r="P3643" s="5" t="s">
        <v>8305</v>
      </c>
      <c r="Q3643" s="7">
        <f>Tabla1[[#This Row],[pledged]]/Tabla1[[#This Row],[goal]]</f>
        <v>0</v>
      </c>
      <c r="S3643" s="8" t="s">
        <v>8317</v>
      </c>
      <c r="T3643" s="5" t="s">
        <v>8359</v>
      </c>
    </row>
    <row r="3644" spans="1:20" ht="33.75">
      <c r="A3644" s="5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11">
        <f>(Tabla1[[#This Row],[deadline]]/86400)+25569+(-5/24)</f>
        <v>42338.499999999993</v>
      </c>
      <c r="K3644" s="5">
        <v>1445369727</v>
      </c>
      <c r="L3644" s="11">
        <f>(Tabla1[[#This Row],[launched_at]]/86400)+25569+(-5/24)</f>
        <v>42297.607951388891</v>
      </c>
      <c r="M3644" s="5" t="b">
        <v>0</v>
      </c>
      <c r="N3644" s="5">
        <v>2</v>
      </c>
      <c r="O3644" s="5" t="b">
        <v>0</v>
      </c>
      <c r="P3644" s="5" t="s">
        <v>8305</v>
      </c>
      <c r="Q3644" s="7">
        <f>Tabla1[[#This Row],[pledged]]/Tabla1[[#This Row],[goal]]</f>
        <v>2.1428571428571429E-2</v>
      </c>
      <c r="S3644" s="8" t="s">
        <v>8317</v>
      </c>
      <c r="T3644" s="5" t="s">
        <v>8359</v>
      </c>
    </row>
    <row r="3645" spans="1:20" ht="33.75">
      <c r="A3645" s="5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11">
        <f>(Tabla1[[#This Row],[deadline]]/86400)+25569+(-5/24)</f>
        <v>42324.977303240739</v>
      </c>
      <c r="K3645" s="5">
        <v>1444274839</v>
      </c>
      <c r="L3645" s="11">
        <f>(Tabla1[[#This Row],[launched_at]]/86400)+25569+(-5/24)</f>
        <v>42284.935636574075</v>
      </c>
      <c r="M3645" s="5" t="b">
        <v>0</v>
      </c>
      <c r="N3645" s="5">
        <v>0</v>
      </c>
      <c r="O3645" s="5" t="b">
        <v>0</v>
      </c>
      <c r="P3645" s="5" t="s">
        <v>8305</v>
      </c>
      <c r="Q3645" s="7">
        <f>Tabla1[[#This Row],[pledged]]/Tabla1[[#This Row],[goal]]</f>
        <v>0</v>
      </c>
      <c r="S3645" s="8" t="s">
        <v>8317</v>
      </c>
      <c r="T3645" s="5" t="s">
        <v>8359</v>
      </c>
    </row>
    <row r="3646" spans="1:20" ht="22.5">
      <c r="A3646" s="5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11">
        <f>(Tabla1[[#This Row],[deadline]]/86400)+25569+(-5/24)</f>
        <v>42436.999305555553</v>
      </c>
      <c r="K3646" s="5">
        <v>1454996887</v>
      </c>
      <c r="L3646" s="11">
        <f>(Tabla1[[#This Row],[launched_at]]/86400)+25569+(-5/24)</f>
        <v>42409.033414351848</v>
      </c>
      <c r="M3646" s="5" t="b">
        <v>0</v>
      </c>
      <c r="N3646" s="5">
        <v>12</v>
      </c>
      <c r="O3646" s="5" t="b">
        <v>0</v>
      </c>
      <c r="P3646" s="5" t="s">
        <v>8305</v>
      </c>
      <c r="Q3646" s="7">
        <f>Tabla1[[#This Row],[pledged]]/Tabla1[[#This Row],[goal]]</f>
        <v>0.16420000000000001</v>
      </c>
      <c r="S3646" s="8" t="s">
        <v>8317</v>
      </c>
      <c r="T3646" s="5" t="s">
        <v>8359</v>
      </c>
    </row>
    <row r="3647" spans="1:20" ht="33.75">
      <c r="A3647" s="5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11">
        <f>(Tabla1[[#This Row],[deadline]]/86400)+25569+(-5/24)</f>
        <v>42695.803680555553</v>
      </c>
      <c r="K3647" s="5">
        <v>1477178238</v>
      </c>
      <c r="L3647" s="11">
        <f>(Tabla1[[#This Row],[launched_at]]/86400)+25569+(-5/24)</f>
        <v>42665.762013888881</v>
      </c>
      <c r="M3647" s="5" t="b">
        <v>0</v>
      </c>
      <c r="N3647" s="5">
        <v>1</v>
      </c>
      <c r="O3647" s="5" t="b">
        <v>0</v>
      </c>
      <c r="P3647" s="5" t="s">
        <v>8305</v>
      </c>
      <c r="Q3647" s="7">
        <f>Tabla1[[#This Row],[pledged]]/Tabla1[[#This Row],[goal]]</f>
        <v>1E-3</v>
      </c>
      <c r="S3647" s="8" t="s">
        <v>8317</v>
      </c>
      <c r="T3647" s="5" t="s">
        <v>8359</v>
      </c>
    </row>
    <row r="3648" spans="1:20" ht="33.75">
      <c r="A3648" s="5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11">
        <f>(Tabla1[[#This Row],[deadline]]/86400)+25569+(-5/24)</f>
        <v>42171.770833333336</v>
      </c>
      <c r="K3648" s="5">
        <v>1431770802</v>
      </c>
      <c r="L3648" s="11">
        <f>(Tabla1[[#This Row],[launched_at]]/86400)+25569+(-5/24)</f>
        <v>42140.21298611111</v>
      </c>
      <c r="M3648" s="5" t="b">
        <v>0</v>
      </c>
      <c r="N3648" s="5">
        <v>8</v>
      </c>
      <c r="O3648" s="5" t="b">
        <v>0</v>
      </c>
      <c r="P3648" s="5" t="s">
        <v>8305</v>
      </c>
      <c r="Q3648" s="7">
        <f>Tabla1[[#This Row],[pledged]]/Tabla1[[#This Row],[goal]]</f>
        <v>4.8099999999999997E-2</v>
      </c>
      <c r="S3648" s="8" t="s">
        <v>8317</v>
      </c>
      <c r="T3648" s="5" t="s">
        <v>8359</v>
      </c>
    </row>
    <row r="3649" spans="1:20" ht="33.75">
      <c r="A3649" s="5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11">
        <f>(Tabla1[[#This Row],[deadline]]/86400)+25569+(-5/24)</f>
        <v>42643.540821759256</v>
      </c>
      <c r="K3649" s="5">
        <v>1471370327</v>
      </c>
      <c r="L3649" s="11">
        <f>(Tabla1[[#This Row],[launched_at]]/86400)+25569+(-5/24)</f>
        <v>42598.540821759256</v>
      </c>
      <c r="M3649" s="5" t="b">
        <v>0</v>
      </c>
      <c r="N3649" s="5">
        <v>2</v>
      </c>
      <c r="O3649" s="5" t="b">
        <v>0</v>
      </c>
      <c r="P3649" s="5" t="s">
        <v>8305</v>
      </c>
      <c r="Q3649" s="7">
        <f>Tabla1[[#This Row],[pledged]]/Tabla1[[#This Row],[goal]]</f>
        <v>0.06</v>
      </c>
      <c r="S3649" s="8" t="s">
        <v>8317</v>
      </c>
      <c r="T3649" s="5" t="s">
        <v>8359</v>
      </c>
    </row>
    <row r="3650" spans="1:20" ht="22.5">
      <c r="A3650" s="5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11">
        <f>(Tabla1[[#This Row],[deadline]]/86400)+25569+(-5/24)</f>
        <v>41917.083854166667</v>
      </c>
      <c r="K3650" s="5">
        <v>1409900445</v>
      </c>
      <c r="L3650" s="11">
        <f>(Tabla1[[#This Row],[launched_at]]/86400)+25569+(-5/24)</f>
        <v>41887.083854166667</v>
      </c>
      <c r="M3650" s="5" t="b">
        <v>0</v>
      </c>
      <c r="N3650" s="5">
        <v>73</v>
      </c>
      <c r="O3650" s="5" t="b">
        <v>1</v>
      </c>
      <c r="P3650" s="5" t="s">
        <v>8271</v>
      </c>
      <c r="Q3650" s="7">
        <f>Tabla1[[#This Row],[pledged]]/Tabla1[[#This Row],[goal]]</f>
        <v>1.003825</v>
      </c>
      <c r="S3650" s="8" t="s">
        <v>8317</v>
      </c>
      <c r="T3650" s="5" t="s">
        <v>8318</v>
      </c>
    </row>
    <row r="3651" spans="1:20" ht="33.75">
      <c r="A3651" s="5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11">
        <f>(Tabla1[[#This Row],[deadline]]/86400)+25569+(-5/24)</f>
        <v>41806.504560185182</v>
      </c>
      <c r="K3651" s="5">
        <v>1400691994</v>
      </c>
      <c r="L3651" s="11">
        <f>(Tabla1[[#This Row],[launched_at]]/86400)+25569+(-5/24)</f>
        <v>41780.504560185182</v>
      </c>
      <c r="M3651" s="5" t="b">
        <v>0</v>
      </c>
      <c r="N3651" s="5">
        <v>8</v>
      </c>
      <c r="O3651" s="5" t="b">
        <v>1</v>
      </c>
      <c r="P3651" s="5" t="s">
        <v>8271</v>
      </c>
      <c r="Q3651" s="7">
        <f>Tabla1[[#This Row],[pledged]]/Tabla1[[#This Row],[goal]]</f>
        <v>1.04</v>
      </c>
      <c r="S3651" s="8" t="s">
        <v>8317</v>
      </c>
      <c r="T3651" s="5" t="s">
        <v>8318</v>
      </c>
    </row>
    <row r="3652" spans="1:20" ht="33.75">
      <c r="A3652" s="5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11">
        <f>(Tabla1[[#This Row],[deadline]]/86400)+25569+(-5/24)</f>
        <v>42402.270648148151</v>
      </c>
      <c r="K3652" s="5">
        <v>1452598184</v>
      </c>
      <c r="L3652" s="11">
        <f>(Tabla1[[#This Row],[launched_at]]/86400)+25569+(-5/24)</f>
        <v>42381.270648148151</v>
      </c>
      <c r="M3652" s="5" t="b">
        <v>0</v>
      </c>
      <c r="N3652" s="5">
        <v>17</v>
      </c>
      <c r="O3652" s="5" t="b">
        <v>1</v>
      </c>
      <c r="P3652" s="5" t="s">
        <v>8271</v>
      </c>
      <c r="Q3652" s="7">
        <f>Tabla1[[#This Row],[pledged]]/Tabla1[[#This Row],[goal]]</f>
        <v>1</v>
      </c>
      <c r="S3652" s="8" t="s">
        <v>8317</v>
      </c>
      <c r="T3652" s="5" t="s">
        <v>8318</v>
      </c>
    </row>
    <row r="3653" spans="1:20" ht="22.5">
      <c r="A3653" s="5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11">
        <f>(Tabla1[[#This Row],[deadline]]/86400)+25569+(-5/24)</f>
        <v>41861.457638888889</v>
      </c>
      <c r="K3653" s="5">
        <v>1404833442</v>
      </c>
      <c r="L3653" s="11">
        <f>(Tabla1[[#This Row],[launched_at]]/86400)+25569+(-5/24)</f>
        <v>41828.437986111108</v>
      </c>
      <c r="M3653" s="5" t="b">
        <v>0</v>
      </c>
      <c r="N3653" s="5">
        <v>9</v>
      </c>
      <c r="O3653" s="5" t="b">
        <v>1</v>
      </c>
      <c r="P3653" s="5" t="s">
        <v>8271</v>
      </c>
      <c r="Q3653" s="7">
        <f>Tabla1[[#This Row],[pledged]]/Tabla1[[#This Row],[goal]]</f>
        <v>1.04</v>
      </c>
      <c r="S3653" s="8" t="s">
        <v>8317</v>
      </c>
      <c r="T3653" s="5" t="s">
        <v>8318</v>
      </c>
    </row>
    <row r="3654" spans="1:20" ht="33.75">
      <c r="A3654" s="5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11">
        <f>(Tabla1[[#This Row],[deadline]]/86400)+25569+(-5/24)</f>
        <v>42606.957638888889</v>
      </c>
      <c r="K3654" s="5">
        <v>1471188502</v>
      </c>
      <c r="L3654" s="11">
        <f>(Tabla1[[#This Row],[launched_at]]/86400)+25569+(-5/24)</f>
        <v>42596.436365740738</v>
      </c>
      <c r="M3654" s="5" t="b">
        <v>0</v>
      </c>
      <c r="N3654" s="5">
        <v>17</v>
      </c>
      <c r="O3654" s="5" t="b">
        <v>1</v>
      </c>
      <c r="P3654" s="5" t="s">
        <v>8271</v>
      </c>
      <c r="Q3654" s="7">
        <f>Tabla1[[#This Row],[pledged]]/Tabla1[[#This Row],[goal]]</f>
        <v>2.5066666666666668</v>
      </c>
      <c r="S3654" s="8" t="s">
        <v>8317</v>
      </c>
      <c r="T3654" s="5" t="s">
        <v>8318</v>
      </c>
    </row>
    <row r="3655" spans="1:20" ht="33.75">
      <c r="A3655" s="5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11">
        <f>(Tabla1[[#This Row],[deadline]]/86400)+25569+(-5/24)</f>
        <v>42221.155173611107</v>
      </c>
      <c r="K3655" s="5">
        <v>1436172207</v>
      </c>
      <c r="L3655" s="11">
        <f>(Tabla1[[#This Row],[launched_at]]/86400)+25569+(-5/24)</f>
        <v>42191.155173611107</v>
      </c>
      <c r="M3655" s="5" t="b">
        <v>0</v>
      </c>
      <c r="N3655" s="5">
        <v>33</v>
      </c>
      <c r="O3655" s="5" t="b">
        <v>1</v>
      </c>
      <c r="P3655" s="5" t="s">
        <v>8271</v>
      </c>
      <c r="Q3655" s="7">
        <f>Tabla1[[#This Row],[pledged]]/Tabla1[[#This Row],[goal]]</f>
        <v>1.0049999999999999</v>
      </c>
      <c r="S3655" s="8" t="s">
        <v>8317</v>
      </c>
      <c r="T3655" s="5" t="s">
        <v>8318</v>
      </c>
    </row>
    <row r="3656" spans="1:20" ht="33.75">
      <c r="A3656" s="5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11">
        <f>(Tabla1[[#This Row],[deadline]]/86400)+25569+(-5/24)</f>
        <v>42463.499999999993</v>
      </c>
      <c r="K3656" s="5">
        <v>1457690386</v>
      </c>
      <c r="L3656" s="11">
        <f>(Tabla1[[#This Row],[launched_at]]/86400)+25569+(-5/24)</f>
        <v>42440.20817129629</v>
      </c>
      <c r="M3656" s="5" t="b">
        <v>0</v>
      </c>
      <c r="N3656" s="5">
        <v>38</v>
      </c>
      <c r="O3656" s="5" t="b">
        <v>1</v>
      </c>
      <c r="P3656" s="5" t="s">
        <v>8271</v>
      </c>
      <c r="Q3656" s="7">
        <f>Tabla1[[#This Row],[pledged]]/Tabla1[[#This Row],[goal]]</f>
        <v>1.744</v>
      </c>
      <c r="S3656" s="8" t="s">
        <v>8317</v>
      </c>
      <c r="T3656" s="5" t="s">
        <v>8318</v>
      </c>
    </row>
    <row r="3657" spans="1:20" ht="33.75">
      <c r="A3657" s="5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11">
        <f>(Tabla1[[#This Row],[deadline]]/86400)+25569+(-5/24)</f>
        <v>42203.082638888889</v>
      </c>
      <c r="K3657" s="5">
        <v>1434654998</v>
      </c>
      <c r="L3657" s="11">
        <f>(Tabla1[[#This Row],[launched_at]]/86400)+25569+(-5/24)</f>
        <v>42173.594884259255</v>
      </c>
      <c r="M3657" s="5" t="b">
        <v>0</v>
      </c>
      <c r="N3657" s="5">
        <v>79</v>
      </c>
      <c r="O3657" s="5" t="b">
        <v>1</v>
      </c>
      <c r="P3657" s="5" t="s">
        <v>8271</v>
      </c>
      <c r="Q3657" s="7">
        <f>Tabla1[[#This Row],[pledged]]/Tabla1[[#This Row],[goal]]</f>
        <v>1.1626000000000001</v>
      </c>
      <c r="S3657" s="8" t="s">
        <v>8317</v>
      </c>
      <c r="T3657" s="5" t="s">
        <v>8318</v>
      </c>
    </row>
    <row r="3658" spans="1:20" ht="33.75">
      <c r="A3658" s="5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11">
        <f>(Tabla1[[#This Row],[deadline]]/86400)+25569+(-5/24)</f>
        <v>42767.749305555553</v>
      </c>
      <c r="K3658" s="5">
        <v>1483393836</v>
      </c>
      <c r="L3658" s="11">
        <f>(Tabla1[[#This Row],[launched_at]]/86400)+25569+(-5/24)</f>
        <v>42737.701805555553</v>
      </c>
      <c r="M3658" s="5" t="b">
        <v>0</v>
      </c>
      <c r="N3658" s="5">
        <v>46</v>
      </c>
      <c r="O3658" s="5" t="b">
        <v>1</v>
      </c>
      <c r="P3658" s="5" t="s">
        <v>8271</v>
      </c>
      <c r="Q3658" s="7">
        <f>Tabla1[[#This Row],[pledged]]/Tabla1[[#This Row],[goal]]</f>
        <v>1.0582</v>
      </c>
      <c r="S3658" s="8" t="s">
        <v>8317</v>
      </c>
      <c r="T3658" s="5" t="s">
        <v>8318</v>
      </c>
    </row>
    <row r="3659" spans="1:20" ht="33.75">
      <c r="A3659" s="5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11">
        <f>(Tabla1[[#This Row],[deadline]]/86400)+25569+(-5/24)</f>
        <v>42522.695833333331</v>
      </c>
      <c r="K3659" s="5">
        <v>1462806419</v>
      </c>
      <c r="L3659" s="11">
        <f>(Tabla1[[#This Row],[launched_at]]/86400)+25569+(-5/24)</f>
        <v>42499.4215162037</v>
      </c>
      <c r="M3659" s="5" t="b">
        <v>0</v>
      </c>
      <c r="N3659" s="5">
        <v>20</v>
      </c>
      <c r="O3659" s="5" t="b">
        <v>1</v>
      </c>
      <c r="P3659" s="5" t="s">
        <v>8271</v>
      </c>
      <c r="Q3659" s="7">
        <f>Tabla1[[#This Row],[pledged]]/Tabla1[[#This Row],[goal]]</f>
        <v>1.1074999999999999</v>
      </c>
      <c r="S3659" s="8" t="s">
        <v>8317</v>
      </c>
      <c r="T3659" s="5" t="s">
        <v>8318</v>
      </c>
    </row>
    <row r="3660" spans="1:20" ht="22.5">
      <c r="A3660" s="5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11">
        <f>(Tabla1[[#This Row],[deadline]]/86400)+25569+(-5/24)</f>
        <v>41821.957638888889</v>
      </c>
      <c r="K3660" s="5">
        <v>1400272580</v>
      </c>
      <c r="L3660" s="11">
        <f>(Tabla1[[#This Row],[launched_at]]/86400)+25569+(-5/24)</f>
        <v>41775.650231481479</v>
      </c>
      <c r="M3660" s="5" t="b">
        <v>0</v>
      </c>
      <c r="N3660" s="5">
        <v>20</v>
      </c>
      <c r="O3660" s="5" t="b">
        <v>1</v>
      </c>
      <c r="P3660" s="5" t="s">
        <v>8271</v>
      </c>
      <c r="Q3660" s="7">
        <f>Tabla1[[#This Row],[pledged]]/Tabla1[[#This Row],[goal]]</f>
        <v>1.0066666666666666</v>
      </c>
      <c r="S3660" s="8" t="s">
        <v>8317</v>
      </c>
      <c r="T3660" s="5" t="s">
        <v>8318</v>
      </c>
    </row>
    <row r="3661" spans="1:20" ht="22.5">
      <c r="A3661" s="5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11">
        <f>(Tabla1[[#This Row],[deadline]]/86400)+25569+(-5/24)</f>
        <v>42082.402083333327</v>
      </c>
      <c r="K3661" s="5">
        <v>1424414350</v>
      </c>
      <c r="L3661" s="11">
        <f>(Tabla1[[#This Row],[launched_at]]/86400)+25569+(-5/24)</f>
        <v>42055.068865740737</v>
      </c>
      <c r="M3661" s="5" t="b">
        <v>0</v>
      </c>
      <c r="N3661" s="5">
        <v>13</v>
      </c>
      <c r="O3661" s="5" t="b">
        <v>1</v>
      </c>
      <c r="P3661" s="5" t="s">
        <v>8271</v>
      </c>
      <c r="Q3661" s="7">
        <f>Tabla1[[#This Row],[pledged]]/Tabla1[[#This Row],[goal]]</f>
        <v>1.0203333333333333</v>
      </c>
      <c r="S3661" s="8" t="s">
        <v>8317</v>
      </c>
      <c r="T3661" s="5" t="s">
        <v>8318</v>
      </c>
    </row>
    <row r="3662" spans="1:20" ht="33.75">
      <c r="A3662" s="5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11">
        <f>(Tabla1[[#This Row],[deadline]]/86400)+25569+(-5/24)</f>
        <v>41996.672743055555</v>
      </c>
      <c r="K3662" s="5">
        <v>1417208925</v>
      </c>
      <c r="L3662" s="11">
        <f>(Tabla1[[#This Row],[launched_at]]/86400)+25569+(-5/24)</f>
        <v>41971.672743055555</v>
      </c>
      <c r="M3662" s="5" t="b">
        <v>0</v>
      </c>
      <c r="N3662" s="5">
        <v>22</v>
      </c>
      <c r="O3662" s="5" t="b">
        <v>1</v>
      </c>
      <c r="P3662" s="5" t="s">
        <v>8271</v>
      </c>
      <c r="Q3662" s="7">
        <f>Tabla1[[#This Row],[pledged]]/Tabla1[[#This Row],[goal]]</f>
        <v>1</v>
      </c>
      <c r="S3662" s="8" t="s">
        <v>8317</v>
      </c>
      <c r="T3662" s="5" t="s">
        <v>8318</v>
      </c>
    </row>
    <row r="3663" spans="1:20" ht="33.75">
      <c r="A3663" s="5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11">
        <f>(Tabla1[[#This Row],[deadline]]/86400)+25569+(-5/24)</f>
        <v>42469.958333333336</v>
      </c>
      <c r="K3663" s="5">
        <v>1458336672</v>
      </c>
      <c r="L3663" s="11">
        <f>(Tabla1[[#This Row],[launched_at]]/86400)+25569+(-5/24)</f>
        <v>42447.688333333332</v>
      </c>
      <c r="M3663" s="5" t="b">
        <v>0</v>
      </c>
      <c r="N3663" s="5">
        <v>36</v>
      </c>
      <c r="O3663" s="5" t="b">
        <v>1</v>
      </c>
      <c r="P3663" s="5" t="s">
        <v>8271</v>
      </c>
      <c r="Q3663" s="7">
        <f>Tabla1[[#This Row],[pledged]]/Tabla1[[#This Row],[goal]]</f>
        <v>1.1100000000000001</v>
      </c>
      <c r="S3663" s="8" t="s">
        <v>8317</v>
      </c>
      <c r="T3663" s="5" t="s">
        <v>8318</v>
      </c>
    </row>
    <row r="3664" spans="1:20" ht="33.75">
      <c r="A3664" s="5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11">
        <f>(Tabla1[[#This Row],[deadline]]/86400)+25569+(-5/24)</f>
        <v>42093.97006944444</v>
      </c>
      <c r="K3664" s="5">
        <v>1425187014</v>
      </c>
      <c r="L3664" s="11">
        <f>(Tabla1[[#This Row],[launched_at]]/86400)+25569+(-5/24)</f>
        <v>42064.011736111112</v>
      </c>
      <c r="M3664" s="5" t="b">
        <v>0</v>
      </c>
      <c r="N3664" s="5">
        <v>40</v>
      </c>
      <c r="O3664" s="5" t="b">
        <v>1</v>
      </c>
      <c r="P3664" s="5" t="s">
        <v>8271</v>
      </c>
      <c r="Q3664" s="7">
        <f>Tabla1[[#This Row],[pledged]]/Tabla1[[#This Row],[goal]]</f>
        <v>1.0142500000000001</v>
      </c>
      <c r="S3664" s="8" t="s">
        <v>8317</v>
      </c>
      <c r="T3664" s="5" t="s">
        <v>8318</v>
      </c>
    </row>
    <row r="3665" spans="1:20" ht="33.75">
      <c r="A3665" s="5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11">
        <f>(Tabla1[[#This Row],[deadline]]/86400)+25569+(-5/24)</f>
        <v>42725.285069444442</v>
      </c>
      <c r="K3665" s="5">
        <v>1477133430</v>
      </c>
      <c r="L3665" s="11">
        <f>(Tabla1[[#This Row],[launched_at]]/86400)+25569+(-5/24)</f>
        <v>42665.243402777771</v>
      </c>
      <c r="M3665" s="5" t="b">
        <v>0</v>
      </c>
      <c r="N3665" s="5">
        <v>9</v>
      </c>
      <c r="O3665" s="5" t="b">
        <v>1</v>
      </c>
      <c r="P3665" s="5" t="s">
        <v>8271</v>
      </c>
      <c r="Q3665" s="7">
        <f>Tabla1[[#This Row],[pledged]]/Tabla1[[#This Row],[goal]]</f>
        <v>1.04</v>
      </c>
      <c r="S3665" s="8" t="s">
        <v>8317</v>
      </c>
      <c r="T3665" s="5" t="s">
        <v>8318</v>
      </c>
    </row>
    <row r="3666" spans="1:20" ht="33.75">
      <c r="A3666" s="5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11">
        <f>(Tabla1[[#This Row],[deadline]]/86400)+25569+(-5/24)</f>
        <v>42537.04038194444</v>
      </c>
      <c r="K3666" s="5">
        <v>1464847089</v>
      </c>
      <c r="L3666" s="11">
        <f>(Tabla1[[#This Row],[launched_at]]/86400)+25569+(-5/24)</f>
        <v>42523.04038194444</v>
      </c>
      <c r="M3666" s="5" t="b">
        <v>0</v>
      </c>
      <c r="N3666" s="5">
        <v>19</v>
      </c>
      <c r="O3666" s="5" t="b">
        <v>1</v>
      </c>
      <c r="P3666" s="5" t="s">
        <v>8271</v>
      </c>
      <c r="Q3666" s="7">
        <f>Tabla1[[#This Row],[pledged]]/Tabla1[[#This Row],[goal]]</f>
        <v>1.09375</v>
      </c>
      <c r="S3666" s="8" t="s">
        <v>8317</v>
      </c>
      <c r="T3666" s="5" t="s">
        <v>8318</v>
      </c>
    </row>
    <row r="3667" spans="1:20" ht="33.75">
      <c r="A3667" s="5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11">
        <f>(Tabla1[[#This Row],[deadline]]/86400)+25569+(-5/24)</f>
        <v>42305.620833333327</v>
      </c>
      <c r="K3667" s="5">
        <v>1445109822</v>
      </c>
      <c r="L3667" s="11">
        <f>(Tabla1[[#This Row],[launched_at]]/86400)+25569+(-5/24)</f>
        <v>42294.59979166666</v>
      </c>
      <c r="M3667" s="5" t="b">
        <v>0</v>
      </c>
      <c r="N3667" s="5">
        <v>14</v>
      </c>
      <c r="O3667" s="5" t="b">
        <v>1</v>
      </c>
      <c r="P3667" s="5" t="s">
        <v>8271</v>
      </c>
      <c r="Q3667" s="7">
        <f>Tabla1[[#This Row],[pledged]]/Tabla1[[#This Row],[goal]]</f>
        <v>1.1516129032258065</v>
      </c>
      <c r="S3667" s="8" t="s">
        <v>8317</v>
      </c>
      <c r="T3667" s="5" t="s">
        <v>8318</v>
      </c>
    </row>
    <row r="3668" spans="1:20">
      <c r="A3668" s="5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11">
        <f>(Tabla1[[#This Row],[deadline]]/86400)+25569+(-5/24)</f>
        <v>41844.083333333328</v>
      </c>
      <c r="K3668" s="5">
        <v>1404337382</v>
      </c>
      <c r="L3668" s="11">
        <f>(Tabla1[[#This Row],[launched_at]]/86400)+25569+(-5/24)</f>
        <v>41822.696550925924</v>
      </c>
      <c r="M3668" s="5" t="b">
        <v>0</v>
      </c>
      <c r="N3668" s="5">
        <v>38</v>
      </c>
      <c r="O3668" s="5" t="b">
        <v>1</v>
      </c>
      <c r="P3668" s="5" t="s">
        <v>8271</v>
      </c>
      <c r="Q3668" s="7">
        <f>Tabla1[[#This Row],[pledged]]/Tabla1[[#This Row],[goal]]</f>
        <v>1</v>
      </c>
      <c r="S3668" s="8" t="s">
        <v>8317</v>
      </c>
      <c r="T3668" s="5" t="s">
        <v>8318</v>
      </c>
    </row>
    <row r="3669" spans="1:20" ht="33.75">
      <c r="A3669" s="5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11">
        <f>(Tabla1[[#This Row],[deadline]]/86400)+25569+(-5/24)</f>
        <v>42203.761793981474</v>
      </c>
      <c r="K3669" s="5">
        <v>1434669419</v>
      </c>
      <c r="L3669" s="11">
        <f>(Tabla1[[#This Row],[launched_at]]/86400)+25569+(-5/24)</f>
        <v>42173.761793981474</v>
      </c>
      <c r="M3669" s="5" t="b">
        <v>0</v>
      </c>
      <c r="N3669" s="5">
        <v>58</v>
      </c>
      <c r="O3669" s="5" t="b">
        <v>1</v>
      </c>
      <c r="P3669" s="5" t="s">
        <v>8271</v>
      </c>
      <c r="Q3669" s="7">
        <f>Tabla1[[#This Row],[pledged]]/Tabla1[[#This Row],[goal]]</f>
        <v>1.0317033333333334</v>
      </c>
      <c r="S3669" s="8" t="s">
        <v>8317</v>
      </c>
      <c r="T3669" s="5" t="s">
        <v>8318</v>
      </c>
    </row>
    <row r="3670" spans="1:20" ht="33.75">
      <c r="A3670" s="5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11">
        <f>(Tabla1[[#This Row],[deadline]]/86400)+25569+(-5/24)</f>
        <v>42208.564583333333</v>
      </c>
      <c r="K3670" s="5">
        <v>1435670452</v>
      </c>
      <c r="L3670" s="11">
        <f>(Tabla1[[#This Row],[launched_at]]/86400)+25569+(-5/24)</f>
        <v>42185.347824074073</v>
      </c>
      <c r="M3670" s="5" t="b">
        <v>0</v>
      </c>
      <c r="N3670" s="5">
        <v>28</v>
      </c>
      <c r="O3670" s="5" t="b">
        <v>1</v>
      </c>
      <c r="P3670" s="5" t="s">
        <v>8271</v>
      </c>
      <c r="Q3670" s="7">
        <f>Tabla1[[#This Row],[pledged]]/Tabla1[[#This Row],[goal]]</f>
        <v>1.0349999999999999</v>
      </c>
      <c r="S3670" s="8" t="s">
        <v>8317</v>
      </c>
      <c r="T3670" s="5" t="s">
        <v>8318</v>
      </c>
    </row>
    <row r="3671" spans="1:20" ht="33.75">
      <c r="A3671" s="5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11">
        <f>(Tabla1[[#This Row],[deadline]]/86400)+25569+(-5/24)</f>
        <v>42166.466863425921</v>
      </c>
      <c r="K3671" s="5">
        <v>1431447137</v>
      </c>
      <c r="L3671" s="11">
        <f>(Tabla1[[#This Row],[launched_at]]/86400)+25569+(-5/24)</f>
        <v>42136.466863425921</v>
      </c>
      <c r="M3671" s="5" t="b">
        <v>0</v>
      </c>
      <c r="N3671" s="5">
        <v>17</v>
      </c>
      <c r="O3671" s="5" t="b">
        <v>1</v>
      </c>
      <c r="P3671" s="5" t="s">
        <v>8271</v>
      </c>
      <c r="Q3671" s="7">
        <f>Tabla1[[#This Row],[pledged]]/Tabla1[[#This Row],[goal]]</f>
        <v>1.3819999999999999</v>
      </c>
      <c r="S3671" s="8" t="s">
        <v>8317</v>
      </c>
      <c r="T3671" s="5" t="s">
        <v>8318</v>
      </c>
    </row>
    <row r="3672" spans="1:20" ht="33.75">
      <c r="A3672" s="5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11">
        <f>(Tabla1[[#This Row],[deadline]]/86400)+25569+(-5/24)</f>
        <v>42155.749999999993</v>
      </c>
      <c r="K3672" s="5">
        <v>1431951611</v>
      </c>
      <c r="L3672" s="11">
        <f>(Tabla1[[#This Row],[launched_at]]/86400)+25569+(-5/24)</f>
        <v>42142.305682870363</v>
      </c>
      <c r="M3672" s="5" t="b">
        <v>0</v>
      </c>
      <c r="N3672" s="5">
        <v>12</v>
      </c>
      <c r="O3672" s="5" t="b">
        <v>1</v>
      </c>
      <c r="P3672" s="5" t="s">
        <v>8271</v>
      </c>
      <c r="Q3672" s="7">
        <f>Tabla1[[#This Row],[pledged]]/Tabla1[[#This Row],[goal]]</f>
        <v>1.0954545454545455</v>
      </c>
      <c r="S3672" s="8" t="s">
        <v>8317</v>
      </c>
      <c r="T3672" s="5" t="s">
        <v>8318</v>
      </c>
    </row>
    <row r="3673" spans="1:20" ht="33.75">
      <c r="A3673" s="5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11">
        <f>(Tabla1[[#This Row],[deadline]]/86400)+25569+(-5/24)</f>
        <v>41840.957638888889</v>
      </c>
      <c r="K3673" s="5">
        <v>1404140667</v>
      </c>
      <c r="L3673" s="11">
        <f>(Tabla1[[#This Row],[launched_at]]/86400)+25569+(-5/24)</f>
        <v>41820.419756944444</v>
      </c>
      <c r="M3673" s="5" t="b">
        <v>0</v>
      </c>
      <c r="N3673" s="5">
        <v>40</v>
      </c>
      <c r="O3673" s="5" t="b">
        <v>1</v>
      </c>
      <c r="P3673" s="5" t="s">
        <v>8271</v>
      </c>
      <c r="Q3673" s="7">
        <f>Tabla1[[#This Row],[pledged]]/Tabla1[[#This Row],[goal]]</f>
        <v>1.0085714285714287</v>
      </c>
      <c r="S3673" s="8" t="s">
        <v>8317</v>
      </c>
      <c r="T3673" s="5" t="s">
        <v>8318</v>
      </c>
    </row>
    <row r="3674" spans="1:20" ht="33.75">
      <c r="A3674" s="5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11">
        <f>(Tabla1[[#This Row],[deadline]]/86400)+25569+(-5/24)</f>
        <v>41908.738240740735</v>
      </c>
      <c r="K3674" s="5">
        <v>1409179384</v>
      </c>
      <c r="L3674" s="11">
        <f>(Tabla1[[#This Row],[launched_at]]/86400)+25569+(-5/24)</f>
        <v>41878.738240740735</v>
      </c>
      <c r="M3674" s="5" t="b">
        <v>0</v>
      </c>
      <c r="N3674" s="5">
        <v>57</v>
      </c>
      <c r="O3674" s="5" t="b">
        <v>1</v>
      </c>
      <c r="P3674" s="5" t="s">
        <v>8271</v>
      </c>
      <c r="Q3674" s="7">
        <f>Tabla1[[#This Row],[pledged]]/Tabla1[[#This Row],[goal]]</f>
        <v>1.0153333333333334</v>
      </c>
      <c r="S3674" s="8" t="s">
        <v>8317</v>
      </c>
      <c r="T3674" s="5" t="s">
        <v>8318</v>
      </c>
    </row>
    <row r="3675" spans="1:20" ht="33.75">
      <c r="A3675" s="5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11">
        <f>(Tabla1[[#This Row],[deadline]]/86400)+25569+(-5/24)</f>
        <v>41948.327777777777</v>
      </c>
      <c r="K3675" s="5">
        <v>1412233497</v>
      </c>
      <c r="L3675" s="11">
        <f>(Tabla1[[#This Row],[launched_at]]/86400)+25569+(-5/24)</f>
        <v>41914.086770833332</v>
      </c>
      <c r="M3675" s="5" t="b">
        <v>0</v>
      </c>
      <c r="N3675" s="5">
        <v>114</v>
      </c>
      <c r="O3675" s="5" t="b">
        <v>1</v>
      </c>
      <c r="P3675" s="5" t="s">
        <v>8271</v>
      </c>
      <c r="Q3675" s="7">
        <f>Tabla1[[#This Row],[pledged]]/Tabla1[[#This Row],[goal]]</f>
        <v>1.13625</v>
      </c>
      <c r="S3675" s="8" t="s">
        <v>8317</v>
      </c>
      <c r="T3675" s="5" t="s">
        <v>8318</v>
      </c>
    </row>
    <row r="3676" spans="1:20" ht="33.75">
      <c r="A3676" s="5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11">
        <f>(Tabla1[[#This Row],[deadline]]/86400)+25569+(-5/24)</f>
        <v>42616.664687499993</v>
      </c>
      <c r="K3676" s="5">
        <v>1467752229</v>
      </c>
      <c r="L3676" s="11">
        <f>(Tabla1[[#This Row],[launched_at]]/86400)+25569+(-5/24)</f>
        <v>42556.664687499993</v>
      </c>
      <c r="M3676" s="5" t="b">
        <v>0</v>
      </c>
      <c r="N3676" s="5">
        <v>31</v>
      </c>
      <c r="O3676" s="5" t="b">
        <v>1</v>
      </c>
      <c r="P3676" s="5" t="s">
        <v>8271</v>
      </c>
      <c r="Q3676" s="7">
        <f>Tabla1[[#This Row],[pledged]]/Tabla1[[#This Row],[goal]]</f>
        <v>1</v>
      </c>
      <c r="S3676" s="8" t="s">
        <v>8317</v>
      </c>
      <c r="T3676" s="5" t="s">
        <v>8318</v>
      </c>
    </row>
    <row r="3677" spans="1:20" ht="33.75">
      <c r="A3677" s="5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11">
        <f>(Tabla1[[#This Row],[deadline]]/86400)+25569+(-5/24)</f>
        <v>42505.749999999993</v>
      </c>
      <c r="K3677" s="5">
        <v>1462285182</v>
      </c>
      <c r="L3677" s="11">
        <f>(Tabla1[[#This Row],[launched_at]]/86400)+25569+(-5/24)</f>
        <v>42493.388680555552</v>
      </c>
      <c r="M3677" s="5" t="b">
        <v>0</v>
      </c>
      <c r="N3677" s="5">
        <v>3</v>
      </c>
      <c r="O3677" s="5" t="b">
        <v>1</v>
      </c>
      <c r="P3677" s="5" t="s">
        <v>8271</v>
      </c>
      <c r="Q3677" s="7">
        <f>Tabla1[[#This Row],[pledged]]/Tabla1[[#This Row],[goal]]</f>
        <v>1.4</v>
      </c>
      <c r="S3677" s="8" t="s">
        <v>8317</v>
      </c>
      <c r="T3677" s="5" t="s">
        <v>8318</v>
      </c>
    </row>
    <row r="3678" spans="1:20" ht="33.75">
      <c r="A3678" s="5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11">
        <f>(Tabla1[[#This Row],[deadline]]/86400)+25569+(-5/24)</f>
        <v>41894.607453703698</v>
      </c>
      <c r="K3678" s="5">
        <v>1408995284</v>
      </c>
      <c r="L3678" s="11">
        <f>(Tabla1[[#This Row],[launched_at]]/86400)+25569+(-5/24)</f>
        <v>41876.607453703698</v>
      </c>
      <c r="M3678" s="5" t="b">
        <v>0</v>
      </c>
      <c r="N3678" s="5">
        <v>16</v>
      </c>
      <c r="O3678" s="5" t="b">
        <v>1</v>
      </c>
      <c r="P3678" s="5" t="s">
        <v>8271</v>
      </c>
      <c r="Q3678" s="7">
        <f>Tabla1[[#This Row],[pledged]]/Tabla1[[#This Row],[goal]]</f>
        <v>1.2875000000000001</v>
      </c>
      <c r="S3678" s="8" t="s">
        <v>8317</v>
      </c>
      <c r="T3678" s="5" t="s">
        <v>8318</v>
      </c>
    </row>
    <row r="3679" spans="1:20" ht="22.5">
      <c r="A3679" s="5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11">
        <f>(Tabla1[[#This Row],[deadline]]/86400)+25569+(-5/24)</f>
        <v>41822.957638888889</v>
      </c>
      <c r="K3679" s="5">
        <v>1402580818</v>
      </c>
      <c r="L3679" s="11">
        <f>(Tabla1[[#This Row],[launched_at]]/86400)+25569+(-5/24)</f>
        <v>41802.365949074076</v>
      </c>
      <c r="M3679" s="5" t="b">
        <v>0</v>
      </c>
      <c r="N3679" s="5">
        <v>199</v>
      </c>
      <c r="O3679" s="5" t="b">
        <v>1</v>
      </c>
      <c r="P3679" s="5" t="s">
        <v>8271</v>
      </c>
      <c r="Q3679" s="7">
        <f>Tabla1[[#This Row],[pledged]]/Tabla1[[#This Row],[goal]]</f>
        <v>1.0290416666666666</v>
      </c>
      <c r="S3679" s="8" t="s">
        <v>8317</v>
      </c>
      <c r="T3679" s="5" t="s">
        <v>8318</v>
      </c>
    </row>
    <row r="3680" spans="1:20" ht="22.5">
      <c r="A3680" s="5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11">
        <f>(Tabla1[[#This Row],[deadline]]/86400)+25569+(-5/24)</f>
        <v>42155.322893518511</v>
      </c>
      <c r="K3680" s="5">
        <v>1430052298</v>
      </c>
      <c r="L3680" s="11">
        <f>(Tabla1[[#This Row],[launched_at]]/86400)+25569+(-5/24)</f>
        <v>42120.322893518511</v>
      </c>
      <c r="M3680" s="5" t="b">
        <v>0</v>
      </c>
      <c r="N3680" s="5">
        <v>31</v>
      </c>
      <c r="O3680" s="5" t="b">
        <v>1</v>
      </c>
      <c r="P3680" s="5" t="s">
        <v>8271</v>
      </c>
      <c r="Q3680" s="7">
        <f>Tabla1[[#This Row],[pledged]]/Tabla1[[#This Row],[goal]]</f>
        <v>1.0249999999999999</v>
      </c>
      <c r="S3680" s="8" t="s">
        <v>8317</v>
      </c>
      <c r="T3680" s="5" t="s">
        <v>8318</v>
      </c>
    </row>
    <row r="3681" spans="1:20" ht="33.75">
      <c r="A3681" s="5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11">
        <f>(Tabla1[[#This Row],[deadline]]/86400)+25569+(-5/24)</f>
        <v>41820.999305555553</v>
      </c>
      <c r="K3681" s="5">
        <v>1401214581</v>
      </c>
      <c r="L3681" s="11">
        <f>(Tabla1[[#This Row],[launched_at]]/86400)+25569+(-5/24)</f>
        <v>41786.553020833329</v>
      </c>
      <c r="M3681" s="5" t="b">
        <v>0</v>
      </c>
      <c r="N3681" s="5">
        <v>30</v>
      </c>
      <c r="O3681" s="5" t="b">
        <v>1</v>
      </c>
      <c r="P3681" s="5" t="s">
        <v>8271</v>
      </c>
      <c r="Q3681" s="7">
        <f>Tabla1[[#This Row],[pledged]]/Tabla1[[#This Row],[goal]]</f>
        <v>1.101</v>
      </c>
      <c r="S3681" s="8" t="s">
        <v>8317</v>
      </c>
      <c r="T3681" s="5" t="s">
        <v>8318</v>
      </c>
    </row>
    <row r="3682" spans="1:20" ht="22.5">
      <c r="A3682" s="5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11">
        <f>(Tabla1[[#This Row],[deadline]]/86400)+25569+(-5/24)</f>
        <v>42648.245763888888</v>
      </c>
      <c r="K3682" s="5">
        <v>1473850434</v>
      </c>
      <c r="L3682" s="11">
        <f>(Tabla1[[#This Row],[launched_at]]/86400)+25569+(-5/24)</f>
        <v>42627.245763888888</v>
      </c>
      <c r="M3682" s="5" t="b">
        <v>0</v>
      </c>
      <c r="N3682" s="5">
        <v>34</v>
      </c>
      <c r="O3682" s="5" t="b">
        <v>1</v>
      </c>
      <c r="P3682" s="5" t="s">
        <v>8271</v>
      </c>
      <c r="Q3682" s="7">
        <f>Tabla1[[#This Row],[pledged]]/Tabla1[[#This Row],[goal]]</f>
        <v>1.1276666666666666</v>
      </c>
      <c r="S3682" s="8" t="s">
        <v>8317</v>
      </c>
      <c r="T3682" s="5" t="s">
        <v>8318</v>
      </c>
    </row>
    <row r="3683" spans="1:20" ht="33.75">
      <c r="A3683" s="5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11">
        <f>(Tabla1[[#This Row],[deadline]]/86400)+25569+(-5/24)</f>
        <v>42384.443171296291</v>
      </c>
      <c r="K3683" s="5">
        <v>1452008290</v>
      </c>
      <c r="L3683" s="11">
        <f>(Tabla1[[#This Row],[launched_at]]/86400)+25569+(-5/24)</f>
        <v>42374.443171296291</v>
      </c>
      <c r="M3683" s="5" t="b">
        <v>0</v>
      </c>
      <c r="N3683" s="5">
        <v>18</v>
      </c>
      <c r="O3683" s="5" t="b">
        <v>1</v>
      </c>
      <c r="P3683" s="5" t="s">
        <v>8271</v>
      </c>
      <c r="Q3683" s="7">
        <f>Tabla1[[#This Row],[pledged]]/Tabla1[[#This Row],[goal]]</f>
        <v>1.119</v>
      </c>
      <c r="S3683" s="8" t="s">
        <v>8317</v>
      </c>
      <c r="T3683" s="5" t="s">
        <v>8318</v>
      </c>
    </row>
    <row r="3684" spans="1:20" ht="33.75">
      <c r="A3684" s="5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11">
        <f>(Tabla1[[#This Row],[deadline]]/86400)+25569+(-5/24)</f>
        <v>41806.082638888889</v>
      </c>
      <c r="K3684" s="5">
        <v>1399998418</v>
      </c>
      <c r="L3684" s="11">
        <f>(Tabla1[[#This Row],[launched_at]]/86400)+25569+(-5/24)</f>
        <v>41772.477060185185</v>
      </c>
      <c r="M3684" s="5" t="b">
        <v>0</v>
      </c>
      <c r="N3684" s="5">
        <v>67</v>
      </c>
      <c r="O3684" s="5" t="b">
        <v>1</v>
      </c>
      <c r="P3684" s="5" t="s">
        <v>8271</v>
      </c>
      <c r="Q3684" s="7">
        <f>Tabla1[[#This Row],[pledged]]/Tabla1[[#This Row],[goal]]</f>
        <v>1.3919999999999999</v>
      </c>
      <c r="S3684" s="8" t="s">
        <v>8317</v>
      </c>
      <c r="T3684" s="5" t="s">
        <v>8318</v>
      </c>
    </row>
    <row r="3685" spans="1:20" ht="22.5">
      <c r="A3685" s="5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11">
        <f>(Tabla1[[#This Row],[deadline]]/86400)+25569+(-5/24)</f>
        <v>42662.908518518518</v>
      </c>
      <c r="K3685" s="5">
        <v>1474339696</v>
      </c>
      <c r="L3685" s="11">
        <f>(Tabla1[[#This Row],[launched_at]]/86400)+25569+(-5/24)</f>
        <v>42632.908518518518</v>
      </c>
      <c r="M3685" s="5" t="b">
        <v>0</v>
      </c>
      <c r="N3685" s="5">
        <v>66</v>
      </c>
      <c r="O3685" s="5" t="b">
        <v>1</v>
      </c>
      <c r="P3685" s="5" t="s">
        <v>8271</v>
      </c>
      <c r="Q3685" s="7">
        <f>Tabla1[[#This Row],[pledged]]/Tabla1[[#This Row],[goal]]</f>
        <v>1.1085714285714285</v>
      </c>
      <c r="S3685" s="8" t="s">
        <v>8317</v>
      </c>
      <c r="T3685" s="5" t="s">
        <v>8318</v>
      </c>
    </row>
    <row r="3686" spans="1:20" ht="33.75">
      <c r="A3686" s="5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11">
        <f>(Tabla1[[#This Row],[deadline]]/86400)+25569+(-5/24)</f>
        <v>42248.97206018518</v>
      </c>
      <c r="K3686" s="5">
        <v>1438575586</v>
      </c>
      <c r="L3686" s="11">
        <f>(Tabla1[[#This Row],[launched_at]]/86400)+25569+(-5/24)</f>
        <v>42218.97206018518</v>
      </c>
      <c r="M3686" s="5" t="b">
        <v>0</v>
      </c>
      <c r="N3686" s="5">
        <v>23</v>
      </c>
      <c r="O3686" s="5" t="b">
        <v>1</v>
      </c>
      <c r="P3686" s="5" t="s">
        <v>8271</v>
      </c>
      <c r="Q3686" s="7">
        <f>Tabla1[[#This Row],[pledged]]/Tabla1[[#This Row],[goal]]</f>
        <v>1.3906666666666667</v>
      </c>
      <c r="S3686" s="8" t="s">
        <v>8317</v>
      </c>
      <c r="T3686" s="5" t="s">
        <v>8318</v>
      </c>
    </row>
    <row r="3687" spans="1:20" ht="33.75">
      <c r="A3687" s="5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11">
        <f>(Tabla1[[#This Row],[deadline]]/86400)+25569+(-5/24)</f>
        <v>41778.666666666664</v>
      </c>
      <c r="K3687" s="5">
        <v>1398348859</v>
      </c>
      <c r="L3687" s="11">
        <f>(Tabla1[[#This Row],[launched_at]]/86400)+25569+(-5/24)</f>
        <v>41753.384942129625</v>
      </c>
      <c r="M3687" s="5" t="b">
        <v>0</v>
      </c>
      <c r="N3687" s="5">
        <v>126</v>
      </c>
      <c r="O3687" s="5" t="b">
        <v>1</v>
      </c>
      <c r="P3687" s="5" t="s">
        <v>8271</v>
      </c>
      <c r="Q3687" s="7">
        <f>Tabla1[[#This Row],[pledged]]/Tabla1[[#This Row],[goal]]</f>
        <v>1.0569999999999999</v>
      </c>
      <c r="S3687" s="8" t="s">
        <v>8317</v>
      </c>
      <c r="T3687" s="5" t="s">
        <v>8318</v>
      </c>
    </row>
    <row r="3688" spans="1:20" ht="22.5">
      <c r="A3688" s="5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11">
        <f>(Tabla1[[#This Row],[deadline]]/86400)+25569+(-5/24)</f>
        <v>42244.957638888889</v>
      </c>
      <c r="K3688" s="5">
        <v>1439567660</v>
      </c>
      <c r="L3688" s="11">
        <f>(Tabla1[[#This Row],[launched_at]]/86400)+25569+(-5/24)</f>
        <v>42230.454398148147</v>
      </c>
      <c r="M3688" s="5" t="b">
        <v>0</v>
      </c>
      <c r="N3688" s="5">
        <v>6</v>
      </c>
      <c r="O3688" s="5" t="b">
        <v>1</v>
      </c>
      <c r="P3688" s="5" t="s">
        <v>8271</v>
      </c>
      <c r="Q3688" s="7">
        <f>Tabla1[[#This Row],[pledged]]/Tabla1[[#This Row],[goal]]</f>
        <v>1.0142857142857142</v>
      </c>
      <c r="S3688" s="8" t="s">
        <v>8317</v>
      </c>
      <c r="T3688" s="5" t="s">
        <v>8318</v>
      </c>
    </row>
    <row r="3689" spans="1:20" ht="33.75">
      <c r="A3689" s="5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11">
        <f>(Tabla1[[#This Row],[deadline]]/86400)+25569+(-5/24)</f>
        <v>41817.009895833333</v>
      </c>
      <c r="K3689" s="5">
        <v>1401254055</v>
      </c>
      <c r="L3689" s="11">
        <f>(Tabla1[[#This Row],[launched_at]]/86400)+25569+(-5/24)</f>
        <v>41787.009895833333</v>
      </c>
      <c r="M3689" s="5" t="b">
        <v>0</v>
      </c>
      <c r="N3689" s="5">
        <v>25</v>
      </c>
      <c r="O3689" s="5" t="b">
        <v>1</v>
      </c>
      <c r="P3689" s="5" t="s">
        <v>8271</v>
      </c>
      <c r="Q3689" s="7">
        <f>Tabla1[[#This Row],[pledged]]/Tabla1[[#This Row],[goal]]</f>
        <v>1.0024500000000001</v>
      </c>
      <c r="S3689" s="8" t="s">
        <v>8317</v>
      </c>
      <c r="T3689" s="5" t="s">
        <v>8318</v>
      </c>
    </row>
    <row r="3690" spans="1:20" ht="33.75">
      <c r="A3690" s="5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11">
        <f>(Tabla1[[#This Row],[deadline]]/86400)+25569+(-5/24)</f>
        <v>41859.578749999993</v>
      </c>
      <c r="K3690" s="5">
        <v>1404932004</v>
      </c>
      <c r="L3690" s="11">
        <f>(Tabla1[[#This Row],[launched_at]]/86400)+25569+(-5/24)</f>
        <v>41829.578749999993</v>
      </c>
      <c r="M3690" s="5" t="b">
        <v>0</v>
      </c>
      <c r="N3690" s="5">
        <v>39</v>
      </c>
      <c r="O3690" s="5" t="b">
        <v>1</v>
      </c>
      <c r="P3690" s="5" t="s">
        <v>8271</v>
      </c>
      <c r="Q3690" s="7">
        <f>Tabla1[[#This Row],[pledged]]/Tabla1[[#This Row],[goal]]</f>
        <v>1.0916666666666666</v>
      </c>
      <c r="S3690" s="8" t="s">
        <v>8317</v>
      </c>
      <c r="T3690" s="5" t="s">
        <v>8318</v>
      </c>
    </row>
    <row r="3691" spans="1:20" ht="33.75">
      <c r="A3691" s="5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11">
        <f>(Tabla1[[#This Row],[deadline]]/86400)+25569+(-5/24)</f>
        <v>42176.725694444445</v>
      </c>
      <c r="K3691" s="5">
        <v>1432410639</v>
      </c>
      <c r="L3691" s="11">
        <f>(Tabla1[[#This Row],[launched_at]]/86400)+25569+(-5/24)</f>
        <v>42147.61850694444</v>
      </c>
      <c r="M3691" s="5" t="b">
        <v>0</v>
      </c>
      <c r="N3691" s="5">
        <v>62</v>
      </c>
      <c r="O3691" s="5" t="b">
        <v>1</v>
      </c>
      <c r="P3691" s="5" t="s">
        <v>8271</v>
      </c>
      <c r="Q3691" s="7">
        <f>Tabla1[[#This Row],[pledged]]/Tabla1[[#This Row],[goal]]</f>
        <v>1.1833333333333333</v>
      </c>
      <c r="S3691" s="8" t="s">
        <v>8317</v>
      </c>
      <c r="T3691" s="5" t="s">
        <v>8318</v>
      </c>
    </row>
    <row r="3692" spans="1:20" ht="33.75">
      <c r="A3692" s="5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11">
        <f>(Tabla1[[#This Row],[deadline]]/86400)+25569+(-5/24)</f>
        <v>41970.431516203702</v>
      </c>
      <c r="K3692" s="5">
        <v>1414506083</v>
      </c>
      <c r="L3692" s="11">
        <f>(Tabla1[[#This Row],[launched_at]]/86400)+25569+(-5/24)</f>
        <v>41940.38984953703</v>
      </c>
      <c r="M3692" s="5" t="b">
        <v>0</v>
      </c>
      <c r="N3692" s="5">
        <v>31</v>
      </c>
      <c r="O3692" s="5" t="b">
        <v>1</v>
      </c>
      <c r="P3692" s="5" t="s">
        <v>8271</v>
      </c>
      <c r="Q3692" s="7">
        <f>Tabla1[[#This Row],[pledged]]/Tabla1[[#This Row],[goal]]</f>
        <v>1.2</v>
      </c>
      <c r="S3692" s="8" t="s">
        <v>8317</v>
      </c>
      <c r="T3692" s="5" t="s">
        <v>8318</v>
      </c>
    </row>
    <row r="3693" spans="1:20" ht="22.5">
      <c r="A3693" s="5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11">
        <f>(Tabla1[[#This Row],[deadline]]/86400)+25569+(-5/24)</f>
        <v>42064.999305555553</v>
      </c>
      <c r="K3693" s="5">
        <v>1421426929</v>
      </c>
      <c r="L3693" s="11">
        <f>(Tabla1[[#This Row],[launched_at]]/86400)+25569+(-5/24)</f>
        <v>42020.492233796293</v>
      </c>
      <c r="M3693" s="5" t="b">
        <v>0</v>
      </c>
      <c r="N3693" s="5">
        <v>274</v>
      </c>
      <c r="O3693" s="5" t="b">
        <v>1</v>
      </c>
      <c r="P3693" s="5" t="s">
        <v>8271</v>
      </c>
      <c r="Q3693" s="7">
        <f>Tabla1[[#This Row],[pledged]]/Tabla1[[#This Row],[goal]]</f>
        <v>1.2796000000000001</v>
      </c>
      <c r="S3693" s="8" t="s">
        <v>8317</v>
      </c>
      <c r="T3693" s="5" t="s">
        <v>8318</v>
      </c>
    </row>
    <row r="3694" spans="1:20" ht="22.5">
      <c r="A3694" s="5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11">
        <f>(Tabla1[[#This Row],[deadline]]/86400)+25569+(-5/24)</f>
        <v>41900.791666666664</v>
      </c>
      <c r="K3694" s="5">
        <v>1410304179</v>
      </c>
      <c r="L3694" s="11">
        <f>(Tabla1[[#This Row],[launched_at]]/86400)+25569+(-5/24)</f>
        <v>41891.756701388884</v>
      </c>
      <c r="M3694" s="5" t="b">
        <v>0</v>
      </c>
      <c r="N3694" s="5">
        <v>17</v>
      </c>
      <c r="O3694" s="5" t="b">
        <v>1</v>
      </c>
      <c r="P3694" s="5" t="s">
        <v>8271</v>
      </c>
      <c r="Q3694" s="7">
        <f>Tabla1[[#This Row],[pledged]]/Tabla1[[#This Row],[goal]]</f>
        <v>1.26</v>
      </c>
      <c r="S3694" s="8" t="s">
        <v>8317</v>
      </c>
      <c r="T3694" s="5" t="s">
        <v>8318</v>
      </c>
    </row>
    <row r="3695" spans="1:20" ht="33.75">
      <c r="A3695" s="5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11">
        <f>(Tabla1[[#This Row],[deadline]]/86400)+25569+(-5/24)</f>
        <v>42338.729166666664</v>
      </c>
      <c r="K3695" s="5">
        <v>1446352529</v>
      </c>
      <c r="L3695" s="11">
        <f>(Tabla1[[#This Row],[launched_at]]/86400)+25569+(-5/24)</f>
        <v>42308.98297453703</v>
      </c>
      <c r="M3695" s="5" t="b">
        <v>0</v>
      </c>
      <c r="N3695" s="5">
        <v>14</v>
      </c>
      <c r="O3695" s="5" t="b">
        <v>1</v>
      </c>
      <c r="P3695" s="5" t="s">
        <v>8271</v>
      </c>
      <c r="Q3695" s="7">
        <f>Tabla1[[#This Row],[pledged]]/Tabla1[[#This Row],[goal]]</f>
        <v>1.2912912912912913</v>
      </c>
      <c r="S3695" s="8" t="s">
        <v>8317</v>
      </c>
      <c r="T3695" s="5" t="s">
        <v>8318</v>
      </c>
    </row>
    <row r="3696" spans="1:20" ht="33.75">
      <c r="A3696" s="5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11">
        <f>(Tabla1[[#This Row],[deadline]]/86400)+25569+(-5/24)</f>
        <v>42526.874999999993</v>
      </c>
      <c r="K3696" s="5">
        <v>1461985967</v>
      </c>
      <c r="L3696" s="11">
        <f>(Tabla1[[#This Row],[launched_at]]/86400)+25569+(-5/24)</f>
        <v>42489.925543981481</v>
      </c>
      <c r="M3696" s="5" t="b">
        <v>0</v>
      </c>
      <c r="N3696" s="5">
        <v>60</v>
      </c>
      <c r="O3696" s="5" t="b">
        <v>1</v>
      </c>
      <c r="P3696" s="5" t="s">
        <v>8271</v>
      </c>
      <c r="Q3696" s="7">
        <f>Tabla1[[#This Row],[pledged]]/Tabla1[[#This Row],[goal]]</f>
        <v>1.0742857142857143</v>
      </c>
      <c r="S3696" s="8" t="s">
        <v>8317</v>
      </c>
      <c r="T3696" s="5" t="s">
        <v>8318</v>
      </c>
    </row>
    <row r="3697" spans="1:20" ht="33.75">
      <c r="A3697" s="5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11">
        <f>(Tabla1[[#This Row],[deadline]]/86400)+25569+(-5/24)</f>
        <v>42015.662152777775</v>
      </c>
      <c r="K3697" s="5">
        <v>1419281610</v>
      </c>
      <c r="L3697" s="11">
        <f>(Tabla1[[#This Row],[launched_at]]/86400)+25569+(-5/24)</f>
        <v>41995.662152777775</v>
      </c>
      <c r="M3697" s="5" t="b">
        <v>0</v>
      </c>
      <c r="N3697" s="5">
        <v>33</v>
      </c>
      <c r="O3697" s="5" t="b">
        <v>1</v>
      </c>
      <c r="P3697" s="5" t="s">
        <v>8271</v>
      </c>
      <c r="Q3697" s="7">
        <f>Tabla1[[#This Row],[pledged]]/Tabla1[[#This Row],[goal]]</f>
        <v>1.00125</v>
      </c>
      <c r="S3697" s="8" t="s">
        <v>8317</v>
      </c>
      <c r="T3697" s="5" t="s">
        <v>8318</v>
      </c>
    </row>
    <row r="3698" spans="1:20" ht="22.5">
      <c r="A3698" s="5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11">
        <f>(Tabla1[[#This Row],[deadline]]/86400)+25569+(-5/24)</f>
        <v>42048.408749999995</v>
      </c>
      <c r="K3698" s="5">
        <v>1418654916</v>
      </c>
      <c r="L3698" s="11">
        <f>(Tabla1[[#This Row],[launched_at]]/86400)+25569+(-5/24)</f>
        <v>41988.408749999995</v>
      </c>
      <c r="M3698" s="5" t="b">
        <v>0</v>
      </c>
      <c r="N3698" s="5">
        <v>78</v>
      </c>
      <c r="O3698" s="5" t="b">
        <v>1</v>
      </c>
      <c r="P3698" s="5" t="s">
        <v>8271</v>
      </c>
      <c r="Q3698" s="7">
        <f>Tabla1[[#This Row],[pledged]]/Tabla1[[#This Row],[goal]]</f>
        <v>1.55</v>
      </c>
      <c r="S3698" s="8" t="s">
        <v>8317</v>
      </c>
      <c r="T3698" s="5" t="s">
        <v>8318</v>
      </c>
    </row>
    <row r="3699" spans="1:20" ht="33.75">
      <c r="A3699" s="5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11">
        <f>(Tabla1[[#This Row],[deadline]]/86400)+25569+(-5/24)</f>
        <v>42500.2575</v>
      </c>
      <c r="K3699" s="5">
        <v>1461064248</v>
      </c>
      <c r="L3699" s="11">
        <f>(Tabla1[[#This Row],[launched_at]]/86400)+25569+(-5/24)</f>
        <v>42479.2575</v>
      </c>
      <c r="M3699" s="5" t="b">
        <v>0</v>
      </c>
      <c r="N3699" s="5">
        <v>30</v>
      </c>
      <c r="O3699" s="5" t="b">
        <v>1</v>
      </c>
      <c r="P3699" s="5" t="s">
        <v>8271</v>
      </c>
      <c r="Q3699" s="7">
        <f>Tabla1[[#This Row],[pledged]]/Tabla1[[#This Row],[goal]]</f>
        <v>1.08</v>
      </c>
      <c r="S3699" s="8" t="s">
        <v>8317</v>
      </c>
      <c r="T3699" s="5" t="s">
        <v>8318</v>
      </c>
    </row>
    <row r="3700" spans="1:20" ht="22.5">
      <c r="A3700" s="5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11">
        <f>(Tabla1[[#This Row],[deadline]]/86400)+25569+(-5/24)</f>
        <v>42431.598229166666</v>
      </c>
      <c r="K3700" s="5">
        <v>1454354487</v>
      </c>
      <c r="L3700" s="11">
        <f>(Tabla1[[#This Row],[launched_at]]/86400)+25569+(-5/24)</f>
        <v>42401.598229166666</v>
      </c>
      <c r="M3700" s="5" t="b">
        <v>0</v>
      </c>
      <c r="N3700" s="5">
        <v>136</v>
      </c>
      <c r="O3700" s="5" t="b">
        <v>1</v>
      </c>
      <c r="P3700" s="5" t="s">
        <v>8271</v>
      </c>
      <c r="Q3700" s="7">
        <f>Tabla1[[#This Row],[pledged]]/Tabla1[[#This Row],[goal]]</f>
        <v>1.1052</v>
      </c>
      <c r="S3700" s="8" t="s">
        <v>8317</v>
      </c>
      <c r="T3700" s="5" t="s">
        <v>8318</v>
      </c>
    </row>
    <row r="3701" spans="1:20" ht="33.75">
      <c r="A3701" s="5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11">
        <f>(Tabla1[[#This Row],[deadline]]/86400)+25569+(-5/24)</f>
        <v>41927.393703703703</v>
      </c>
      <c r="K3701" s="5">
        <v>1410791216</v>
      </c>
      <c r="L3701" s="11">
        <f>(Tabla1[[#This Row],[launched_at]]/86400)+25569+(-5/24)</f>
        <v>41897.393703703703</v>
      </c>
      <c r="M3701" s="5" t="b">
        <v>0</v>
      </c>
      <c r="N3701" s="5">
        <v>40</v>
      </c>
      <c r="O3701" s="5" t="b">
        <v>1</v>
      </c>
      <c r="P3701" s="5" t="s">
        <v>8271</v>
      </c>
      <c r="Q3701" s="7">
        <f>Tabla1[[#This Row],[pledged]]/Tabla1[[#This Row],[goal]]</f>
        <v>1.008</v>
      </c>
      <c r="S3701" s="8" t="s">
        <v>8317</v>
      </c>
      <c r="T3701" s="5" t="s">
        <v>8318</v>
      </c>
    </row>
    <row r="3702" spans="1:20" ht="22.5">
      <c r="A3702" s="5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11">
        <f>(Tabla1[[#This Row],[deadline]]/86400)+25569+(-5/24)</f>
        <v>41912.458333333328</v>
      </c>
      <c r="K3702" s="5">
        <v>1409493800</v>
      </c>
      <c r="L3702" s="11">
        <f>(Tabla1[[#This Row],[launched_at]]/86400)+25569+(-5/24)</f>
        <v>41882.37731481481</v>
      </c>
      <c r="M3702" s="5" t="b">
        <v>0</v>
      </c>
      <c r="N3702" s="5">
        <v>18</v>
      </c>
      <c r="O3702" s="5" t="b">
        <v>1</v>
      </c>
      <c r="P3702" s="5" t="s">
        <v>8271</v>
      </c>
      <c r="Q3702" s="7">
        <f>Tabla1[[#This Row],[pledged]]/Tabla1[[#This Row],[goal]]</f>
        <v>1.212</v>
      </c>
      <c r="S3702" s="8" t="s">
        <v>8317</v>
      </c>
      <c r="T3702" s="5" t="s">
        <v>8318</v>
      </c>
    </row>
    <row r="3703" spans="1:20" ht="33.75">
      <c r="A3703" s="5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11">
        <f>(Tabla1[[#This Row],[deadline]]/86400)+25569+(-5/24)</f>
        <v>42159.333252314813</v>
      </c>
      <c r="K3703" s="5">
        <v>1430830793</v>
      </c>
      <c r="L3703" s="11">
        <f>(Tabla1[[#This Row],[launched_at]]/86400)+25569+(-5/24)</f>
        <v>42129.333252314813</v>
      </c>
      <c r="M3703" s="5" t="b">
        <v>0</v>
      </c>
      <c r="N3703" s="5">
        <v>39</v>
      </c>
      <c r="O3703" s="5" t="b">
        <v>1</v>
      </c>
      <c r="P3703" s="5" t="s">
        <v>8271</v>
      </c>
      <c r="Q3703" s="7">
        <f>Tabla1[[#This Row],[pledged]]/Tabla1[[#This Row],[goal]]</f>
        <v>1.0033333333333334</v>
      </c>
      <c r="S3703" s="8" t="s">
        <v>8317</v>
      </c>
      <c r="T3703" s="5" t="s">
        <v>8318</v>
      </c>
    </row>
    <row r="3704" spans="1:20" ht="33.75">
      <c r="A3704" s="5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11">
        <f>(Tabla1[[#This Row],[deadline]]/86400)+25569+(-5/24)</f>
        <v>42561.749305555553</v>
      </c>
      <c r="K3704" s="5">
        <v>1464958484</v>
      </c>
      <c r="L3704" s="11">
        <f>(Tabla1[[#This Row],[launched_at]]/86400)+25569+(-5/24)</f>
        <v>42524.329675925925</v>
      </c>
      <c r="M3704" s="5" t="b">
        <v>0</v>
      </c>
      <c r="N3704" s="5">
        <v>21</v>
      </c>
      <c r="O3704" s="5" t="b">
        <v>1</v>
      </c>
      <c r="P3704" s="5" t="s">
        <v>8271</v>
      </c>
      <c r="Q3704" s="7">
        <f>Tabla1[[#This Row],[pledged]]/Tabla1[[#This Row],[goal]]</f>
        <v>1.0916666666666666</v>
      </c>
      <c r="S3704" s="8" t="s">
        <v>8317</v>
      </c>
      <c r="T3704" s="5" t="s">
        <v>8318</v>
      </c>
    </row>
    <row r="3705" spans="1:20" ht="33.75">
      <c r="A3705" s="5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11">
        <f>(Tabla1[[#This Row],[deadline]]/86400)+25569+(-5/24)</f>
        <v>42595.082638888889</v>
      </c>
      <c r="K3705" s="5">
        <v>1467720388</v>
      </c>
      <c r="L3705" s="11">
        <f>(Tabla1[[#This Row],[launched_at]]/86400)+25569+(-5/24)</f>
        <v>42556.296157407407</v>
      </c>
      <c r="M3705" s="5" t="b">
        <v>0</v>
      </c>
      <c r="N3705" s="5">
        <v>30</v>
      </c>
      <c r="O3705" s="5" t="b">
        <v>1</v>
      </c>
      <c r="P3705" s="5" t="s">
        <v>8271</v>
      </c>
      <c r="Q3705" s="7">
        <f>Tabla1[[#This Row],[pledged]]/Tabla1[[#This Row],[goal]]</f>
        <v>1.2342857142857142</v>
      </c>
      <c r="S3705" s="8" t="s">
        <v>8317</v>
      </c>
      <c r="T3705" s="5" t="s">
        <v>8318</v>
      </c>
    </row>
    <row r="3706" spans="1:20" ht="33.75">
      <c r="A3706" s="5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11">
        <f>(Tabla1[[#This Row],[deadline]]/86400)+25569+(-5/24)</f>
        <v>42521.481412037036</v>
      </c>
      <c r="K3706" s="5">
        <v>1459528394</v>
      </c>
      <c r="L3706" s="11">
        <f>(Tabla1[[#This Row],[launched_at]]/86400)+25569+(-5/24)</f>
        <v>42461.481412037036</v>
      </c>
      <c r="M3706" s="5" t="b">
        <v>0</v>
      </c>
      <c r="N3706" s="5">
        <v>27</v>
      </c>
      <c r="O3706" s="5" t="b">
        <v>1</v>
      </c>
      <c r="P3706" s="5" t="s">
        <v>8271</v>
      </c>
      <c r="Q3706" s="7">
        <f>Tabla1[[#This Row],[pledged]]/Tabla1[[#This Row],[goal]]</f>
        <v>1.3633666666666666</v>
      </c>
      <c r="S3706" s="8" t="s">
        <v>8317</v>
      </c>
      <c r="T3706" s="5" t="s">
        <v>8318</v>
      </c>
    </row>
    <row r="3707" spans="1:20" ht="33.75">
      <c r="A3707" s="5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11">
        <f>(Tabla1[[#This Row],[deadline]]/86400)+25569+(-5/24)</f>
        <v>41813.541666666664</v>
      </c>
      <c r="K3707" s="5">
        <v>1401714114</v>
      </c>
      <c r="L3707" s="11">
        <f>(Tabla1[[#This Row],[launched_at]]/86400)+25569+(-5/24)</f>
        <v>41792.334652777776</v>
      </c>
      <c r="M3707" s="5" t="b">
        <v>0</v>
      </c>
      <c r="N3707" s="5">
        <v>35</v>
      </c>
      <c r="O3707" s="5" t="b">
        <v>1</v>
      </c>
      <c r="P3707" s="5" t="s">
        <v>8271</v>
      </c>
      <c r="Q3707" s="7">
        <f>Tabla1[[#This Row],[pledged]]/Tabla1[[#This Row],[goal]]</f>
        <v>1.0346657233816767</v>
      </c>
      <c r="S3707" s="8" t="s">
        <v>8317</v>
      </c>
      <c r="T3707" s="5" t="s">
        <v>8318</v>
      </c>
    </row>
    <row r="3708" spans="1:20" ht="22.5">
      <c r="A3708" s="5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11">
        <f>(Tabla1[[#This Row],[deadline]]/86400)+25569+(-5/24)</f>
        <v>41894.705428240741</v>
      </c>
      <c r="K3708" s="5">
        <v>1409262949</v>
      </c>
      <c r="L3708" s="11">
        <f>(Tabla1[[#This Row],[launched_at]]/86400)+25569+(-5/24)</f>
        <v>41879.705428240741</v>
      </c>
      <c r="M3708" s="5" t="b">
        <v>0</v>
      </c>
      <c r="N3708" s="5">
        <v>13</v>
      </c>
      <c r="O3708" s="5" t="b">
        <v>1</v>
      </c>
      <c r="P3708" s="5" t="s">
        <v>8271</v>
      </c>
      <c r="Q3708" s="7">
        <f>Tabla1[[#This Row],[pledged]]/Tabla1[[#This Row],[goal]]</f>
        <v>1.2133333333333334</v>
      </c>
      <c r="S3708" s="8" t="s">
        <v>8317</v>
      </c>
      <c r="T3708" s="5" t="s">
        <v>8318</v>
      </c>
    </row>
    <row r="3709" spans="1:20" ht="22.5">
      <c r="A3709" s="5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11">
        <f>(Tabla1[[#This Row],[deadline]]/86400)+25569+(-5/24)</f>
        <v>42573.018055555549</v>
      </c>
      <c r="K3709" s="5">
        <v>1467335378</v>
      </c>
      <c r="L3709" s="11">
        <f>(Tabla1[[#This Row],[launched_at]]/86400)+25569+(-5/24)</f>
        <v>42551.840023148143</v>
      </c>
      <c r="M3709" s="5" t="b">
        <v>0</v>
      </c>
      <c r="N3709" s="5">
        <v>23</v>
      </c>
      <c r="O3709" s="5" t="b">
        <v>1</v>
      </c>
      <c r="P3709" s="5" t="s">
        <v>8271</v>
      </c>
      <c r="Q3709" s="7">
        <f>Tabla1[[#This Row],[pledged]]/Tabla1[[#This Row],[goal]]</f>
        <v>1.86</v>
      </c>
      <c r="S3709" s="8" t="s">
        <v>8317</v>
      </c>
      <c r="T3709" s="5" t="s">
        <v>8318</v>
      </c>
    </row>
    <row r="3710" spans="1:20" ht="33.75">
      <c r="A3710" s="5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11">
        <f>(Tabla1[[#This Row],[deadline]]/86400)+25569+(-5/24)</f>
        <v>41823.933865740742</v>
      </c>
      <c r="K3710" s="5">
        <v>1403234686</v>
      </c>
      <c r="L3710" s="11">
        <f>(Tabla1[[#This Row],[launched_at]]/86400)+25569+(-5/24)</f>
        <v>41809.933865740742</v>
      </c>
      <c r="M3710" s="5" t="b">
        <v>0</v>
      </c>
      <c r="N3710" s="5">
        <v>39</v>
      </c>
      <c r="O3710" s="5" t="b">
        <v>1</v>
      </c>
      <c r="P3710" s="5" t="s">
        <v>8271</v>
      </c>
      <c r="Q3710" s="7">
        <f>Tabla1[[#This Row],[pledged]]/Tabla1[[#This Row],[goal]]</f>
        <v>3</v>
      </c>
      <c r="S3710" s="8" t="s">
        <v>8317</v>
      </c>
      <c r="T3710" s="5" t="s">
        <v>8318</v>
      </c>
    </row>
    <row r="3711" spans="1:20" ht="33.75">
      <c r="A3711" s="5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11">
        <f>(Tabla1[[#This Row],[deadline]]/86400)+25569+(-5/24)</f>
        <v>41815.499374999999</v>
      </c>
      <c r="K3711" s="5">
        <v>1401123546</v>
      </c>
      <c r="L3711" s="11">
        <f>(Tabla1[[#This Row],[launched_at]]/86400)+25569+(-5/24)</f>
        <v>41785.499374999999</v>
      </c>
      <c r="M3711" s="5" t="b">
        <v>0</v>
      </c>
      <c r="N3711" s="5">
        <v>35</v>
      </c>
      <c r="O3711" s="5" t="b">
        <v>1</v>
      </c>
      <c r="P3711" s="5" t="s">
        <v>8271</v>
      </c>
      <c r="Q3711" s="7">
        <f>Tabla1[[#This Row],[pledged]]/Tabla1[[#This Row],[goal]]</f>
        <v>1.0825</v>
      </c>
      <c r="S3711" s="8" t="s">
        <v>8317</v>
      </c>
      <c r="T3711" s="5" t="s">
        <v>8318</v>
      </c>
    </row>
    <row r="3712" spans="1:20" ht="22.5">
      <c r="A3712" s="5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11">
        <f>(Tabla1[[#This Row],[deadline]]/86400)+25569+(-5/24)</f>
        <v>42097.367916666662</v>
      </c>
      <c r="K3712" s="5">
        <v>1425908988</v>
      </c>
      <c r="L3712" s="11">
        <f>(Tabla1[[#This Row],[launched_at]]/86400)+25569+(-5/24)</f>
        <v>42072.367916666662</v>
      </c>
      <c r="M3712" s="5" t="b">
        <v>0</v>
      </c>
      <c r="N3712" s="5">
        <v>27</v>
      </c>
      <c r="O3712" s="5" t="b">
        <v>1</v>
      </c>
      <c r="P3712" s="5" t="s">
        <v>8271</v>
      </c>
      <c r="Q3712" s="7">
        <f>Tabla1[[#This Row],[pledged]]/Tabla1[[#This Row],[goal]]</f>
        <v>1.4115384615384616</v>
      </c>
      <c r="S3712" s="8" t="s">
        <v>8317</v>
      </c>
      <c r="T3712" s="5" t="s">
        <v>8318</v>
      </c>
    </row>
    <row r="3713" spans="1:20" ht="22.5">
      <c r="A3713" s="5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11">
        <f>(Tabla1[[#This Row],[deadline]]/86400)+25569+(-5/24)</f>
        <v>41805.458333333328</v>
      </c>
      <c r="K3713" s="5">
        <v>1400606573</v>
      </c>
      <c r="L3713" s="11">
        <f>(Tabla1[[#This Row],[launched_at]]/86400)+25569+(-5/24)</f>
        <v>41779.5158912037</v>
      </c>
      <c r="M3713" s="5" t="b">
        <v>0</v>
      </c>
      <c r="N3713" s="5">
        <v>21</v>
      </c>
      <c r="O3713" s="5" t="b">
        <v>1</v>
      </c>
      <c r="P3713" s="5" t="s">
        <v>8271</v>
      </c>
      <c r="Q3713" s="7">
        <f>Tabla1[[#This Row],[pledged]]/Tabla1[[#This Row],[goal]]</f>
        <v>1.1399999999999999</v>
      </c>
      <c r="S3713" s="8" t="s">
        <v>8317</v>
      </c>
      <c r="T3713" s="5" t="s">
        <v>8318</v>
      </c>
    </row>
    <row r="3714" spans="1:20" ht="33.75">
      <c r="A3714" s="5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11">
        <f>(Tabla1[[#This Row],[deadline]]/86400)+25569+(-5/24)</f>
        <v>42155.082638888889</v>
      </c>
      <c r="K3714" s="5">
        <v>1431230867</v>
      </c>
      <c r="L3714" s="11">
        <f>(Tabla1[[#This Row],[launched_at]]/86400)+25569+(-5/24)</f>
        <v>42133.963738425919</v>
      </c>
      <c r="M3714" s="5" t="b">
        <v>0</v>
      </c>
      <c r="N3714" s="5">
        <v>104</v>
      </c>
      <c r="O3714" s="5" t="b">
        <v>1</v>
      </c>
      <c r="P3714" s="5" t="s">
        <v>8271</v>
      </c>
      <c r="Q3714" s="7">
        <f>Tabla1[[#This Row],[pledged]]/Tabla1[[#This Row],[goal]]</f>
        <v>1.5373333333333334</v>
      </c>
      <c r="S3714" s="8" t="s">
        <v>8317</v>
      </c>
      <c r="T3714" s="5" t="s">
        <v>8318</v>
      </c>
    </row>
    <row r="3715" spans="1:20" ht="33.75">
      <c r="A3715" s="5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11">
        <f>(Tabla1[[#This Row],[deadline]]/86400)+25569+(-5/24)</f>
        <v>42525.529699074068</v>
      </c>
      <c r="K3715" s="5">
        <v>1463334166</v>
      </c>
      <c r="L3715" s="11">
        <f>(Tabla1[[#This Row],[launched_at]]/86400)+25569+(-5/24)</f>
        <v>42505.529699074068</v>
      </c>
      <c r="M3715" s="5" t="b">
        <v>0</v>
      </c>
      <c r="N3715" s="5">
        <v>19</v>
      </c>
      <c r="O3715" s="5" t="b">
        <v>1</v>
      </c>
      <c r="P3715" s="5" t="s">
        <v>8271</v>
      </c>
      <c r="Q3715" s="7">
        <f>Tabla1[[#This Row],[pledged]]/Tabla1[[#This Row],[goal]]</f>
        <v>1.0149999999999999</v>
      </c>
      <c r="S3715" s="8" t="s">
        <v>8317</v>
      </c>
      <c r="T3715" s="5" t="s">
        <v>8318</v>
      </c>
    </row>
    <row r="3716" spans="1:20" ht="33.75">
      <c r="A3716" s="5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11">
        <f>(Tabla1[[#This Row],[deadline]]/86400)+25569+(-5/24)</f>
        <v>42149.957638888889</v>
      </c>
      <c r="K3716" s="5">
        <v>1429881667</v>
      </c>
      <c r="L3716" s="11">
        <f>(Tabla1[[#This Row],[launched_at]]/86400)+25569+(-5/24)</f>
        <v>42118.347997685181</v>
      </c>
      <c r="M3716" s="5" t="b">
        <v>0</v>
      </c>
      <c r="N3716" s="5">
        <v>97</v>
      </c>
      <c r="O3716" s="5" t="b">
        <v>1</v>
      </c>
      <c r="P3716" s="5" t="s">
        <v>8271</v>
      </c>
      <c r="Q3716" s="7">
        <f>Tabla1[[#This Row],[pledged]]/Tabla1[[#This Row],[goal]]</f>
        <v>1.0235000000000001</v>
      </c>
      <c r="S3716" s="8" t="s">
        <v>8317</v>
      </c>
      <c r="T3716" s="5" t="s">
        <v>8318</v>
      </c>
    </row>
    <row r="3717" spans="1:20" ht="33.75">
      <c r="A3717" s="5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11">
        <f>(Tabla1[[#This Row],[deadline]]/86400)+25569+(-5/24)</f>
        <v>42094.327777777777</v>
      </c>
      <c r="K3717" s="5">
        <v>1422834819</v>
      </c>
      <c r="L3717" s="11">
        <f>(Tabla1[[#This Row],[launched_at]]/86400)+25569+(-5/24)</f>
        <v>42036.787256944437</v>
      </c>
      <c r="M3717" s="5" t="b">
        <v>0</v>
      </c>
      <c r="N3717" s="5">
        <v>27</v>
      </c>
      <c r="O3717" s="5" t="b">
        <v>1</v>
      </c>
      <c r="P3717" s="5" t="s">
        <v>8271</v>
      </c>
      <c r="Q3717" s="7">
        <f>Tabla1[[#This Row],[pledged]]/Tabla1[[#This Row],[goal]]</f>
        <v>1.0257142857142858</v>
      </c>
      <c r="S3717" s="8" t="s">
        <v>8317</v>
      </c>
      <c r="T3717" s="5" t="s">
        <v>8318</v>
      </c>
    </row>
    <row r="3718" spans="1:20" ht="33.75">
      <c r="A3718" s="5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11">
        <f>(Tabla1[[#This Row],[deadline]]/86400)+25569+(-5/24)</f>
        <v>42390.679502314808</v>
      </c>
      <c r="K3718" s="5">
        <v>1450819109</v>
      </c>
      <c r="L3718" s="11">
        <f>(Tabla1[[#This Row],[launched_at]]/86400)+25569+(-5/24)</f>
        <v>42360.679502314808</v>
      </c>
      <c r="M3718" s="5" t="b">
        <v>0</v>
      </c>
      <c r="N3718" s="5">
        <v>24</v>
      </c>
      <c r="O3718" s="5" t="b">
        <v>1</v>
      </c>
      <c r="P3718" s="5" t="s">
        <v>8271</v>
      </c>
      <c r="Q3718" s="7">
        <f>Tabla1[[#This Row],[pledged]]/Tabla1[[#This Row],[goal]]</f>
        <v>1.5575000000000001</v>
      </c>
      <c r="S3718" s="8" t="s">
        <v>8317</v>
      </c>
      <c r="T3718" s="5" t="s">
        <v>8318</v>
      </c>
    </row>
    <row r="3719" spans="1:20" ht="22.5">
      <c r="A3719" s="5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11">
        <f>(Tabla1[[#This Row],[deadline]]/86400)+25569+(-5/24)</f>
        <v>42133.657974537033</v>
      </c>
      <c r="K3719" s="5">
        <v>1428526049</v>
      </c>
      <c r="L3719" s="11">
        <f>(Tabla1[[#This Row],[launched_at]]/86400)+25569+(-5/24)</f>
        <v>42102.657974537033</v>
      </c>
      <c r="M3719" s="5" t="b">
        <v>0</v>
      </c>
      <c r="N3719" s="5">
        <v>13</v>
      </c>
      <c r="O3719" s="5" t="b">
        <v>1</v>
      </c>
      <c r="P3719" s="5" t="s">
        <v>8271</v>
      </c>
      <c r="Q3719" s="7">
        <f>Tabla1[[#This Row],[pledged]]/Tabla1[[#This Row],[goal]]</f>
        <v>1.0075000000000001</v>
      </c>
      <c r="S3719" s="8" t="s">
        <v>8317</v>
      </c>
      <c r="T3719" s="5" t="s">
        <v>8318</v>
      </c>
    </row>
    <row r="3720" spans="1:20" ht="22.5">
      <c r="A3720" s="5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11">
        <f>(Tabla1[[#This Row],[deadline]]/86400)+25569+(-5/24)</f>
        <v>42062.507812499993</v>
      </c>
      <c r="K3720" s="5">
        <v>1422465075</v>
      </c>
      <c r="L3720" s="11">
        <f>(Tabla1[[#This Row],[launched_at]]/86400)+25569+(-5/24)</f>
        <v>42032.507812499993</v>
      </c>
      <c r="M3720" s="5" t="b">
        <v>0</v>
      </c>
      <c r="N3720" s="5">
        <v>46</v>
      </c>
      <c r="O3720" s="5" t="b">
        <v>1</v>
      </c>
      <c r="P3720" s="5" t="s">
        <v>8271</v>
      </c>
      <c r="Q3720" s="7">
        <f>Tabla1[[#This Row],[pledged]]/Tabla1[[#This Row],[goal]]</f>
        <v>2.3940000000000001</v>
      </c>
      <c r="S3720" s="8" t="s">
        <v>8317</v>
      </c>
      <c r="T3720" s="5" t="s">
        <v>8318</v>
      </c>
    </row>
    <row r="3721" spans="1:20" ht="22.5">
      <c r="A3721" s="5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11">
        <f>(Tabla1[[#This Row],[deadline]]/86400)+25569+(-5/24)</f>
        <v>42177.521597222221</v>
      </c>
      <c r="K3721" s="5">
        <v>1432402266</v>
      </c>
      <c r="L3721" s="11">
        <f>(Tabla1[[#This Row],[launched_at]]/86400)+25569+(-5/24)</f>
        <v>42147.521597222221</v>
      </c>
      <c r="M3721" s="5" t="b">
        <v>0</v>
      </c>
      <c r="N3721" s="5">
        <v>4</v>
      </c>
      <c r="O3721" s="5" t="b">
        <v>1</v>
      </c>
      <c r="P3721" s="5" t="s">
        <v>8271</v>
      </c>
      <c r="Q3721" s="7">
        <f>Tabla1[[#This Row],[pledged]]/Tabla1[[#This Row],[goal]]</f>
        <v>2.1</v>
      </c>
      <c r="S3721" s="8" t="s">
        <v>8317</v>
      </c>
      <c r="T3721" s="5" t="s">
        <v>8318</v>
      </c>
    </row>
    <row r="3722" spans="1:20" ht="22.5">
      <c r="A3722" s="5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11">
        <f>(Tabla1[[#This Row],[deadline]]/86400)+25569+(-5/24)</f>
        <v>42187.784791666665</v>
      </c>
      <c r="K3722" s="5">
        <v>1433980206</v>
      </c>
      <c r="L3722" s="11">
        <f>(Tabla1[[#This Row],[launched_at]]/86400)+25569+(-5/24)</f>
        <v>42165.784791666665</v>
      </c>
      <c r="M3722" s="5" t="b">
        <v>0</v>
      </c>
      <c r="N3722" s="5">
        <v>40</v>
      </c>
      <c r="O3722" s="5" t="b">
        <v>1</v>
      </c>
      <c r="P3722" s="5" t="s">
        <v>8271</v>
      </c>
      <c r="Q3722" s="7">
        <f>Tabla1[[#This Row],[pledged]]/Tabla1[[#This Row],[goal]]</f>
        <v>1.0451515151515152</v>
      </c>
      <c r="S3722" s="8" t="s">
        <v>8317</v>
      </c>
      <c r="T3722" s="5" t="s">
        <v>8318</v>
      </c>
    </row>
    <row r="3723" spans="1:20" ht="33.75">
      <c r="A3723" s="5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11">
        <f>(Tabla1[[#This Row],[deadline]]/86400)+25569+(-5/24)</f>
        <v>41948.769490740735</v>
      </c>
      <c r="K3723" s="5">
        <v>1413412084</v>
      </c>
      <c r="L3723" s="11">
        <f>(Tabla1[[#This Row],[launched_at]]/86400)+25569+(-5/24)</f>
        <v>41927.727824074071</v>
      </c>
      <c r="M3723" s="5" t="b">
        <v>0</v>
      </c>
      <c r="N3723" s="5">
        <v>44</v>
      </c>
      <c r="O3723" s="5" t="b">
        <v>1</v>
      </c>
      <c r="P3723" s="5" t="s">
        <v>8271</v>
      </c>
      <c r="Q3723" s="7">
        <f>Tabla1[[#This Row],[pledged]]/Tabla1[[#This Row],[goal]]</f>
        <v>1.008</v>
      </c>
      <c r="S3723" s="8" t="s">
        <v>8317</v>
      </c>
      <c r="T3723" s="5" t="s">
        <v>8318</v>
      </c>
    </row>
    <row r="3724" spans="1:20" ht="33.75">
      <c r="A3724" s="5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11">
        <f>(Tabla1[[#This Row],[deadline]]/86400)+25569+(-5/24)</f>
        <v>42411.749305555553</v>
      </c>
      <c r="K3724" s="5">
        <v>1452614847</v>
      </c>
      <c r="L3724" s="11">
        <f>(Tabla1[[#This Row],[launched_at]]/86400)+25569+(-5/24)</f>
        <v>42381.463506944441</v>
      </c>
      <c r="M3724" s="5" t="b">
        <v>0</v>
      </c>
      <c r="N3724" s="5">
        <v>35</v>
      </c>
      <c r="O3724" s="5" t="b">
        <v>1</v>
      </c>
      <c r="P3724" s="5" t="s">
        <v>8271</v>
      </c>
      <c r="Q3724" s="7">
        <f>Tabla1[[#This Row],[pledged]]/Tabla1[[#This Row],[goal]]</f>
        <v>1.1120000000000001</v>
      </c>
      <c r="S3724" s="8" t="s">
        <v>8317</v>
      </c>
      <c r="T3724" s="5" t="s">
        <v>8318</v>
      </c>
    </row>
    <row r="3725" spans="1:20" ht="22.5">
      <c r="A3725" s="5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11">
        <f>(Tabla1[[#This Row],[deadline]]/86400)+25569+(-5/24)</f>
        <v>41973.586365740739</v>
      </c>
      <c r="K3725" s="5">
        <v>1414778662</v>
      </c>
      <c r="L3725" s="11">
        <f>(Tabla1[[#This Row],[launched_at]]/86400)+25569+(-5/24)</f>
        <v>41943.544699074067</v>
      </c>
      <c r="M3725" s="5" t="b">
        <v>0</v>
      </c>
      <c r="N3725" s="5">
        <v>63</v>
      </c>
      <c r="O3725" s="5" t="b">
        <v>1</v>
      </c>
      <c r="P3725" s="5" t="s">
        <v>8271</v>
      </c>
      <c r="Q3725" s="7">
        <f>Tabla1[[#This Row],[pledged]]/Tabla1[[#This Row],[goal]]</f>
        <v>1.0204444444444445</v>
      </c>
      <c r="S3725" s="8" t="s">
        <v>8317</v>
      </c>
      <c r="T3725" s="5" t="s">
        <v>8318</v>
      </c>
    </row>
    <row r="3726" spans="1:20" ht="33.75">
      <c r="A3726" s="5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11">
        <f>(Tabla1[[#This Row],[deadline]]/86400)+25569+(-5/24)</f>
        <v>42494.749999999993</v>
      </c>
      <c r="K3726" s="5">
        <v>1459856860</v>
      </c>
      <c r="L3726" s="11">
        <f>(Tabla1[[#This Row],[launched_at]]/86400)+25569+(-5/24)</f>
        <v>42465.283101851848</v>
      </c>
      <c r="M3726" s="5" t="b">
        <v>0</v>
      </c>
      <c r="N3726" s="5">
        <v>89</v>
      </c>
      <c r="O3726" s="5" t="b">
        <v>1</v>
      </c>
      <c r="P3726" s="5" t="s">
        <v>8271</v>
      </c>
      <c r="Q3726" s="7">
        <f>Tabla1[[#This Row],[pledged]]/Tabla1[[#This Row],[goal]]</f>
        <v>1.0254767441860466</v>
      </c>
      <c r="S3726" s="8" t="s">
        <v>8317</v>
      </c>
      <c r="T3726" s="5" t="s">
        <v>8318</v>
      </c>
    </row>
    <row r="3727" spans="1:20" ht="33.75">
      <c r="A3727" s="5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11">
        <f>(Tabla1[[#This Row],[deadline]]/86400)+25569+(-5/24)</f>
        <v>42418.687499999993</v>
      </c>
      <c r="K3727" s="5">
        <v>1454366467</v>
      </c>
      <c r="L3727" s="11">
        <f>(Tabla1[[#This Row],[launched_at]]/86400)+25569+(-5/24)</f>
        <v>42401.736886574072</v>
      </c>
      <c r="M3727" s="5" t="b">
        <v>0</v>
      </c>
      <c r="N3727" s="5">
        <v>15</v>
      </c>
      <c r="O3727" s="5" t="b">
        <v>1</v>
      </c>
      <c r="P3727" s="5" t="s">
        <v>8271</v>
      </c>
      <c r="Q3727" s="7">
        <f>Tabla1[[#This Row],[pledged]]/Tabla1[[#This Row],[goal]]</f>
        <v>1.27</v>
      </c>
      <c r="S3727" s="8" t="s">
        <v>8317</v>
      </c>
      <c r="T3727" s="5" t="s">
        <v>8318</v>
      </c>
    </row>
    <row r="3728" spans="1:20" ht="33.75">
      <c r="A3728" s="5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11">
        <f>(Tabla1[[#This Row],[deadline]]/86400)+25569+(-5/24)</f>
        <v>42489.666666666664</v>
      </c>
      <c r="K3728" s="5">
        <v>1459567371</v>
      </c>
      <c r="L3728" s="11">
        <f>(Tabla1[[#This Row],[launched_at]]/86400)+25569+(-5/24)</f>
        <v>42461.932534722218</v>
      </c>
      <c r="M3728" s="5" t="b">
        <v>0</v>
      </c>
      <c r="N3728" s="5">
        <v>46</v>
      </c>
      <c r="O3728" s="5" t="b">
        <v>1</v>
      </c>
      <c r="P3728" s="5" t="s">
        <v>8271</v>
      </c>
      <c r="Q3728" s="7">
        <f>Tabla1[[#This Row],[pledged]]/Tabla1[[#This Row],[goal]]</f>
        <v>3.3870588235294119</v>
      </c>
      <c r="S3728" s="8" t="s">
        <v>8317</v>
      </c>
      <c r="T3728" s="5" t="s">
        <v>8318</v>
      </c>
    </row>
    <row r="3729" spans="1:20" ht="22.5">
      <c r="A3729" s="5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11">
        <f>(Tabla1[[#This Row],[deadline]]/86400)+25569+(-5/24)</f>
        <v>42662.996527777774</v>
      </c>
      <c r="K3729" s="5">
        <v>1474273294</v>
      </c>
      <c r="L3729" s="11">
        <f>(Tabla1[[#This Row],[launched_at]]/86400)+25569+(-5/24)</f>
        <v>42632.139976851853</v>
      </c>
      <c r="M3729" s="5" t="b">
        <v>0</v>
      </c>
      <c r="N3729" s="5">
        <v>33</v>
      </c>
      <c r="O3729" s="5" t="b">
        <v>1</v>
      </c>
      <c r="P3729" s="5" t="s">
        <v>8271</v>
      </c>
      <c r="Q3729" s="7">
        <f>Tabla1[[#This Row],[pledged]]/Tabla1[[#This Row],[goal]]</f>
        <v>1.0075000000000001</v>
      </c>
      <c r="S3729" s="8" t="s">
        <v>8317</v>
      </c>
      <c r="T3729" s="5" t="s">
        <v>8318</v>
      </c>
    </row>
    <row r="3730" spans="1:20" ht="22.5">
      <c r="A3730" s="5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11">
        <f>(Tabla1[[#This Row],[deadline]]/86400)+25569+(-5/24)</f>
        <v>42234.962685185186</v>
      </c>
      <c r="K3730" s="5">
        <v>1437365176</v>
      </c>
      <c r="L3730" s="11">
        <f>(Tabla1[[#This Row],[launched_at]]/86400)+25569+(-5/24)</f>
        <v>42204.962685185186</v>
      </c>
      <c r="M3730" s="5" t="b">
        <v>0</v>
      </c>
      <c r="N3730" s="5">
        <v>31</v>
      </c>
      <c r="O3730" s="5" t="b">
        <v>0</v>
      </c>
      <c r="P3730" s="5" t="s">
        <v>8271</v>
      </c>
      <c r="Q3730" s="7">
        <f>Tabla1[[#This Row],[pledged]]/Tabla1[[#This Row],[goal]]</f>
        <v>9.3100000000000002E-2</v>
      </c>
      <c r="S3730" s="8" t="s">
        <v>8317</v>
      </c>
      <c r="T3730" s="5" t="s">
        <v>8318</v>
      </c>
    </row>
    <row r="3731" spans="1:20" ht="33.75">
      <c r="A3731" s="5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11">
        <f>(Tabla1[[#This Row],[deadline]]/86400)+25569+(-5/24)</f>
        <v>42085.954999999994</v>
      </c>
      <c r="K3731" s="5">
        <v>1423198512</v>
      </c>
      <c r="L3731" s="11">
        <f>(Tabla1[[#This Row],[launched_at]]/86400)+25569+(-5/24)</f>
        <v>42040.996666666666</v>
      </c>
      <c r="M3731" s="5" t="b">
        <v>0</v>
      </c>
      <c r="N3731" s="5">
        <v>5</v>
      </c>
      <c r="O3731" s="5" t="b">
        <v>0</v>
      </c>
      <c r="P3731" s="5" t="s">
        <v>8271</v>
      </c>
      <c r="Q3731" s="7">
        <f>Tabla1[[#This Row],[pledged]]/Tabla1[[#This Row],[goal]]</f>
        <v>7.2400000000000006E-2</v>
      </c>
      <c r="S3731" s="8" t="s">
        <v>8317</v>
      </c>
      <c r="T3731" s="5" t="s">
        <v>8318</v>
      </c>
    </row>
    <row r="3732" spans="1:20" ht="33.75">
      <c r="A3732" s="5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11">
        <f>(Tabla1[[#This Row],[deadline]]/86400)+25569+(-5/24)</f>
        <v>42233.46943287037</v>
      </c>
      <c r="K3732" s="5">
        <v>1437236159</v>
      </c>
      <c r="L3732" s="11">
        <f>(Tabla1[[#This Row],[launched_at]]/86400)+25569+(-5/24)</f>
        <v>42203.46943287037</v>
      </c>
      <c r="M3732" s="5" t="b">
        <v>0</v>
      </c>
      <c r="N3732" s="5">
        <v>1</v>
      </c>
      <c r="O3732" s="5" t="b">
        <v>0</v>
      </c>
      <c r="P3732" s="5" t="s">
        <v>8271</v>
      </c>
      <c r="Q3732" s="7">
        <f>Tabla1[[#This Row],[pledged]]/Tabla1[[#This Row],[goal]]</f>
        <v>0.1</v>
      </c>
      <c r="S3732" s="8" t="s">
        <v>8317</v>
      </c>
      <c r="T3732" s="5" t="s">
        <v>8318</v>
      </c>
    </row>
    <row r="3733" spans="1:20" ht="33.75">
      <c r="A3733" s="5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11">
        <f>(Tabla1[[#This Row],[deadline]]/86400)+25569+(-5/24)</f>
        <v>42013.932638888888</v>
      </c>
      <c r="K3733" s="5">
        <v>1418234646</v>
      </c>
      <c r="L3733" s="11">
        <f>(Tabla1[[#This Row],[launched_at]]/86400)+25569+(-5/24)</f>
        <v>41983.544513888883</v>
      </c>
      <c r="M3733" s="5" t="b">
        <v>0</v>
      </c>
      <c r="N3733" s="5">
        <v>12</v>
      </c>
      <c r="O3733" s="5" t="b">
        <v>0</v>
      </c>
      <c r="P3733" s="5" t="s">
        <v>8271</v>
      </c>
      <c r="Q3733" s="7">
        <f>Tabla1[[#This Row],[pledged]]/Tabla1[[#This Row],[goal]]</f>
        <v>0.11272727272727273</v>
      </c>
      <c r="S3733" s="8" t="s">
        <v>8317</v>
      </c>
      <c r="T3733" s="5" t="s">
        <v>8318</v>
      </c>
    </row>
    <row r="3734" spans="1:20" ht="22.5">
      <c r="A3734" s="5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11">
        <f>(Tabla1[[#This Row],[deadline]]/86400)+25569+(-5/24)</f>
        <v>42028.291666666664</v>
      </c>
      <c r="K3734" s="5">
        <v>1416932133</v>
      </c>
      <c r="L3734" s="11">
        <f>(Tabla1[[#This Row],[launched_at]]/86400)+25569+(-5/24)</f>
        <v>41968.469131944446</v>
      </c>
      <c r="M3734" s="5" t="b">
        <v>0</v>
      </c>
      <c r="N3734" s="5">
        <v>4</v>
      </c>
      <c r="O3734" s="5" t="b">
        <v>0</v>
      </c>
      <c r="P3734" s="5" t="s">
        <v>8271</v>
      </c>
      <c r="Q3734" s="7">
        <f>Tabla1[[#This Row],[pledged]]/Tabla1[[#This Row],[goal]]</f>
        <v>0.15411764705882353</v>
      </c>
      <c r="S3734" s="8" t="s">
        <v>8317</v>
      </c>
      <c r="T3734" s="5" t="s">
        <v>8318</v>
      </c>
    </row>
    <row r="3735" spans="1:20" ht="22.5">
      <c r="A3735" s="5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11">
        <f>(Tabla1[[#This Row],[deadline]]/86400)+25569+(-5/24)</f>
        <v>42112.729166666664</v>
      </c>
      <c r="K3735" s="5">
        <v>1428539708</v>
      </c>
      <c r="L3735" s="11">
        <f>(Tabla1[[#This Row],[launched_at]]/86400)+25569+(-5/24)</f>
        <v>42102.816064814811</v>
      </c>
      <c r="M3735" s="5" t="b">
        <v>0</v>
      </c>
      <c r="N3735" s="5">
        <v>0</v>
      </c>
      <c r="O3735" s="5" t="b">
        <v>0</v>
      </c>
      <c r="P3735" s="5" t="s">
        <v>8271</v>
      </c>
      <c r="Q3735" s="7">
        <f>Tabla1[[#This Row],[pledged]]/Tabla1[[#This Row],[goal]]</f>
        <v>0</v>
      </c>
      <c r="S3735" s="8" t="s">
        <v>8317</v>
      </c>
      <c r="T3735" s="5" t="s">
        <v>8318</v>
      </c>
    </row>
    <row r="3736" spans="1:20" ht="33.75">
      <c r="A3736" s="5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11">
        <f>(Tabla1[[#This Row],[deadline]]/86400)+25569+(-5/24)</f>
        <v>42149.693240740737</v>
      </c>
      <c r="K3736" s="5">
        <v>1427405896</v>
      </c>
      <c r="L3736" s="11">
        <f>(Tabla1[[#This Row],[launched_at]]/86400)+25569+(-5/24)</f>
        <v>42089.693240740737</v>
      </c>
      <c r="M3736" s="5" t="b">
        <v>0</v>
      </c>
      <c r="N3736" s="5">
        <v>7</v>
      </c>
      <c r="O3736" s="5" t="b">
        <v>0</v>
      </c>
      <c r="P3736" s="5" t="s">
        <v>8271</v>
      </c>
      <c r="Q3736" s="7">
        <f>Tabla1[[#This Row],[pledged]]/Tabla1[[#This Row],[goal]]</f>
        <v>0.28466666666666668</v>
      </c>
      <c r="S3736" s="8" t="s">
        <v>8317</v>
      </c>
      <c r="T3736" s="5" t="s">
        <v>8318</v>
      </c>
    </row>
    <row r="3737" spans="1:20" ht="22.5">
      <c r="A3737" s="5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11">
        <f>(Tabla1[[#This Row],[deadline]]/86400)+25569+(-5/24)</f>
        <v>42152.484826388885</v>
      </c>
      <c r="K3737" s="5">
        <v>1430239089</v>
      </c>
      <c r="L3737" s="11">
        <f>(Tabla1[[#This Row],[launched_at]]/86400)+25569+(-5/24)</f>
        <v>42122.484826388885</v>
      </c>
      <c r="M3737" s="5" t="b">
        <v>0</v>
      </c>
      <c r="N3737" s="5">
        <v>2</v>
      </c>
      <c r="O3737" s="5" t="b">
        <v>0</v>
      </c>
      <c r="P3737" s="5" t="s">
        <v>8271</v>
      </c>
      <c r="Q3737" s="7">
        <f>Tabla1[[#This Row],[pledged]]/Tabla1[[#This Row],[goal]]</f>
        <v>0.13333333333333333</v>
      </c>
      <c r="S3737" s="8" t="s">
        <v>8317</v>
      </c>
      <c r="T3737" s="5" t="s">
        <v>8318</v>
      </c>
    </row>
    <row r="3738" spans="1:20" ht="33.75">
      <c r="A3738" s="5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11">
        <f>(Tabla1[[#This Row],[deadline]]/86400)+25569+(-5/24)</f>
        <v>42086.541666666664</v>
      </c>
      <c r="K3738" s="5">
        <v>1423847093</v>
      </c>
      <c r="L3738" s="11">
        <f>(Tabla1[[#This Row],[launched_at]]/86400)+25569+(-5/24)</f>
        <v>42048.503391203696</v>
      </c>
      <c r="M3738" s="5" t="b">
        <v>0</v>
      </c>
      <c r="N3738" s="5">
        <v>1</v>
      </c>
      <c r="O3738" s="5" t="b">
        <v>0</v>
      </c>
      <c r="P3738" s="5" t="s">
        <v>8271</v>
      </c>
      <c r="Q3738" s="7">
        <f>Tabla1[[#This Row],[pledged]]/Tabla1[[#This Row],[goal]]</f>
        <v>6.6666666666666671E-3</v>
      </c>
      <c r="S3738" s="8" t="s">
        <v>8317</v>
      </c>
      <c r="T3738" s="5" t="s">
        <v>8318</v>
      </c>
    </row>
    <row r="3739" spans="1:20" ht="22.5">
      <c r="A3739" s="5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11">
        <f>(Tabla1[[#This Row],[deadline]]/86400)+25569+(-5/24)</f>
        <v>42320.082638888889</v>
      </c>
      <c r="K3739" s="5">
        <v>1445358903</v>
      </c>
      <c r="L3739" s="11">
        <f>(Tabla1[[#This Row],[launched_at]]/86400)+25569+(-5/24)</f>
        <v>42297.482673611106</v>
      </c>
      <c r="M3739" s="5" t="b">
        <v>0</v>
      </c>
      <c r="N3739" s="5">
        <v>4</v>
      </c>
      <c r="O3739" s="5" t="b">
        <v>0</v>
      </c>
      <c r="P3739" s="5" t="s">
        <v>8271</v>
      </c>
      <c r="Q3739" s="7">
        <f>Tabla1[[#This Row],[pledged]]/Tabla1[[#This Row],[goal]]</f>
        <v>0.21428571428571427</v>
      </c>
      <c r="S3739" s="8" t="s">
        <v>8317</v>
      </c>
      <c r="T3739" s="5" t="s">
        <v>8318</v>
      </c>
    </row>
    <row r="3740" spans="1:20" ht="22.5">
      <c r="A3740" s="5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11">
        <f>(Tabla1[[#This Row],[deadline]]/86400)+25569+(-5/24)</f>
        <v>41835.708333333328</v>
      </c>
      <c r="K3740" s="5">
        <v>1403562705</v>
      </c>
      <c r="L3740" s="11">
        <f>(Tabla1[[#This Row],[launched_at]]/86400)+25569+(-5/24)</f>
        <v>41813.730381944442</v>
      </c>
      <c r="M3740" s="5" t="b">
        <v>0</v>
      </c>
      <c r="N3740" s="5">
        <v>6</v>
      </c>
      <c r="O3740" s="5" t="b">
        <v>0</v>
      </c>
      <c r="P3740" s="5" t="s">
        <v>8271</v>
      </c>
      <c r="Q3740" s="7">
        <f>Tabla1[[#This Row],[pledged]]/Tabla1[[#This Row],[goal]]</f>
        <v>0.18</v>
      </c>
      <c r="S3740" s="8" t="s">
        <v>8317</v>
      </c>
      <c r="T3740" s="5" t="s">
        <v>8318</v>
      </c>
    </row>
    <row r="3741" spans="1:20" ht="33.75">
      <c r="A3741" s="5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11">
        <f>(Tabla1[[#This Row],[deadline]]/86400)+25569+(-5/24)</f>
        <v>42568.241527777776</v>
      </c>
      <c r="K3741" s="5">
        <v>1467024468</v>
      </c>
      <c r="L3741" s="11">
        <f>(Tabla1[[#This Row],[launched_at]]/86400)+25569+(-5/24)</f>
        <v>42548.241527777776</v>
      </c>
      <c r="M3741" s="5" t="b">
        <v>0</v>
      </c>
      <c r="N3741" s="5">
        <v>8</v>
      </c>
      <c r="O3741" s="5" t="b">
        <v>0</v>
      </c>
      <c r="P3741" s="5" t="s">
        <v>8271</v>
      </c>
      <c r="Q3741" s="7">
        <f>Tabla1[[#This Row],[pledged]]/Tabla1[[#This Row],[goal]]</f>
        <v>0.20125000000000001</v>
      </c>
      <c r="S3741" s="8" t="s">
        <v>8317</v>
      </c>
      <c r="T3741" s="5" t="s">
        <v>8318</v>
      </c>
    </row>
    <row r="3742" spans="1:20" ht="33.75">
      <c r="A3742" s="5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11">
        <f>(Tabla1[[#This Row],[deadline]]/86400)+25569+(-5/24)</f>
        <v>41862.870810185181</v>
      </c>
      <c r="K3742" s="5">
        <v>1405217355</v>
      </c>
      <c r="L3742" s="11">
        <f>(Tabla1[[#This Row],[launched_at]]/86400)+25569+(-5/24)</f>
        <v>41832.881423611107</v>
      </c>
      <c r="M3742" s="5" t="b">
        <v>0</v>
      </c>
      <c r="N3742" s="5">
        <v>14</v>
      </c>
      <c r="O3742" s="5" t="b">
        <v>0</v>
      </c>
      <c r="P3742" s="5" t="s">
        <v>8271</v>
      </c>
      <c r="Q3742" s="7">
        <f>Tabla1[[#This Row],[pledged]]/Tabla1[[#This Row],[goal]]</f>
        <v>0.17899999999999999</v>
      </c>
      <c r="S3742" s="8" t="s">
        <v>8317</v>
      </c>
      <c r="T3742" s="5" t="s">
        <v>8318</v>
      </c>
    </row>
    <row r="3743" spans="1:20" ht="22.5">
      <c r="A3743" s="5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11">
        <f>(Tabla1[[#This Row],[deadline]]/86400)+25569+(-5/24)</f>
        <v>42355.712384259255</v>
      </c>
      <c r="K3743" s="5">
        <v>1447797950</v>
      </c>
      <c r="L3743" s="11">
        <f>(Tabla1[[#This Row],[launched_at]]/86400)+25569+(-5/24)</f>
        <v>42325.712384259255</v>
      </c>
      <c r="M3743" s="5" t="b">
        <v>0</v>
      </c>
      <c r="N3743" s="5">
        <v>0</v>
      </c>
      <c r="O3743" s="5" t="b">
        <v>0</v>
      </c>
      <c r="P3743" s="5" t="s">
        <v>8271</v>
      </c>
      <c r="Q3743" s="7">
        <f>Tabla1[[#This Row],[pledged]]/Tabla1[[#This Row],[goal]]</f>
        <v>0</v>
      </c>
      <c r="S3743" s="8" t="s">
        <v>8317</v>
      </c>
      <c r="T3743" s="5" t="s">
        <v>8318</v>
      </c>
    </row>
    <row r="3744" spans="1:20" ht="33.75">
      <c r="A3744" s="5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11">
        <f>(Tabla1[[#This Row],[deadline]]/86400)+25569+(-5/24)</f>
        <v>41888.006296296291</v>
      </c>
      <c r="K3744" s="5">
        <v>1407388144</v>
      </c>
      <c r="L3744" s="11">
        <f>(Tabla1[[#This Row],[launched_at]]/86400)+25569+(-5/24)</f>
        <v>41858.006296296291</v>
      </c>
      <c r="M3744" s="5" t="b">
        <v>0</v>
      </c>
      <c r="N3744" s="5">
        <v>4</v>
      </c>
      <c r="O3744" s="5" t="b">
        <v>0</v>
      </c>
      <c r="P3744" s="5" t="s">
        <v>8271</v>
      </c>
      <c r="Q3744" s="7">
        <f>Tabla1[[#This Row],[pledged]]/Tabla1[[#This Row],[goal]]</f>
        <v>0.02</v>
      </c>
      <c r="S3744" s="8" t="s">
        <v>8317</v>
      </c>
      <c r="T3744" s="5" t="s">
        <v>8318</v>
      </c>
    </row>
    <row r="3745" spans="1:20" ht="22.5">
      <c r="A3745" s="5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11">
        <f>(Tabla1[[#This Row],[deadline]]/86400)+25569+(-5/24)</f>
        <v>41823.501898148148</v>
      </c>
      <c r="K3745" s="5">
        <v>1401814964</v>
      </c>
      <c r="L3745" s="11">
        <f>(Tabla1[[#This Row],[launched_at]]/86400)+25569+(-5/24)</f>
        <v>41793.501898148148</v>
      </c>
      <c r="M3745" s="5" t="b">
        <v>0</v>
      </c>
      <c r="N3745" s="5">
        <v>0</v>
      </c>
      <c r="O3745" s="5" t="b">
        <v>0</v>
      </c>
      <c r="P3745" s="5" t="s">
        <v>8271</v>
      </c>
      <c r="Q3745" s="7">
        <f>Tabla1[[#This Row],[pledged]]/Tabla1[[#This Row],[goal]]</f>
        <v>0</v>
      </c>
      <c r="S3745" s="8" t="s">
        <v>8317</v>
      </c>
      <c r="T3745" s="5" t="s">
        <v>8318</v>
      </c>
    </row>
    <row r="3746" spans="1:20" ht="33.75">
      <c r="A3746" s="5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11">
        <f>(Tabla1[[#This Row],[deadline]]/86400)+25569+(-5/24)</f>
        <v>41824.957638888889</v>
      </c>
      <c r="K3746" s="5">
        <v>1401823952</v>
      </c>
      <c r="L3746" s="11">
        <f>(Tabla1[[#This Row],[launched_at]]/86400)+25569+(-5/24)</f>
        <v>41793.605925925927</v>
      </c>
      <c r="M3746" s="5" t="b">
        <v>0</v>
      </c>
      <c r="N3746" s="5">
        <v>0</v>
      </c>
      <c r="O3746" s="5" t="b">
        <v>0</v>
      </c>
      <c r="P3746" s="5" t="s">
        <v>8271</v>
      </c>
      <c r="Q3746" s="7">
        <f>Tabla1[[#This Row],[pledged]]/Tabla1[[#This Row],[goal]]</f>
        <v>0</v>
      </c>
      <c r="S3746" s="8" t="s">
        <v>8317</v>
      </c>
      <c r="T3746" s="5" t="s">
        <v>8318</v>
      </c>
    </row>
    <row r="3747" spans="1:20" ht="22.5">
      <c r="A3747" s="5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11">
        <f>(Tabla1[[#This Row],[deadline]]/86400)+25569+(-5/24)</f>
        <v>41861.489606481475</v>
      </c>
      <c r="K3747" s="5">
        <v>1405097102</v>
      </c>
      <c r="L3747" s="11">
        <f>(Tabla1[[#This Row],[launched_at]]/86400)+25569+(-5/24)</f>
        <v>41831.489606481475</v>
      </c>
      <c r="M3747" s="5" t="b">
        <v>0</v>
      </c>
      <c r="N3747" s="5">
        <v>1</v>
      </c>
      <c r="O3747" s="5" t="b">
        <v>0</v>
      </c>
      <c r="P3747" s="5" t="s">
        <v>8271</v>
      </c>
      <c r="Q3747" s="7">
        <f>Tabla1[[#This Row],[pledged]]/Tabla1[[#This Row],[goal]]</f>
        <v>0.1</v>
      </c>
      <c r="S3747" s="8" t="s">
        <v>8317</v>
      </c>
      <c r="T3747" s="5" t="s">
        <v>8318</v>
      </c>
    </row>
    <row r="3748" spans="1:20">
      <c r="A3748" s="5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11">
        <f>(Tabla1[[#This Row],[deadline]]/86400)+25569+(-5/24)</f>
        <v>42651.18100694444</v>
      </c>
      <c r="K3748" s="5">
        <v>1473326439</v>
      </c>
      <c r="L3748" s="11">
        <f>(Tabla1[[#This Row],[launched_at]]/86400)+25569+(-5/24)</f>
        <v>42621.18100694444</v>
      </c>
      <c r="M3748" s="5" t="b">
        <v>0</v>
      </c>
      <c r="N3748" s="5">
        <v>1</v>
      </c>
      <c r="O3748" s="5" t="b">
        <v>0</v>
      </c>
      <c r="P3748" s="5" t="s">
        <v>8271</v>
      </c>
      <c r="Q3748" s="7">
        <f>Tabla1[[#This Row],[pledged]]/Tabla1[[#This Row],[goal]]</f>
        <v>2.3764705882352941E-2</v>
      </c>
      <c r="S3748" s="8" t="s">
        <v>8317</v>
      </c>
      <c r="T3748" s="5" t="s">
        <v>8318</v>
      </c>
    </row>
    <row r="3749" spans="1:20" ht="22.5">
      <c r="A3749" s="5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11">
        <f>(Tabla1[[#This Row],[deadline]]/86400)+25569+(-5/24)</f>
        <v>42190.749305555553</v>
      </c>
      <c r="K3749" s="5">
        <v>1433833896</v>
      </c>
      <c r="L3749" s="11">
        <f>(Tabla1[[#This Row],[launched_at]]/86400)+25569+(-5/24)</f>
        <v>42164.091388888883</v>
      </c>
      <c r="M3749" s="5" t="b">
        <v>0</v>
      </c>
      <c r="N3749" s="5">
        <v>1</v>
      </c>
      <c r="O3749" s="5" t="b">
        <v>0</v>
      </c>
      <c r="P3749" s="5" t="s">
        <v>8271</v>
      </c>
      <c r="Q3749" s="7">
        <f>Tabla1[[#This Row],[pledged]]/Tabla1[[#This Row],[goal]]</f>
        <v>0.01</v>
      </c>
      <c r="S3749" s="8" t="s">
        <v>8317</v>
      </c>
      <c r="T3749" s="5" t="s">
        <v>8318</v>
      </c>
    </row>
    <row r="3750" spans="1:20" ht="33.75">
      <c r="A3750" s="5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11">
        <f>(Tabla1[[#This Row],[deadline]]/86400)+25569+(-5/24)</f>
        <v>42416.040972222218</v>
      </c>
      <c r="K3750" s="5">
        <v>1453827436</v>
      </c>
      <c r="L3750" s="11">
        <f>(Tabla1[[#This Row],[launched_at]]/86400)+25569+(-5/24)</f>
        <v>42395.498101851852</v>
      </c>
      <c r="M3750" s="5" t="b">
        <v>0</v>
      </c>
      <c r="N3750" s="5">
        <v>52</v>
      </c>
      <c r="O3750" s="5" t="b">
        <v>1</v>
      </c>
      <c r="P3750" s="5" t="s">
        <v>8305</v>
      </c>
      <c r="Q3750" s="7">
        <f>Tabla1[[#This Row],[pledged]]/Tabla1[[#This Row],[goal]]</f>
        <v>1.0351999999999999</v>
      </c>
      <c r="S3750" s="8" t="s">
        <v>8317</v>
      </c>
      <c r="T3750" s="5" t="s">
        <v>8359</v>
      </c>
    </row>
    <row r="3751" spans="1:20" ht="22.5">
      <c r="A3751" s="5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11">
        <f>(Tabla1[[#This Row],[deadline]]/86400)+25569+(-5/24)</f>
        <v>42488.957638888889</v>
      </c>
      <c r="K3751" s="5">
        <v>1459220588</v>
      </c>
      <c r="L3751" s="11">
        <f>(Tabla1[[#This Row],[launched_at]]/86400)+25569+(-5/24)</f>
        <v>42457.918842592589</v>
      </c>
      <c r="M3751" s="5" t="b">
        <v>0</v>
      </c>
      <c r="N3751" s="5">
        <v>7</v>
      </c>
      <c r="O3751" s="5" t="b">
        <v>1</v>
      </c>
      <c r="P3751" s="5" t="s">
        <v>8305</v>
      </c>
      <c r="Q3751" s="7">
        <f>Tabla1[[#This Row],[pledged]]/Tabla1[[#This Row],[goal]]</f>
        <v>1.05</v>
      </c>
      <c r="S3751" s="8" t="s">
        <v>8317</v>
      </c>
      <c r="T3751" s="5" t="s">
        <v>8359</v>
      </c>
    </row>
    <row r="3752" spans="1:20" ht="67.5">
      <c r="A3752" s="5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11">
        <f>(Tabla1[[#This Row],[deadline]]/86400)+25569+(-5/24)</f>
        <v>42045.124305555553</v>
      </c>
      <c r="K3752" s="5">
        <v>1421105608</v>
      </c>
      <c r="L3752" s="11">
        <f>(Tabla1[[#This Row],[launched_at]]/86400)+25569+(-5/24)</f>
        <v>42016.773240740738</v>
      </c>
      <c r="M3752" s="5" t="b">
        <v>0</v>
      </c>
      <c r="N3752" s="5">
        <v>28</v>
      </c>
      <c r="O3752" s="5" t="b">
        <v>1</v>
      </c>
      <c r="P3752" s="5" t="s">
        <v>8305</v>
      </c>
      <c r="Q3752" s="7">
        <f>Tabla1[[#This Row],[pledged]]/Tabla1[[#This Row],[goal]]</f>
        <v>1.0044999999999999</v>
      </c>
      <c r="S3752" s="8" t="s">
        <v>8317</v>
      </c>
      <c r="T3752" s="5" t="s">
        <v>8359</v>
      </c>
    </row>
    <row r="3753" spans="1:20" ht="22.5">
      <c r="A3753" s="5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11">
        <f>(Tabla1[[#This Row],[deadline]]/86400)+25569+(-5/24)</f>
        <v>42462.785567129627</v>
      </c>
      <c r="K3753" s="5">
        <v>1454460673</v>
      </c>
      <c r="L3753" s="11">
        <f>(Tabla1[[#This Row],[launched_at]]/86400)+25569+(-5/24)</f>
        <v>42402.827233796292</v>
      </c>
      <c r="M3753" s="5" t="b">
        <v>0</v>
      </c>
      <c r="N3753" s="5">
        <v>11</v>
      </c>
      <c r="O3753" s="5" t="b">
        <v>1</v>
      </c>
      <c r="P3753" s="5" t="s">
        <v>8305</v>
      </c>
      <c r="Q3753" s="7">
        <f>Tabla1[[#This Row],[pledged]]/Tabla1[[#This Row],[goal]]</f>
        <v>1.3260000000000001</v>
      </c>
      <c r="S3753" s="8" t="s">
        <v>8317</v>
      </c>
      <c r="T3753" s="5" t="s">
        <v>8359</v>
      </c>
    </row>
    <row r="3754" spans="1:20" ht="45">
      <c r="A3754" s="5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11">
        <f>(Tabla1[[#This Row],[deadline]]/86400)+25569+(-5/24)</f>
        <v>42659.666666666664</v>
      </c>
      <c r="K3754" s="5">
        <v>1473189335</v>
      </c>
      <c r="L3754" s="11">
        <f>(Tabla1[[#This Row],[launched_at]]/86400)+25569+(-5/24)</f>
        <v>42619.594155092585</v>
      </c>
      <c r="M3754" s="5" t="b">
        <v>0</v>
      </c>
      <c r="N3754" s="5">
        <v>15</v>
      </c>
      <c r="O3754" s="5" t="b">
        <v>1</v>
      </c>
      <c r="P3754" s="5" t="s">
        <v>8305</v>
      </c>
      <c r="Q3754" s="7">
        <f>Tabla1[[#This Row],[pledged]]/Tabla1[[#This Row],[goal]]</f>
        <v>1.1299999999999999</v>
      </c>
      <c r="S3754" s="8" t="s">
        <v>8317</v>
      </c>
      <c r="T3754" s="5" t="s">
        <v>8359</v>
      </c>
    </row>
    <row r="3755" spans="1:20" ht="33.75">
      <c r="A3755" s="5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11">
        <f>(Tabla1[[#This Row],[deadline]]/86400)+25569+(-5/24)</f>
        <v>42157.791666666664</v>
      </c>
      <c r="K3755" s="5">
        <v>1430768800</v>
      </c>
      <c r="L3755" s="11">
        <f>(Tabla1[[#This Row],[launched_at]]/86400)+25569+(-5/24)</f>
        <v>42128.615740740737</v>
      </c>
      <c r="M3755" s="5" t="b">
        <v>0</v>
      </c>
      <c r="N3755" s="5">
        <v>30</v>
      </c>
      <c r="O3755" s="5" t="b">
        <v>1</v>
      </c>
      <c r="P3755" s="5" t="s">
        <v>8305</v>
      </c>
      <c r="Q3755" s="7">
        <f>Tabla1[[#This Row],[pledged]]/Tabla1[[#This Row],[goal]]</f>
        <v>1.0334000000000001</v>
      </c>
      <c r="S3755" s="8" t="s">
        <v>8317</v>
      </c>
      <c r="T3755" s="5" t="s">
        <v>8359</v>
      </c>
    </row>
    <row r="3756" spans="1:20" ht="33.75">
      <c r="A3756" s="5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11">
        <f>(Tabla1[[#This Row],[deadline]]/86400)+25569+(-5/24)</f>
        <v>41845.999305555553</v>
      </c>
      <c r="K3756" s="5">
        <v>1403125737</v>
      </c>
      <c r="L3756" s="11">
        <f>(Tabla1[[#This Row],[launched_at]]/86400)+25569+(-5/24)</f>
        <v>41808.67288194444</v>
      </c>
      <c r="M3756" s="5" t="b">
        <v>0</v>
      </c>
      <c r="N3756" s="5">
        <v>27</v>
      </c>
      <c r="O3756" s="5" t="b">
        <v>1</v>
      </c>
      <c r="P3756" s="5" t="s">
        <v>8305</v>
      </c>
      <c r="Q3756" s="7">
        <f>Tabla1[[#This Row],[pledged]]/Tabla1[[#This Row],[goal]]</f>
        <v>1.2</v>
      </c>
      <c r="S3756" s="8" t="s">
        <v>8317</v>
      </c>
      <c r="T3756" s="5" t="s">
        <v>8359</v>
      </c>
    </row>
    <row r="3757" spans="1:20" ht="33.75">
      <c r="A3757" s="5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11">
        <f>(Tabla1[[#This Row],[deadline]]/86400)+25569+(-5/24)</f>
        <v>42475.658645833326</v>
      </c>
      <c r="K3757" s="5">
        <v>1458161307</v>
      </c>
      <c r="L3757" s="11">
        <f>(Tabla1[[#This Row],[launched_at]]/86400)+25569+(-5/24)</f>
        <v>42445.658645833326</v>
      </c>
      <c r="M3757" s="5" t="b">
        <v>0</v>
      </c>
      <c r="N3757" s="5">
        <v>28</v>
      </c>
      <c r="O3757" s="5" t="b">
        <v>1</v>
      </c>
      <c r="P3757" s="5" t="s">
        <v>8305</v>
      </c>
      <c r="Q3757" s="7">
        <f>Tabla1[[#This Row],[pledged]]/Tabla1[[#This Row],[goal]]</f>
        <v>1.2963636363636364</v>
      </c>
      <c r="S3757" s="8" t="s">
        <v>8317</v>
      </c>
      <c r="T3757" s="5" t="s">
        <v>8359</v>
      </c>
    </row>
    <row r="3758" spans="1:20" ht="33.75">
      <c r="A3758" s="5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11">
        <f>(Tabla1[[#This Row],[deadline]]/86400)+25569+(-5/24)</f>
        <v>41801.606458333328</v>
      </c>
      <c r="K3758" s="5">
        <v>1399923198</v>
      </c>
      <c r="L3758" s="11">
        <f>(Tabla1[[#This Row],[launched_at]]/86400)+25569+(-5/24)</f>
        <v>41771.606458333328</v>
      </c>
      <c r="M3758" s="5" t="b">
        <v>0</v>
      </c>
      <c r="N3758" s="5">
        <v>17</v>
      </c>
      <c r="O3758" s="5" t="b">
        <v>1</v>
      </c>
      <c r="P3758" s="5" t="s">
        <v>8305</v>
      </c>
      <c r="Q3758" s="7">
        <f>Tabla1[[#This Row],[pledged]]/Tabla1[[#This Row],[goal]]</f>
        <v>1.0111111111111111</v>
      </c>
      <c r="S3758" s="8" t="s">
        <v>8317</v>
      </c>
      <c r="T3758" s="5" t="s">
        <v>8359</v>
      </c>
    </row>
    <row r="3759" spans="1:20" ht="33.75">
      <c r="A3759" s="5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11">
        <f>(Tabla1[[#This Row],[deadline]]/86400)+25569+(-5/24)</f>
        <v>41974.642534722218</v>
      </c>
      <c r="K3759" s="5">
        <v>1415737515</v>
      </c>
      <c r="L3759" s="11">
        <f>(Tabla1[[#This Row],[launched_at]]/86400)+25569+(-5/24)</f>
        <v>41954.642534722218</v>
      </c>
      <c r="M3759" s="5" t="b">
        <v>0</v>
      </c>
      <c r="N3759" s="5">
        <v>50</v>
      </c>
      <c r="O3759" s="5" t="b">
        <v>1</v>
      </c>
      <c r="P3759" s="5" t="s">
        <v>8305</v>
      </c>
      <c r="Q3759" s="7">
        <f>Tabla1[[#This Row],[pledged]]/Tabla1[[#This Row],[goal]]</f>
        <v>1.0851428571428572</v>
      </c>
      <c r="S3759" s="8" t="s">
        <v>8317</v>
      </c>
      <c r="T3759" s="5" t="s">
        <v>8359</v>
      </c>
    </row>
    <row r="3760" spans="1:20">
      <c r="A3760" s="5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11">
        <f>(Tabla1[[#This Row],[deadline]]/86400)+25569+(-5/24)</f>
        <v>41778</v>
      </c>
      <c r="K3760" s="5">
        <v>1397819938</v>
      </c>
      <c r="L3760" s="11">
        <f>(Tabla1[[#This Row],[launched_at]]/86400)+25569+(-5/24)</f>
        <v>41747.263171296298</v>
      </c>
      <c r="M3760" s="5" t="b">
        <v>0</v>
      </c>
      <c r="N3760" s="5">
        <v>26</v>
      </c>
      <c r="O3760" s="5" t="b">
        <v>1</v>
      </c>
      <c r="P3760" s="5" t="s">
        <v>8305</v>
      </c>
      <c r="Q3760" s="7">
        <f>Tabla1[[#This Row],[pledged]]/Tabla1[[#This Row],[goal]]</f>
        <v>1.0233333333333334</v>
      </c>
      <c r="S3760" s="8" t="s">
        <v>8317</v>
      </c>
      <c r="T3760" s="5" t="s">
        <v>8359</v>
      </c>
    </row>
    <row r="3761" spans="1:20" ht="22.5">
      <c r="A3761" s="5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11">
        <f>(Tabla1[[#This Row],[deadline]]/86400)+25569+(-5/24)</f>
        <v>42241.899918981479</v>
      </c>
      <c r="K3761" s="5">
        <v>1435372553</v>
      </c>
      <c r="L3761" s="11">
        <f>(Tabla1[[#This Row],[launched_at]]/86400)+25569+(-5/24)</f>
        <v>42181.899918981479</v>
      </c>
      <c r="M3761" s="5" t="b">
        <v>0</v>
      </c>
      <c r="N3761" s="5">
        <v>88</v>
      </c>
      <c r="O3761" s="5" t="b">
        <v>1</v>
      </c>
      <c r="P3761" s="5" t="s">
        <v>8305</v>
      </c>
      <c r="Q3761" s="7">
        <f>Tabla1[[#This Row],[pledged]]/Tabla1[[#This Row],[goal]]</f>
        <v>1.1024425000000002</v>
      </c>
      <c r="S3761" s="8" t="s">
        <v>8317</v>
      </c>
      <c r="T3761" s="5" t="s">
        <v>8359</v>
      </c>
    </row>
    <row r="3762" spans="1:20" ht="33.75">
      <c r="A3762" s="5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11">
        <f>(Tabla1[[#This Row],[deadline]]/86400)+25569+(-5/24)</f>
        <v>41764.316967592589</v>
      </c>
      <c r="K3762" s="5">
        <v>1397133386</v>
      </c>
      <c r="L3762" s="11">
        <f>(Tabla1[[#This Row],[launched_at]]/86400)+25569+(-5/24)</f>
        <v>41739.316967592589</v>
      </c>
      <c r="M3762" s="5" t="b">
        <v>0</v>
      </c>
      <c r="N3762" s="5">
        <v>91</v>
      </c>
      <c r="O3762" s="5" t="b">
        <v>1</v>
      </c>
      <c r="P3762" s="5" t="s">
        <v>8305</v>
      </c>
      <c r="Q3762" s="7">
        <f>Tabla1[[#This Row],[pledged]]/Tabla1[[#This Row],[goal]]</f>
        <v>1.010154</v>
      </c>
      <c r="S3762" s="8" t="s">
        <v>8317</v>
      </c>
      <c r="T3762" s="5" t="s">
        <v>8359</v>
      </c>
    </row>
    <row r="3763" spans="1:20" ht="33.75">
      <c r="A3763" s="5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11">
        <f>(Tabla1[[#This Row],[deadline]]/86400)+25569+(-5/24)</f>
        <v>42226.749999999993</v>
      </c>
      <c r="K3763" s="5">
        <v>1434625937</v>
      </c>
      <c r="L3763" s="11">
        <f>(Tabla1[[#This Row],[launched_at]]/86400)+25569+(-5/24)</f>
        <v>42173.258530092593</v>
      </c>
      <c r="M3763" s="5" t="b">
        <v>0</v>
      </c>
      <c r="N3763" s="5">
        <v>3</v>
      </c>
      <c r="O3763" s="5" t="b">
        <v>1</v>
      </c>
      <c r="P3763" s="5" t="s">
        <v>8305</v>
      </c>
      <c r="Q3763" s="7">
        <f>Tabla1[[#This Row],[pledged]]/Tabla1[[#This Row],[goal]]</f>
        <v>1</v>
      </c>
      <c r="S3763" s="8" t="s">
        <v>8317</v>
      </c>
      <c r="T3763" s="5" t="s">
        <v>8359</v>
      </c>
    </row>
    <row r="3764" spans="1:20" ht="33.75">
      <c r="A3764" s="5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11">
        <f>(Tabla1[[#This Row],[deadline]]/86400)+25569+(-5/24)</f>
        <v>42218.605196759258</v>
      </c>
      <c r="K3764" s="5">
        <v>1436383889</v>
      </c>
      <c r="L3764" s="11">
        <f>(Tabla1[[#This Row],[launched_at]]/86400)+25569+(-5/24)</f>
        <v>42193.605196759258</v>
      </c>
      <c r="M3764" s="5" t="b">
        <v>0</v>
      </c>
      <c r="N3764" s="5">
        <v>28</v>
      </c>
      <c r="O3764" s="5" t="b">
        <v>1</v>
      </c>
      <c r="P3764" s="5" t="s">
        <v>8305</v>
      </c>
      <c r="Q3764" s="7">
        <f>Tabla1[[#This Row],[pledged]]/Tabla1[[#This Row],[goal]]</f>
        <v>1.0624</v>
      </c>
      <c r="S3764" s="8" t="s">
        <v>8317</v>
      </c>
      <c r="T3764" s="5" t="s">
        <v>8359</v>
      </c>
    </row>
    <row r="3765" spans="1:20" ht="22.5">
      <c r="A3765" s="5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11">
        <f>(Tabla1[[#This Row],[deadline]]/86400)+25569+(-5/24)</f>
        <v>42095.500300925924</v>
      </c>
      <c r="K3765" s="5">
        <v>1425319226</v>
      </c>
      <c r="L3765" s="11">
        <f>(Tabla1[[#This Row],[launched_at]]/86400)+25569+(-5/24)</f>
        <v>42065.541967592588</v>
      </c>
      <c r="M3765" s="5" t="b">
        <v>0</v>
      </c>
      <c r="N3765" s="5">
        <v>77</v>
      </c>
      <c r="O3765" s="5" t="b">
        <v>1</v>
      </c>
      <c r="P3765" s="5" t="s">
        <v>8305</v>
      </c>
      <c r="Q3765" s="7">
        <f>Tabla1[[#This Row],[pledged]]/Tabla1[[#This Row],[goal]]</f>
        <v>1</v>
      </c>
      <c r="S3765" s="8" t="s">
        <v>8317</v>
      </c>
      <c r="T3765" s="5" t="s">
        <v>8359</v>
      </c>
    </row>
    <row r="3766" spans="1:20" ht="22.5">
      <c r="A3766" s="5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11">
        <f>(Tabla1[[#This Row],[deadline]]/86400)+25569+(-5/24)</f>
        <v>42518.816666666666</v>
      </c>
      <c r="K3766" s="5">
        <v>1462824832</v>
      </c>
      <c r="L3766" s="11">
        <f>(Tabla1[[#This Row],[launched_at]]/86400)+25569+(-5/24)</f>
        <v>42499.634629629632</v>
      </c>
      <c r="M3766" s="5" t="b">
        <v>0</v>
      </c>
      <c r="N3766" s="5">
        <v>27</v>
      </c>
      <c r="O3766" s="5" t="b">
        <v>1</v>
      </c>
      <c r="P3766" s="5" t="s">
        <v>8305</v>
      </c>
      <c r="Q3766" s="7">
        <f>Tabla1[[#This Row],[pledged]]/Tabla1[[#This Row],[goal]]</f>
        <v>1</v>
      </c>
      <c r="S3766" s="8" t="s">
        <v>8317</v>
      </c>
      <c r="T3766" s="5" t="s">
        <v>8359</v>
      </c>
    </row>
    <row r="3767" spans="1:20" ht="33.75">
      <c r="A3767" s="5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11">
        <f>(Tabla1[[#This Row],[deadline]]/86400)+25569+(-5/24)</f>
        <v>41850.568078703705</v>
      </c>
      <c r="K3767" s="5">
        <v>1404153482</v>
      </c>
      <c r="L3767" s="11">
        <f>(Tabla1[[#This Row],[launched_at]]/86400)+25569+(-5/24)</f>
        <v>41820.568078703705</v>
      </c>
      <c r="M3767" s="5" t="b">
        <v>0</v>
      </c>
      <c r="N3767" s="5">
        <v>107</v>
      </c>
      <c r="O3767" s="5" t="b">
        <v>1</v>
      </c>
      <c r="P3767" s="5" t="s">
        <v>8305</v>
      </c>
      <c r="Q3767" s="7">
        <f>Tabla1[[#This Row],[pledged]]/Tabla1[[#This Row],[goal]]</f>
        <v>1.1345714285714286</v>
      </c>
      <c r="S3767" s="8" t="s">
        <v>8317</v>
      </c>
      <c r="T3767" s="5" t="s">
        <v>8359</v>
      </c>
    </row>
    <row r="3768" spans="1:20" ht="22.5">
      <c r="A3768" s="5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11">
        <f>(Tabla1[[#This Row],[deadline]]/86400)+25569+(-5/24)</f>
        <v>41822.958854166667</v>
      </c>
      <c r="K3768" s="5">
        <v>1401336045</v>
      </c>
      <c r="L3768" s="11">
        <f>(Tabla1[[#This Row],[launched_at]]/86400)+25569+(-5/24)</f>
        <v>41787.958854166667</v>
      </c>
      <c r="M3768" s="5" t="b">
        <v>0</v>
      </c>
      <c r="N3768" s="5">
        <v>96</v>
      </c>
      <c r="O3768" s="5" t="b">
        <v>1</v>
      </c>
      <c r="P3768" s="5" t="s">
        <v>8305</v>
      </c>
      <c r="Q3768" s="7">
        <f>Tabla1[[#This Row],[pledged]]/Tabla1[[#This Row],[goal]]</f>
        <v>1.0265010000000001</v>
      </c>
      <c r="S3768" s="8" t="s">
        <v>8317</v>
      </c>
      <c r="T3768" s="5" t="s">
        <v>8359</v>
      </c>
    </row>
    <row r="3769" spans="1:20" ht="33.75">
      <c r="A3769" s="5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11">
        <f>(Tabla1[[#This Row],[deadline]]/86400)+25569+(-5/24)</f>
        <v>42063.999305555553</v>
      </c>
      <c r="K3769" s="5">
        <v>1423960097</v>
      </c>
      <c r="L3769" s="11">
        <f>(Tabla1[[#This Row],[launched_at]]/86400)+25569+(-5/24)</f>
        <v>42049.811307870368</v>
      </c>
      <c r="M3769" s="5" t="b">
        <v>0</v>
      </c>
      <c r="N3769" s="5">
        <v>56</v>
      </c>
      <c r="O3769" s="5" t="b">
        <v>1</v>
      </c>
      <c r="P3769" s="5" t="s">
        <v>8305</v>
      </c>
      <c r="Q3769" s="7">
        <f>Tabla1[[#This Row],[pledged]]/Tabla1[[#This Row],[goal]]</f>
        <v>1.1675</v>
      </c>
      <c r="S3769" s="8" t="s">
        <v>8317</v>
      </c>
      <c r="T3769" s="5" t="s">
        <v>8359</v>
      </c>
    </row>
    <row r="3770" spans="1:20" ht="33.75">
      <c r="A3770" s="5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11">
        <f>(Tabla1[[#This Row],[deadline]]/86400)+25569+(-5/24)</f>
        <v>41802.519560185181</v>
      </c>
      <c r="K3770" s="5">
        <v>1400002090</v>
      </c>
      <c r="L3770" s="11">
        <f>(Tabla1[[#This Row],[launched_at]]/86400)+25569+(-5/24)</f>
        <v>41772.519560185181</v>
      </c>
      <c r="M3770" s="5" t="b">
        <v>0</v>
      </c>
      <c r="N3770" s="5">
        <v>58</v>
      </c>
      <c r="O3770" s="5" t="b">
        <v>1</v>
      </c>
      <c r="P3770" s="5" t="s">
        <v>8305</v>
      </c>
      <c r="Q3770" s="7">
        <f>Tabla1[[#This Row],[pledged]]/Tabla1[[#This Row],[goal]]</f>
        <v>1.0765274999999999</v>
      </c>
      <c r="S3770" s="8" t="s">
        <v>8317</v>
      </c>
      <c r="T3770" s="5" t="s">
        <v>8359</v>
      </c>
    </row>
    <row r="3771" spans="1:20" ht="33.75">
      <c r="A3771" s="5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11">
        <f>(Tabla1[[#This Row],[deadline]]/86400)+25569+(-5/24)</f>
        <v>42475.389803240738</v>
      </c>
      <c r="K3771" s="5">
        <v>1458138079</v>
      </c>
      <c r="L3771" s="11">
        <f>(Tabla1[[#This Row],[launched_at]]/86400)+25569+(-5/24)</f>
        <v>42445.389803240738</v>
      </c>
      <c r="M3771" s="5" t="b">
        <v>0</v>
      </c>
      <c r="N3771" s="5">
        <v>15</v>
      </c>
      <c r="O3771" s="5" t="b">
        <v>1</v>
      </c>
      <c r="P3771" s="5" t="s">
        <v>8305</v>
      </c>
      <c r="Q3771" s="7">
        <f>Tabla1[[#This Row],[pledged]]/Tabla1[[#This Row],[goal]]</f>
        <v>1</v>
      </c>
      <c r="S3771" s="8" t="s">
        <v>8317</v>
      </c>
      <c r="T3771" s="5" t="s">
        <v>8359</v>
      </c>
    </row>
    <row r="3772" spans="1:20" ht="33.75">
      <c r="A3772" s="5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11">
        <f>(Tabla1[[#This Row],[deadline]]/86400)+25569+(-5/24)</f>
        <v>42168.722337962965</v>
      </c>
      <c r="K3772" s="5">
        <v>1431642010</v>
      </c>
      <c r="L3772" s="11">
        <f>(Tabla1[[#This Row],[launched_at]]/86400)+25569+(-5/24)</f>
        <v>42138.722337962965</v>
      </c>
      <c r="M3772" s="5" t="b">
        <v>0</v>
      </c>
      <c r="N3772" s="5">
        <v>20</v>
      </c>
      <c r="O3772" s="5" t="b">
        <v>1</v>
      </c>
      <c r="P3772" s="5" t="s">
        <v>8305</v>
      </c>
      <c r="Q3772" s="7">
        <f>Tabla1[[#This Row],[pledged]]/Tabla1[[#This Row],[goal]]</f>
        <v>1</v>
      </c>
      <c r="S3772" s="8" t="s">
        <v>8317</v>
      </c>
      <c r="T3772" s="5" t="s">
        <v>8359</v>
      </c>
    </row>
    <row r="3773" spans="1:20" ht="22.5">
      <c r="A3773" s="5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11">
        <f>(Tabla1[[#This Row],[deadline]]/86400)+25569+(-5/24)</f>
        <v>42507.791666666664</v>
      </c>
      <c r="K3773" s="5">
        <v>1462307652</v>
      </c>
      <c r="L3773" s="11">
        <f>(Tabla1[[#This Row],[launched_at]]/86400)+25569+(-5/24)</f>
        <v>42493.64875</v>
      </c>
      <c r="M3773" s="5" t="b">
        <v>0</v>
      </c>
      <c r="N3773" s="5">
        <v>38</v>
      </c>
      <c r="O3773" s="5" t="b">
        <v>1</v>
      </c>
      <c r="P3773" s="5" t="s">
        <v>8305</v>
      </c>
      <c r="Q3773" s="7">
        <f>Tabla1[[#This Row],[pledged]]/Tabla1[[#This Row],[goal]]</f>
        <v>1.46</v>
      </c>
      <c r="S3773" s="8" t="s">
        <v>8317</v>
      </c>
      <c r="T3773" s="5" t="s">
        <v>8359</v>
      </c>
    </row>
    <row r="3774" spans="1:20" ht="22.5">
      <c r="A3774" s="5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11">
        <f>(Tabla1[[#This Row],[deadline]]/86400)+25569+(-5/24)</f>
        <v>42703.041666666664</v>
      </c>
      <c r="K3774" s="5">
        <v>1478616506</v>
      </c>
      <c r="L3774" s="11">
        <f>(Tabla1[[#This Row],[launched_at]]/86400)+25569+(-5/24)</f>
        <v>42682.408634259256</v>
      </c>
      <c r="M3774" s="5" t="b">
        <v>0</v>
      </c>
      <c r="N3774" s="5">
        <v>33</v>
      </c>
      <c r="O3774" s="5" t="b">
        <v>1</v>
      </c>
      <c r="P3774" s="5" t="s">
        <v>8305</v>
      </c>
      <c r="Q3774" s="7">
        <f>Tabla1[[#This Row],[pledged]]/Tabla1[[#This Row],[goal]]</f>
        <v>1.1020000000000001</v>
      </c>
      <c r="S3774" s="8" t="s">
        <v>8317</v>
      </c>
      <c r="T3774" s="5" t="s">
        <v>8359</v>
      </c>
    </row>
    <row r="3775" spans="1:20" ht="22.5">
      <c r="A3775" s="5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11">
        <f>(Tabla1[[#This Row],[deadline]]/86400)+25569+(-5/24)</f>
        <v>42688.880555555552</v>
      </c>
      <c r="K3775" s="5">
        <v>1476317247</v>
      </c>
      <c r="L3775" s="11">
        <f>(Tabla1[[#This Row],[launched_at]]/86400)+25569+(-5/24)</f>
        <v>42655.796840277777</v>
      </c>
      <c r="M3775" s="5" t="b">
        <v>0</v>
      </c>
      <c r="N3775" s="5">
        <v>57</v>
      </c>
      <c r="O3775" s="5" t="b">
        <v>1</v>
      </c>
      <c r="P3775" s="5" t="s">
        <v>8305</v>
      </c>
      <c r="Q3775" s="7">
        <f>Tabla1[[#This Row],[pledged]]/Tabla1[[#This Row],[goal]]</f>
        <v>1.0820000000000001</v>
      </c>
      <c r="S3775" s="8" t="s">
        <v>8317</v>
      </c>
      <c r="T3775" s="5" t="s">
        <v>8359</v>
      </c>
    </row>
    <row r="3776" spans="1:20" ht="33.75">
      <c r="A3776" s="5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11">
        <f>(Tabla1[[#This Row],[deadline]]/86400)+25569+(-5/24)</f>
        <v>42103.583969907406</v>
      </c>
      <c r="K3776" s="5">
        <v>1427223655</v>
      </c>
      <c r="L3776" s="11">
        <f>(Tabla1[[#This Row],[launched_at]]/86400)+25569+(-5/24)</f>
        <v>42087.583969907406</v>
      </c>
      <c r="M3776" s="5" t="b">
        <v>0</v>
      </c>
      <c r="N3776" s="5">
        <v>25</v>
      </c>
      <c r="O3776" s="5" t="b">
        <v>1</v>
      </c>
      <c r="P3776" s="5" t="s">
        <v>8305</v>
      </c>
      <c r="Q3776" s="7">
        <f>Tabla1[[#This Row],[pledged]]/Tabla1[[#This Row],[goal]]</f>
        <v>1</v>
      </c>
      <c r="S3776" s="8" t="s">
        <v>8317</v>
      </c>
      <c r="T3776" s="5" t="s">
        <v>8359</v>
      </c>
    </row>
    <row r="3777" spans="1:20" ht="33.75">
      <c r="A3777" s="5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11">
        <f>(Tabla1[[#This Row],[deadline]]/86400)+25569+(-5/24)</f>
        <v>42102.958333333336</v>
      </c>
      <c r="K3777" s="5">
        <v>1426199843</v>
      </c>
      <c r="L3777" s="11">
        <f>(Tabla1[[#This Row],[launched_at]]/86400)+25569+(-5/24)</f>
        <v>42075.734293981477</v>
      </c>
      <c r="M3777" s="5" t="b">
        <v>0</v>
      </c>
      <c r="N3777" s="5">
        <v>14</v>
      </c>
      <c r="O3777" s="5" t="b">
        <v>1</v>
      </c>
      <c r="P3777" s="5" t="s">
        <v>8305</v>
      </c>
      <c r="Q3777" s="7">
        <f>Tabla1[[#This Row],[pledged]]/Tabla1[[#This Row],[goal]]</f>
        <v>1.0024999999999999</v>
      </c>
      <c r="S3777" s="8" t="s">
        <v>8317</v>
      </c>
      <c r="T3777" s="5" t="s">
        <v>8359</v>
      </c>
    </row>
    <row r="3778" spans="1:20" ht="33.75">
      <c r="A3778" s="5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11">
        <f>(Tabla1[[#This Row],[deadline]]/86400)+25569+(-5/24)</f>
        <v>41851.833333333328</v>
      </c>
      <c r="K3778" s="5">
        <v>1403599778</v>
      </c>
      <c r="L3778" s="11">
        <f>(Tabla1[[#This Row],[launched_at]]/86400)+25569+(-5/24)</f>
        <v>41814.159467592588</v>
      </c>
      <c r="M3778" s="5" t="b">
        <v>0</v>
      </c>
      <c r="N3778" s="5">
        <v>94</v>
      </c>
      <c r="O3778" s="5" t="b">
        <v>1</v>
      </c>
      <c r="P3778" s="5" t="s">
        <v>8305</v>
      </c>
      <c r="Q3778" s="7">
        <f>Tabla1[[#This Row],[pledged]]/Tabla1[[#This Row],[goal]]</f>
        <v>1.0671250000000001</v>
      </c>
      <c r="S3778" s="8" t="s">
        <v>8317</v>
      </c>
      <c r="T3778" s="5" t="s">
        <v>8359</v>
      </c>
    </row>
    <row r="3779" spans="1:20" ht="33.75">
      <c r="A3779" s="5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11">
        <f>(Tabla1[[#This Row],[deadline]]/86400)+25569+(-5/24)</f>
        <v>41908.958333333328</v>
      </c>
      <c r="K3779" s="5">
        <v>1409884821</v>
      </c>
      <c r="L3779" s="11">
        <f>(Tabla1[[#This Row],[launched_at]]/86400)+25569+(-5/24)</f>
        <v>41886.903020833335</v>
      </c>
      <c r="M3779" s="5" t="b">
        <v>0</v>
      </c>
      <c r="N3779" s="5">
        <v>59</v>
      </c>
      <c r="O3779" s="5" t="b">
        <v>1</v>
      </c>
      <c r="P3779" s="5" t="s">
        <v>8305</v>
      </c>
      <c r="Q3779" s="7">
        <f>Tabla1[[#This Row],[pledged]]/Tabla1[[#This Row],[goal]]</f>
        <v>1.4319999999999999</v>
      </c>
      <c r="S3779" s="8" t="s">
        <v>8317</v>
      </c>
      <c r="T3779" s="5" t="s">
        <v>8359</v>
      </c>
    </row>
    <row r="3780" spans="1:20" ht="22.5">
      <c r="A3780" s="5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11">
        <f>(Tabla1[[#This Row],[deadline]]/86400)+25569+(-5/24)</f>
        <v>42049.610879629625</v>
      </c>
      <c r="K3780" s="5">
        <v>1418758780</v>
      </c>
      <c r="L3780" s="11">
        <f>(Tabla1[[#This Row],[launched_at]]/86400)+25569+(-5/24)</f>
        <v>41989.610879629625</v>
      </c>
      <c r="M3780" s="5" t="b">
        <v>0</v>
      </c>
      <c r="N3780" s="5">
        <v>36</v>
      </c>
      <c r="O3780" s="5" t="b">
        <v>1</v>
      </c>
      <c r="P3780" s="5" t="s">
        <v>8305</v>
      </c>
      <c r="Q3780" s="7">
        <f>Tabla1[[#This Row],[pledged]]/Tabla1[[#This Row],[goal]]</f>
        <v>1.0504166666666668</v>
      </c>
      <c r="S3780" s="8" t="s">
        <v>8317</v>
      </c>
      <c r="T3780" s="5" t="s">
        <v>8359</v>
      </c>
    </row>
    <row r="3781" spans="1:20">
      <c r="A3781" s="5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11">
        <f>(Tabla1[[#This Row],[deadline]]/86400)+25569+(-5/24)</f>
        <v>42455.485416666663</v>
      </c>
      <c r="K3781" s="5">
        <v>1456421940</v>
      </c>
      <c r="L3781" s="11">
        <f>(Tabla1[[#This Row],[launched_at]]/86400)+25569+(-5/24)</f>
        <v>42425.527083333327</v>
      </c>
      <c r="M3781" s="5" t="b">
        <v>0</v>
      </c>
      <c r="N3781" s="5">
        <v>115</v>
      </c>
      <c r="O3781" s="5" t="b">
        <v>1</v>
      </c>
      <c r="P3781" s="5" t="s">
        <v>8305</v>
      </c>
      <c r="Q3781" s="7">
        <f>Tabla1[[#This Row],[pledged]]/Tabla1[[#This Row],[goal]]</f>
        <v>1.0398000000000001</v>
      </c>
      <c r="S3781" s="8" t="s">
        <v>8317</v>
      </c>
      <c r="T3781" s="5" t="s">
        <v>8359</v>
      </c>
    </row>
    <row r="3782" spans="1:20" ht="33.75">
      <c r="A3782" s="5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11">
        <f>(Tabla1[[#This Row],[deadline]]/86400)+25569+(-5/24)</f>
        <v>42198.629166666666</v>
      </c>
      <c r="K3782" s="5">
        <v>1433999785</v>
      </c>
      <c r="L3782" s="11">
        <f>(Tabla1[[#This Row],[launched_at]]/86400)+25569+(-5/24)</f>
        <v>42166.011400462965</v>
      </c>
      <c r="M3782" s="5" t="b">
        <v>0</v>
      </c>
      <c r="N3782" s="5">
        <v>30</v>
      </c>
      <c r="O3782" s="5" t="b">
        <v>1</v>
      </c>
      <c r="P3782" s="5" t="s">
        <v>8305</v>
      </c>
      <c r="Q3782" s="7">
        <f>Tabla1[[#This Row],[pledged]]/Tabla1[[#This Row],[goal]]</f>
        <v>1.2</v>
      </c>
      <c r="S3782" s="8" t="s">
        <v>8317</v>
      </c>
      <c r="T3782" s="5" t="s">
        <v>8359</v>
      </c>
    </row>
    <row r="3783" spans="1:20" ht="33.75">
      <c r="A3783" s="5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11">
        <f>(Tabla1[[#This Row],[deadline]]/86400)+25569+(-5/24)</f>
        <v>41890.674594907403</v>
      </c>
      <c r="K3783" s="5">
        <v>1408050685</v>
      </c>
      <c r="L3783" s="11">
        <f>(Tabla1[[#This Row],[launched_at]]/86400)+25569+(-5/24)</f>
        <v>41865.674594907403</v>
      </c>
      <c r="M3783" s="5" t="b">
        <v>0</v>
      </c>
      <c r="N3783" s="5">
        <v>52</v>
      </c>
      <c r="O3783" s="5" t="b">
        <v>1</v>
      </c>
      <c r="P3783" s="5" t="s">
        <v>8305</v>
      </c>
      <c r="Q3783" s="7">
        <f>Tabla1[[#This Row],[pledged]]/Tabla1[[#This Row],[goal]]</f>
        <v>1.0966666666666667</v>
      </c>
      <c r="S3783" s="8" t="s">
        <v>8317</v>
      </c>
      <c r="T3783" s="5" t="s">
        <v>8359</v>
      </c>
    </row>
    <row r="3784" spans="1:20" ht="33.75">
      <c r="A3784" s="5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11">
        <f>(Tabla1[[#This Row],[deadline]]/86400)+25569+(-5/24)</f>
        <v>42575.749999999993</v>
      </c>
      <c r="K3784" s="5">
        <v>1466887297</v>
      </c>
      <c r="L3784" s="11">
        <f>(Tabla1[[#This Row],[launched_at]]/86400)+25569+(-5/24)</f>
        <v>42546.653900462959</v>
      </c>
      <c r="M3784" s="5" t="b">
        <v>0</v>
      </c>
      <c r="N3784" s="5">
        <v>27</v>
      </c>
      <c r="O3784" s="5" t="b">
        <v>1</v>
      </c>
      <c r="P3784" s="5" t="s">
        <v>8305</v>
      </c>
      <c r="Q3784" s="7">
        <f>Tabla1[[#This Row],[pledged]]/Tabla1[[#This Row],[goal]]</f>
        <v>1.0175000000000001</v>
      </c>
      <c r="S3784" s="8" t="s">
        <v>8317</v>
      </c>
      <c r="T3784" s="5" t="s">
        <v>8359</v>
      </c>
    </row>
    <row r="3785" spans="1:20" ht="22.5">
      <c r="A3785" s="5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11">
        <f>(Tabla1[[#This Row],[deadline]]/86400)+25569+(-5/24)</f>
        <v>42444.458333333336</v>
      </c>
      <c r="K3785" s="5">
        <v>1455938520</v>
      </c>
      <c r="L3785" s="11">
        <f>(Tabla1[[#This Row],[launched_at]]/86400)+25569+(-5/24)</f>
        <v>42419.931944444441</v>
      </c>
      <c r="M3785" s="5" t="b">
        <v>0</v>
      </c>
      <c r="N3785" s="5">
        <v>24</v>
      </c>
      <c r="O3785" s="5" t="b">
        <v>1</v>
      </c>
      <c r="P3785" s="5" t="s">
        <v>8305</v>
      </c>
      <c r="Q3785" s="7">
        <f>Tabla1[[#This Row],[pledged]]/Tabla1[[#This Row],[goal]]</f>
        <v>1.2891666666666666</v>
      </c>
      <c r="S3785" s="8" t="s">
        <v>8317</v>
      </c>
      <c r="T3785" s="5" t="s">
        <v>8359</v>
      </c>
    </row>
    <row r="3786" spans="1:20" ht="33.75">
      <c r="A3786" s="5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11">
        <f>(Tabla1[[#This Row],[deadline]]/86400)+25569+(-5/24)</f>
        <v>42561.772361111107</v>
      </c>
      <c r="K3786" s="5">
        <v>1465601532</v>
      </c>
      <c r="L3786" s="11">
        <f>(Tabla1[[#This Row],[launched_at]]/86400)+25569+(-5/24)</f>
        <v>42531.772361111107</v>
      </c>
      <c r="M3786" s="5" t="b">
        <v>0</v>
      </c>
      <c r="N3786" s="5">
        <v>10</v>
      </c>
      <c r="O3786" s="5" t="b">
        <v>1</v>
      </c>
      <c r="P3786" s="5" t="s">
        <v>8305</v>
      </c>
      <c r="Q3786" s="7">
        <f>Tabla1[[#This Row],[pledged]]/Tabla1[[#This Row],[goal]]</f>
        <v>1.1499999999999999</v>
      </c>
      <c r="S3786" s="8" t="s">
        <v>8317</v>
      </c>
      <c r="T3786" s="5" t="s">
        <v>8359</v>
      </c>
    </row>
    <row r="3787" spans="1:20" ht="33.75">
      <c r="A3787" s="5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11">
        <f>(Tabla1[[#This Row],[deadline]]/86400)+25569+(-5/24)</f>
        <v>42584.210416666661</v>
      </c>
      <c r="K3787" s="5">
        <v>1467040769</v>
      </c>
      <c r="L3787" s="11">
        <f>(Tabla1[[#This Row],[launched_at]]/86400)+25569+(-5/24)</f>
        <v>42548.430196759255</v>
      </c>
      <c r="M3787" s="5" t="b">
        <v>0</v>
      </c>
      <c r="N3787" s="5">
        <v>30</v>
      </c>
      <c r="O3787" s="5" t="b">
        <v>1</v>
      </c>
      <c r="P3787" s="5" t="s">
        <v>8305</v>
      </c>
      <c r="Q3787" s="7">
        <f>Tabla1[[#This Row],[pledged]]/Tabla1[[#This Row],[goal]]</f>
        <v>1.5075000000000001</v>
      </c>
      <c r="S3787" s="8" t="s">
        <v>8317</v>
      </c>
      <c r="T3787" s="5" t="s">
        <v>8359</v>
      </c>
    </row>
    <row r="3788" spans="1:20" ht="33.75">
      <c r="A3788" s="5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11">
        <f>(Tabla1[[#This Row],[deadline]]/86400)+25569+(-5/24)</f>
        <v>42516.829571759255</v>
      </c>
      <c r="K3788" s="5">
        <v>1461718475</v>
      </c>
      <c r="L3788" s="11">
        <f>(Tabla1[[#This Row],[launched_at]]/86400)+25569+(-5/24)</f>
        <v>42486.829571759255</v>
      </c>
      <c r="M3788" s="5" t="b">
        <v>0</v>
      </c>
      <c r="N3788" s="5">
        <v>71</v>
      </c>
      <c r="O3788" s="5" t="b">
        <v>1</v>
      </c>
      <c r="P3788" s="5" t="s">
        <v>8305</v>
      </c>
      <c r="Q3788" s="7">
        <f>Tabla1[[#This Row],[pledged]]/Tabla1[[#This Row],[goal]]</f>
        <v>1.1096666666666666</v>
      </c>
      <c r="S3788" s="8" t="s">
        <v>8317</v>
      </c>
      <c r="T3788" s="5" t="s">
        <v>8359</v>
      </c>
    </row>
    <row r="3789" spans="1:20" ht="33.75">
      <c r="A3789" s="5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11">
        <f>(Tabla1[[#This Row],[deadline]]/86400)+25569+(-5/24)</f>
        <v>42195.957638888889</v>
      </c>
      <c r="K3789" s="5">
        <v>1434113406</v>
      </c>
      <c r="L3789" s="11">
        <f>(Tabla1[[#This Row],[launched_at]]/86400)+25569+(-5/24)</f>
        <v>42167.326458333329</v>
      </c>
      <c r="M3789" s="5" t="b">
        <v>0</v>
      </c>
      <c r="N3789" s="5">
        <v>10</v>
      </c>
      <c r="O3789" s="5" t="b">
        <v>1</v>
      </c>
      <c r="P3789" s="5" t="s">
        <v>8305</v>
      </c>
      <c r="Q3789" s="7">
        <f>Tabla1[[#This Row],[pledged]]/Tabla1[[#This Row],[goal]]</f>
        <v>1.0028571428571429</v>
      </c>
      <c r="S3789" s="8" t="s">
        <v>8317</v>
      </c>
      <c r="T3789" s="5" t="s">
        <v>8359</v>
      </c>
    </row>
    <row r="3790" spans="1:20" ht="45">
      <c r="A3790" s="5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11">
        <f>(Tabla1[[#This Row],[deadline]]/86400)+25569+(-5/24)</f>
        <v>42361.470833333333</v>
      </c>
      <c r="K3790" s="5">
        <v>1448469719</v>
      </c>
      <c r="L3790" s="11">
        <f>(Tabla1[[#This Row],[launched_at]]/86400)+25569+(-5/24)</f>
        <v>42333.487488425926</v>
      </c>
      <c r="M3790" s="5" t="b">
        <v>0</v>
      </c>
      <c r="N3790" s="5">
        <v>1</v>
      </c>
      <c r="O3790" s="5" t="b">
        <v>0</v>
      </c>
      <c r="P3790" s="5" t="s">
        <v>8305</v>
      </c>
      <c r="Q3790" s="7">
        <f>Tabla1[[#This Row],[pledged]]/Tabla1[[#This Row],[goal]]</f>
        <v>6.6666666666666671E-3</v>
      </c>
      <c r="S3790" s="8" t="s">
        <v>8317</v>
      </c>
      <c r="T3790" s="5" t="s">
        <v>8359</v>
      </c>
    </row>
    <row r="3791" spans="1:20" ht="22.5">
      <c r="A3791" s="5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11">
        <f>(Tabla1[[#This Row],[deadline]]/86400)+25569+(-5/24)</f>
        <v>42170.590486111112</v>
      </c>
      <c r="K3791" s="5">
        <v>1431630618</v>
      </c>
      <c r="L3791" s="11">
        <f>(Tabla1[[#This Row],[launched_at]]/86400)+25569+(-5/24)</f>
        <v>42138.590486111112</v>
      </c>
      <c r="M3791" s="5" t="b">
        <v>0</v>
      </c>
      <c r="N3791" s="5">
        <v>4</v>
      </c>
      <c r="O3791" s="5" t="b">
        <v>0</v>
      </c>
      <c r="P3791" s="5" t="s">
        <v>8305</v>
      </c>
      <c r="Q3791" s="7">
        <f>Tabla1[[#This Row],[pledged]]/Tabla1[[#This Row],[goal]]</f>
        <v>3.267605633802817E-2</v>
      </c>
      <c r="S3791" s="8" t="s">
        <v>8317</v>
      </c>
      <c r="T3791" s="5" t="s">
        <v>8359</v>
      </c>
    </row>
    <row r="3792" spans="1:20" ht="33.75">
      <c r="A3792" s="5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11">
        <f>(Tabla1[[#This Row],[deadline]]/86400)+25569+(-5/24)</f>
        <v>42696.5002662037</v>
      </c>
      <c r="K3792" s="5">
        <v>1477238423</v>
      </c>
      <c r="L3792" s="11">
        <f>(Tabla1[[#This Row],[launched_at]]/86400)+25569+(-5/24)</f>
        <v>42666.458599537036</v>
      </c>
      <c r="M3792" s="5" t="b">
        <v>0</v>
      </c>
      <c r="N3792" s="5">
        <v>0</v>
      </c>
      <c r="O3792" s="5" t="b">
        <v>0</v>
      </c>
      <c r="P3792" s="5" t="s">
        <v>8305</v>
      </c>
      <c r="Q3792" s="7">
        <f>Tabla1[[#This Row],[pledged]]/Tabla1[[#This Row],[goal]]</f>
        <v>0</v>
      </c>
      <c r="S3792" s="8" t="s">
        <v>8317</v>
      </c>
      <c r="T3792" s="5" t="s">
        <v>8359</v>
      </c>
    </row>
    <row r="3793" spans="1:20" ht="22.5">
      <c r="A3793" s="5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11">
        <f>(Tabla1[[#This Row],[deadline]]/86400)+25569+(-5/24)</f>
        <v>41826.4837037037</v>
      </c>
      <c r="K3793" s="5">
        <v>1399480592</v>
      </c>
      <c r="L3793" s="11">
        <f>(Tabla1[[#This Row],[launched_at]]/86400)+25569+(-5/24)</f>
        <v>41766.4837037037</v>
      </c>
      <c r="M3793" s="5" t="b">
        <v>0</v>
      </c>
      <c r="N3793" s="5">
        <v>0</v>
      </c>
      <c r="O3793" s="5" t="b">
        <v>0</v>
      </c>
      <c r="P3793" s="5" t="s">
        <v>8305</v>
      </c>
      <c r="Q3793" s="7">
        <f>Tabla1[[#This Row],[pledged]]/Tabla1[[#This Row],[goal]]</f>
        <v>0</v>
      </c>
      <c r="S3793" s="8" t="s">
        <v>8317</v>
      </c>
      <c r="T3793" s="5" t="s">
        <v>8359</v>
      </c>
    </row>
    <row r="3794" spans="1:20" ht="22.5">
      <c r="A3794" s="5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11">
        <f>(Tabla1[[#This Row],[deadline]]/86400)+25569+(-5/24)</f>
        <v>42200.238680555551</v>
      </c>
      <c r="K3794" s="5">
        <v>1434365022</v>
      </c>
      <c r="L3794" s="11">
        <f>(Tabla1[[#This Row],[launched_at]]/86400)+25569+(-5/24)</f>
        <v>42170.238680555551</v>
      </c>
      <c r="M3794" s="5" t="b">
        <v>0</v>
      </c>
      <c r="N3794" s="5">
        <v>2</v>
      </c>
      <c r="O3794" s="5" t="b">
        <v>0</v>
      </c>
      <c r="P3794" s="5" t="s">
        <v>8305</v>
      </c>
      <c r="Q3794" s="7">
        <f>Tabla1[[#This Row],[pledged]]/Tabla1[[#This Row],[goal]]</f>
        <v>2.8E-3</v>
      </c>
      <c r="S3794" s="8" t="s">
        <v>8317</v>
      </c>
      <c r="T3794" s="5" t="s">
        <v>8359</v>
      </c>
    </row>
    <row r="3795" spans="1:20" ht="33.75">
      <c r="A3795" s="5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11">
        <f>(Tabla1[[#This Row],[deadline]]/86400)+25569+(-5/24)</f>
        <v>41989.73065972222</v>
      </c>
      <c r="K3795" s="5">
        <v>1416954729</v>
      </c>
      <c r="L3795" s="11">
        <f>(Tabla1[[#This Row],[launched_at]]/86400)+25569+(-5/24)</f>
        <v>41968.73065972222</v>
      </c>
      <c r="M3795" s="5" t="b">
        <v>0</v>
      </c>
      <c r="N3795" s="5">
        <v>24</v>
      </c>
      <c r="O3795" s="5" t="b">
        <v>0</v>
      </c>
      <c r="P3795" s="5" t="s">
        <v>8305</v>
      </c>
      <c r="Q3795" s="7">
        <f>Tabla1[[#This Row],[pledged]]/Tabla1[[#This Row],[goal]]</f>
        <v>0.59657142857142853</v>
      </c>
      <c r="S3795" s="8" t="s">
        <v>8317</v>
      </c>
      <c r="T3795" s="5" t="s">
        <v>8359</v>
      </c>
    </row>
    <row r="3796" spans="1:20" ht="33.75">
      <c r="A3796" s="5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11">
        <f>(Tabla1[[#This Row],[deadline]]/86400)+25569+(-5/24)</f>
        <v>42162.372152777774</v>
      </c>
      <c r="K3796" s="5">
        <v>1431093354</v>
      </c>
      <c r="L3796" s="11">
        <f>(Tabla1[[#This Row],[launched_at]]/86400)+25569+(-5/24)</f>
        <v>42132.372152777774</v>
      </c>
      <c r="M3796" s="5" t="b">
        <v>0</v>
      </c>
      <c r="N3796" s="5">
        <v>1</v>
      </c>
      <c r="O3796" s="5" t="b">
        <v>0</v>
      </c>
      <c r="P3796" s="5" t="s">
        <v>8305</v>
      </c>
      <c r="Q3796" s="7">
        <f>Tabla1[[#This Row],[pledged]]/Tabla1[[#This Row],[goal]]</f>
        <v>0.01</v>
      </c>
      <c r="S3796" s="8" t="s">
        <v>8317</v>
      </c>
      <c r="T3796" s="5" t="s">
        <v>8359</v>
      </c>
    </row>
    <row r="3797" spans="1:20" ht="33.75">
      <c r="A3797" s="5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11">
        <f>(Tabla1[[#This Row],[deadline]]/86400)+25569+(-5/24)</f>
        <v>42244.729166666664</v>
      </c>
      <c r="K3797" s="5">
        <v>1437042490</v>
      </c>
      <c r="L3797" s="11">
        <f>(Tabla1[[#This Row],[launched_at]]/86400)+25569+(-5/24)</f>
        <v>42201.227893518517</v>
      </c>
      <c r="M3797" s="5" t="b">
        <v>0</v>
      </c>
      <c r="N3797" s="5">
        <v>2</v>
      </c>
      <c r="O3797" s="5" t="b">
        <v>0</v>
      </c>
      <c r="P3797" s="5" t="s">
        <v>8305</v>
      </c>
      <c r="Q3797" s="7">
        <f>Tabla1[[#This Row],[pledged]]/Tabla1[[#This Row],[goal]]</f>
        <v>1.6666666666666666E-2</v>
      </c>
      <c r="S3797" s="8" t="s">
        <v>8317</v>
      </c>
      <c r="T3797" s="5" t="s">
        <v>8359</v>
      </c>
    </row>
    <row r="3798" spans="1:20" ht="33.75">
      <c r="A3798" s="5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11">
        <f>(Tabla1[[#This Row],[deadline]]/86400)+25569+(-5/24)</f>
        <v>42748.821250000001</v>
      </c>
      <c r="K3798" s="5">
        <v>1479170556</v>
      </c>
      <c r="L3798" s="11">
        <f>(Tabla1[[#This Row],[launched_at]]/86400)+25569+(-5/24)</f>
        <v>42688.821250000001</v>
      </c>
      <c r="M3798" s="5" t="b">
        <v>0</v>
      </c>
      <c r="N3798" s="5">
        <v>1</v>
      </c>
      <c r="O3798" s="5" t="b">
        <v>0</v>
      </c>
      <c r="P3798" s="5" t="s">
        <v>8305</v>
      </c>
      <c r="Q3798" s="7">
        <f>Tabla1[[#This Row],[pledged]]/Tabla1[[#This Row],[goal]]</f>
        <v>4.4444444444444447E-5</v>
      </c>
      <c r="S3798" s="8" t="s">
        <v>8317</v>
      </c>
      <c r="T3798" s="5" t="s">
        <v>8359</v>
      </c>
    </row>
    <row r="3799" spans="1:20" ht="33.75">
      <c r="A3799" s="5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11">
        <f>(Tabla1[[#This Row],[deadline]]/86400)+25569+(-5/24)</f>
        <v>42114.673206018517</v>
      </c>
      <c r="K3799" s="5">
        <v>1426972165</v>
      </c>
      <c r="L3799" s="11">
        <f>(Tabla1[[#This Row],[launched_at]]/86400)+25569+(-5/24)</f>
        <v>42084.673206018517</v>
      </c>
      <c r="M3799" s="5" t="b">
        <v>0</v>
      </c>
      <c r="N3799" s="5">
        <v>37</v>
      </c>
      <c r="O3799" s="5" t="b">
        <v>0</v>
      </c>
      <c r="P3799" s="5" t="s">
        <v>8305</v>
      </c>
      <c r="Q3799" s="7">
        <f>Tabla1[[#This Row],[pledged]]/Tabla1[[#This Row],[goal]]</f>
        <v>0.89666666666666661</v>
      </c>
      <c r="S3799" s="8" t="s">
        <v>8317</v>
      </c>
      <c r="T3799" s="5" t="s">
        <v>8359</v>
      </c>
    </row>
    <row r="3800" spans="1:20" ht="33.75">
      <c r="A3800" s="5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11">
        <f>(Tabla1[[#This Row],[deadline]]/86400)+25569+(-5/24)</f>
        <v>41861.514444444438</v>
      </c>
      <c r="K3800" s="5">
        <v>1405099248</v>
      </c>
      <c r="L3800" s="11">
        <f>(Tabla1[[#This Row],[launched_at]]/86400)+25569+(-5/24)</f>
        <v>41831.514444444438</v>
      </c>
      <c r="M3800" s="5" t="b">
        <v>0</v>
      </c>
      <c r="N3800" s="5">
        <v>5</v>
      </c>
      <c r="O3800" s="5" t="b">
        <v>0</v>
      </c>
      <c r="P3800" s="5" t="s">
        <v>8305</v>
      </c>
      <c r="Q3800" s="7">
        <f>Tabla1[[#This Row],[pledged]]/Tabla1[[#This Row],[goal]]</f>
        <v>1.4642857142857143E-2</v>
      </c>
      <c r="S3800" s="8" t="s">
        <v>8317</v>
      </c>
      <c r="T3800" s="5" t="s">
        <v>8359</v>
      </c>
    </row>
    <row r="3801" spans="1:20" ht="22.5">
      <c r="A3801" s="5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11">
        <f>(Tabla1[[#This Row],[deadline]]/86400)+25569+(-5/24)</f>
        <v>42440.722719907404</v>
      </c>
      <c r="K3801" s="5">
        <v>1455142843</v>
      </c>
      <c r="L3801" s="11">
        <f>(Tabla1[[#This Row],[launched_at]]/86400)+25569+(-5/24)</f>
        <v>42410.722719907404</v>
      </c>
      <c r="M3801" s="5" t="b">
        <v>0</v>
      </c>
      <c r="N3801" s="5">
        <v>4</v>
      </c>
      <c r="O3801" s="5" t="b">
        <v>0</v>
      </c>
      <c r="P3801" s="5" t="s">
        <v>8305</v>
      </c>
      <c r="Q3801" s="7">
        <f>Tabla1[[#This Row],[pledged]]/Tabla1[[#This Row],[goal]]</f>
        <v>4.02E-2</v>
      </c>
      <c r="S3801" s="8" t="s">
        <v>8317</v>
      </c>
      <c r="T3801" s="5" t="s">
        <v>8359</v>
      </c>
    </row>
    <row r="3802" spans="1:20" ht="33.75">
      <c r="A3802" s="5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11">
        <f>(Tabla1[[#This Row],[deadline]]/86400)+25569+(-5/24)</f>
        <v>42014.999305555553</v>
      </c>
      <c r="K3802" s="5">
        <v>1418146883</v>
      </c>
      <c r="L3802" s="11">
        <f>(Tabla1[[#This Row],[launched_at]]/86400)+25569+(-5/24)</f>
        <v>41982.528738425921</v>
      </c>
      <c r="M3802" s="5" t="b">
        <v>0</v>
      </c>
      <c r="N3802" s="5">
        <v>16</v>
      </c>
      <c r="O3802" s="5" t="b">
        <v>0</v>
      </c>
      <c r="P3802" s="5" t="s">
        <v>8305</v>
      </c>
      <c r="Q3802" s="7">
        <f>Tabla1[[#This Row],[pledged]]/Tabla1[[#This Row],[goal]]</f>
        <v>4.0045454545454544E-2</v>
      </c>
      <c r="S3802" s="8" t="s">
        <v>8317</v>
      </c>
      <c r="T3802" s="5" t="s">
        <v>8359</v>
      </c>
    </row>
    <row r="3803" spans="1:20" ht="33.75">
      <c r="A3803" s="5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11">
        <f>(Tabla1[[#This Row],[deadline]]/86400)+25569+(-5/24)</f>
        <v>42006.467777777776</v>
      </c>
      <c r="K3803" s="5">
        <v>1417536816</v>
      </c>
      <c r="L3803" s="11">
        <f>(Tabla1[[#This Row],[launched_at]]/86400)+25569+(-5/24)</f>
        <v>41975.467777777776</v>
      </c>
      <c r="M3803" s="5" t="b">
        <v>0</v>
      </c>
      <c r="N3803" s="5">
        <v>9</v>
      </c>
      <c r="O3803" s="5" t="b">
        <v>0</v>
      </c>
      <c r="P3803" s="5" t="s">
        <v>8305</v>
      </c>
      <c r="Q3803" s="7">
        <f>Tabla1[[#This Row],[pledged]]/Tabla1[[#This Row],[goal]]</f>
        <v>8.5199999999999998E-2</v>
      </c>
      <c r="S3803" s="8" t="s">
        <v>8317</v>
      </c>
      <c r="T3803" s="5" t="s">
        <v>8359</v>
      </c>
    </row>
    <row r="3804" spans="1:20" ht="33.75">
      <c r="A3804" s="5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11">
        <f>(Tabla1[[#This Row],[deadline]]/86400)+25569+(-5/24)</f>
        <v>42298.917893518512</v>
      </c>
      <c r="K3804" s="5">
        <v>1442890906</v>
      </c>
      <c r="L3804" s="11">
        <f>(Tabla1[[#This Row],[launched_at]]/86400)+25569+(-5/24)</f>
        <v>42268.917893518512</v>
      </c>
      <c r="M3804" s="5" t="b">
        <v>0</v>
      </c>
      <c r="N3804" s="5">
        <v>0</v>
      </c>
      <c r="O3804" s="5" t="b">
        <v>0</v>
      </c>
      <c r="P3804" s="5" t="s">
        <v>8305</v>
      </c>
      <c r="Q3804" s="7">
        <f>Tabla1[[#This Row],[pledged]]/Tabla1[[#This Row],[goal]]</f>
        <v>0</v>
      </c>
      <c r="S3804" s="8" t="s">
        <v>8317</v>
      </c>
      <c r="T3804" s="5" t="s">
        <v>8359</v>
      </c>
    </row>
    <row r="3805" spans="1:20" ht="22.5">
      <c r="A3805" s="5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11">
        <f>(Tabla1[[#This Row],[deadline]]/86400)+25569+(-5/24)</f>
        <v>42433.763518518514</v>
      </c>
      <c r="K3805" s="5">
        <v>1454541568</v>
      </c>
      <c r="L3805" s="11">
        <f>(Tabla1[[#This Row],[launched_at]]/86400)+25569+(-5/24)</f>
        <v>42403.763518518514</v>
      </c>
      <c r="M3805" s="5" t="b">
        <v>0</v>
      </c>
      <c r="N3805" s="5">
        <v>40</v>
      </c>
      <c r="O3805" s="5" t="b">
        <v>0</v>
      </c>
      <c r="P3805" s="5" t="s">
        <v>8305</v>
      </c>
      <c r="Q3805" s="7">
        <f>Tabla1[[#This Row],[pledged]]/Tabla1[[#This Row],[goal]]</f>
        <v>0.19650000000000001</v>
      </c>
      <c r="S3805" s="8" t="s">
        <v>8317</v>
      </c>
      <c r="T3805" s="5" t="s">
        <v>8359</v>
      </c>
    </row>
    <row r="3806" spans="1:20" ht="33.75">
      <c r="A3806" s="5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11">
        <f>(Tabla1[[#This Row],[deadline]]/86400)+25569+(-5/24)</f>
        <v>42582.083333333336</v>
      </c>
      <c r="K3806" s="5">
        <v>1465172024</v>
      </c>
      <c r="L3806" s="11">
        <f>(Tabla1[[#This Row],[launched_at]]/86400)+25569+(-5/24)</f>
        <v>42526.801203703704</v>
      </c>
      <c r="M3806" s="5" t="b">
        <v>0</v>
      </c>
      <c r="N3806" s="5">
        <v>0</v>
      </c>
      <c r="O3806" s="5" t="b">
        <v>0</v>
      </c>
      <c r="P3806" s="5" t="s">
        <v>8305</v>
      </c>
      <c r="Q3806" s="7">
        <f>Tabla1[[#This Row],[pledged]]/Tabla1[[#This Row],[goal]]</f>
        <v>0</v>
      </c>
      <c r="S3806" s="8" t="s">
        <v>8317</v>
      </c>
      <c r="T3806" s="5" t="s">
        <v>8359</v>
      </c>
    </row>
    <row r="3807" spans="1:20" ht="33.75">
      <c r="A3807" s="5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11">
        <f>(Tabla1[[#This Row],[deadline]]/86400)+25569+(-5/24)</f>
        <v>41909.678703703699</v>
      </c>
      <c r="K3807" s="5">
        <v>1406668640</v>
      </c>
      <c r="L3807" s="11">
        <f>(Tabla1[[#This Row],[launched_at]]/86400)+25569+(-5/24)</f>
        <v>41849.678703703699</v>
      </c>
      <c r="M3807" s="5" t="b">
        <v>0</v>
      </c>
      <c r="N3807" s="5">
        <v>2</v>
      </c>
      <c r="O3807" s="5" t="b">
        <v>0</v>
      </c>
      <c r="P3807" s="5" t="s">
        <v>8305</v>
      </c>
      <c r="Q3807" s="7">
        <f>Tabla1[[#This Row],[pledged]]/Tabla1[[#This Row],[goal]]</f>
        <v>2.0000000000000002E-5</v>
      </c>
      <c r="S3807" s="8" t="s">
        <v>8317</v>
      </c>
      <c r="T3807" s="5" t="s">
        <v>8359</v>
      </c>
    </row>
    <row r="3808" spans="1:20" ht="33.75">
      <c r="A3808" s="5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11">
        <f>(Tabla1[[#This Row],[deadline]]/86400)+25569+(-5/24)</f>
        <v>41819.050706018512</v>
      </c>
      <c r="K3808" s="5">
        <v>1402294381</v>
      </c>
      <c r="L3808" s="11">
        <f>(Tabla1[[#This Row],[launched_at]]/86400)+25569+(-5/24)</f>
        <v>41799.050706018512</v>
      </c>
      <c r="M3808" s="5" t="b">
        <v>0</v>
      </c>
      <c r="N3808" s="5">
        <v>1</v>
      </c>
      <c r="O3808" s="5" t="b">
        <v>0</v>
      </c>
      <c r="P3808" s="5" t="s">
        <v>8305</v>
      </c>
      <c r="Q3808" s="7">
        <f>Tabla1[[#This Row],[pledged]]/Tabla1[[#This Row],[goal]]</f>
        <v>6.6666666666666664E-4</v>
      </c>
      <c r="S3808" s="8" t="s">
        <v>8317</v>
      </c>
      <c r="T3808" s="5" t="s">
        <v>8359</v>
      </c>
    </row>
    <row r="3809" spans="1:20" ht="33.75">
      <c r="A3809" s="5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11">
        <f>(Tabla1[[#This Row],[deadline]]/86400)+25569+(-5/24)</f>
        <v>42097.700682870367</v>
      </c>
      <c r="K3809" s="5">
        <v>1427492939</v>
      </c>
      <c r="L3809" s="11">
        <f>(Tabla1[[#This Row],[launched_at]]/86400)+25569+(-5/24)</f>
        <v>42090.700682870367</v>
      </c>
      <c r="M3809" s="5" t="b">
        <v>0</v>
      </c>
      <c r="N3809" s="5">
        <v>9</v>
      </c>
      <c r="O3809" s="5" t="b">
        <v>0</v>
      </c>
      <c r="P3809" s="5" t="s">
        <v>8305</v>
      </c>
      <c r="Q3809" s="7">
        <f>Tabla1[[#This Row],[pledged]]/Tabla1[[#This Row],[goal]]</f>
        <v>0.30333333333333334</v>
      </c>
      <c r="S3809" s="8" t="s">
        <v>8317</v>
      </c>
      <c r="T3809" s="5" t="s">
        <v>8359</v>
      </c>
    </row>
    <row r="3810" spans="1:20" ht="33.75">
      <c r="A3810" s="5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11">
        <f>(Tabla1[[#This Row],[deadline]]/86400)+25569+(-5/24)</f>
        <v>42119.203923611109</v>
      </c>
      <c r="K3810" s="5">
        <v>1424775219</v>
      </c>
      <c r="L3810" s="11">
        <f>(Tabla1[[#This Row],[launched_at]]/86400)+25569+(-5/24)</f>
        <v>42059.24559027778</v>
      </c>
      <c r="M3810" s="5" t="b">
        <v>0</v>
      </c>
      <c r="N3810" s="5">
        <v>24</v>
      </c>
      <c r="O3810" s="5" t="b">
        <v>1</v>
      </c>
      <c r="P3810" s="5" t="s">
        <v>8271</v>
      </c>
      <c r="Q3810" s="7">
        <f>Tabla1[[#This Row],[pledged]]/Tabla1[[#This Row],[goal]]</f>
        <v>1</v>
      </c>
      <c r="S3810" s="8" t="s">
        <v>8317</v>
      </c>
      <c r="T3810" s="5" t="s">
        <v>8318</v>
      </c>
    </row>
    <row r="3811" spans="1:20" ht="33.75">
      <c r="A3811" s="5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11">
        <f>(Tabla1[[#This Row],[deadline]]/86400)+25569+(-5/24)</f>
        <v>41850.75</v>
      </c>
      <c r="K3811" s="5">
        <v>1402403907</v>
      </c>
      <c r="L3811" s="11">
        <f>(Tabla1[[#This Row],[launched_at]]/86400)+25569+(-5/24)</f>
        <v>41800.318368055552</v>
      </c>
      <c r="M3811" s="5" t="b">
        <v>0</v>
      </c>
      <c r="N3811" s="5">
        <v>38</v>
      </c>
      <c r="O3811" s="5" t="b">
        <v>1</v>
      </c>
      <c r="P3811" s="5" t="s">
        <v>8271</v>
      </c>
      <c r="Q3811" s="7">
        <f>Tabla1[[#This Row],[pledged]]/Tabla1[[#This Row],[goal]]</f>
        <v>1.0125</v>
      </c>
      <c r="S3811" s="8" t="s">
        <v>8317</v>
      </c>
      <c r="T3811" s="5" t="s">
        <v>8318</v>
      </c>
    </row>
    <row r="3812" spans="1:20" ht="33.75">
      <c r="A3812" s="5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11">
        <f>(Tabla1[[#This Row],[deadline]]/86400)+25569+(-5/24)</f>
        <v>42084.599050925921</v>
      </c>
      <c r="K3812" s="5">
        <v>1424377358</v>
      </c>
      <c r="L3812" s="11">
        <f>(Tabla1[[#This Row],[launched_at]]/86400)+25569+(-5/24)</f>
        <v>42054.640717592592</v>
      </c>
      <c r="M3812" s="5" t="b">
        <v>0</v>
      </c>
      <c r="N3812" s="5">
        <v>26</v>
      </c>
      <c r="O3812" s="5" t="b">
        <v>1</v>
      </c>
      <c r="P3812" s="5" t="s">
        <v>8271</v>
      </c>
      <c r="Q3812" s="7">
        <f>Tabla1[[#This Row],[pledged]]/Tabla1[[#This Row],[goal]]</f>
        <v>1.2173333333333334</v>
      </c>
      <c r="S3812" s="8" t="s">
        <v>8317</v>
      </c>
      <c r="T3812" s="5" t="s">
        <v>8318</v>
      </c>
    </row>
    <row r="3813" spans="1:20" ht="33.75">
      <c r="A3813" s="5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11">
        <f>(Tabla1[[#This Row],[deadline]]/86400)+25569+(-5/24)</f>
        <v>42521.249999999993</v>
      </c>
      <c r="K3813" s="5">
        <v>1461769373</v>
      </c>
      <c r="L3813" s="11">
        <f>(Tabla1[[#This Row],[launched_at]]/86400)+25569+(-5/24)</f>
        <v>42487.418668981474</v>
      </c>
      <c r="M3813" s="5" t="b">
        <v>0</v>
      </c>
      <c r="N3813" s="5">
        <v>19</v>
      </c>
      <c r="O3813" s="5" t="b">
        <v>1</v>
      </c>
      <c r="P3813" s="5" t="s">
        <v>8271</v>
      </c>
      <c r="Q3813" s="7">
        <f>Tabla1[[#This Row],[pledged]]/Tabla1[[#This Row],[goal]]</f>
        <v>3.3</v>
      </c>
      <c r="S3813" s="8" t="s">
        <v>8317</v>
      </c>
      <c r="T3813" s="5" t="s">
        <v>8318</v>
      </c>
    </row>
    <row r="3814" spans="1:20" ht="33.75">
      <c r="A3814" s="5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11">
        <f>(Tabla1[[#This Row],[deadline]]/86400)+25569+(-5/24)</f>
        <v>42155.957638888889</v>
      </c>
      <c r="K3814" s="5">
        <v>1429120908</v>
      </c>
      <c r="L3814" s="11">
        <f>(Tabla1[[#This Row],[launched_at]]/86400)+25569+(-5/24)</f>
        <v>42109.542916666665</v>
      </c>
      <c r="M3814" s="5" t="b">
        <v>0</v>
      </c>
      <c r="N3814" s="5">
        <v>11</v>
      </c>
      <c r="O3814" s="5" t="b">
        <v>1</v>
      </c>
      <c r="P3814" s="5" t="s">
        <v>8271</v>
      </c>
      <c r="Q3814" s="7">
        <f>Tabla1[[#This Row],[pledged]]/Tabla1[[#This Row],[goal]]</f>
        <v>1.0954999999999999</v>
      </c>
      <c r="S3814" s="8" t="s">
        <v>8317</v>
      </c>
      <c r="T3814" s="5" t="s">
        <v>8318</v>
      </c>
    </row>
    <row r="3815" spans="1:20" ht="33.75">
      <c r="A3815" s="5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11">
        <f>(Tabla1[[#This Row],[deadline]]/86400)+25569+(-5/24)</f>
        <v>42535.696527777771</v>
      </c>
      <c r="K3815" s="5">
        <v>1462603021</v>
      </c>
      <c r="L3815" s="11">
        <f>(Tabla1[[#This Row],[launched_at]]/86400)+25569+(-5/24)</f>
        <v>42497.067372685182</v>
      </c>
      <c r="M3815" s="5" t="b">
        <v>0</v>
      </c>
      <c r="N3815" s="5">
        <v>27</v>
      </c>
      <c r="O3815" s="5" t="b">
        <v>1</v>
      </c>
      <c r="P3815" s="5" t="s">
        <v>8271</v>
      </c>
      <c r="Q3815" s="7">
        <f>Tabla1[[#This Row],[pledged]]/Tabla1[[#This Row],[goal]]</f>
        <v>1.0095190476190474</v>
      </c>
      <c r="S3815" s="8" t="s">
        <v>8317</v>
      </c>
      <c r="T3815" s="5" t="s">
        <v>8318</v>
      </c>
    </row>
    <row r="3816" spans="1:20" ht="33.75">
      <c r="A3816" s="5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11">
        <f>(Tabla1[[#This Row],[deadline]]/86400)+25569+(-5/24)</f>
        <v>42094.957638888889</v>
      </c>
      <c r="K3816" s="5">
        <v>1424727712</v>
      </c>
      <c r="L3816" s="11">
        <f>(Tabla1[[#This Row],[launched_at]]/86400)+25569+(-5/24)</f>
        <v>42058.695740740739</v>
      </c>
      <c r="M3816" s="5" t="b">
        <v>0</v>
      </c>
      <c r="N3816" s="5">
        <v>34</v>
      </c>
      <c r="O3816" s="5" t="b">
        <v>1</v>
      </c>
      <c r="P3816" s="5" t="s">
        <v>8271</v>
      </c>
      <c r="Q3816" s="7">
        <f>Tabla1[[#This Row],[pledged]]/Tabla1[[#This Row],[goal]]</f>
        <v>1.4013333333333333</v>
      </c>
      <c r="S3816" s="8" t="s">
        <v>8317</v>
      </c>
      <c r="T3816" s="5" t="s">
        <v>8318</v>
      </c>
    </row>
    <row r="3817" spans="1:20" ht="22.5">
      <c r="A3817" s="5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11">
        <f>(Tabla1[[#This Row],[deadline]]/86400)+25569+(-5/24)</f>
        <v>42236.749999999993</v>
      </c>
      <c r="K3817" s="5">
        <v>1437545657</v>
      </c>
      <c r="L3817" s="11">
        <f>(Tabla1[[#This Row],[launched_at]]/86400)+25569+(-5/24)</f>
        <v>42207.051585648143</v>
      </c>
      <c r="M3817" s="5" t="b">
        <v>0</v>
      </c>
      <c r="N3817" s="5">
        <v>20</v>
      </c>
      <c r="O3817" s="5" t="b">
        <v>1</v>
      </c>
      <c r="P3817" s="5" t="s">
        <v>8271</v>
      </c>
      <c r="Q3817" s="7">
        <f>Tabla1[[#This Row],[pledged]]/Tabla1[[#This Row],[goal]]</f>
        <v>1.0000100000000001</v>
      </c>
      <c r="S3817" s="8" t="s">
        <v>8317</v>
      </c>
      <c r="T3817" s="5" t="s">
        <v>8318</v>
      </c>
    </row>
    <row r="3818" spans="1:20" ht="45">
      <c r="A3818" s="5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11">
        <f>(Tabla1[[#This Row],[deadline]]/86400)+25569+(-5/24)</f>
        <v>41837.481747685182</v>
      </c>
      <c r="K3818" s="5">
        <v>1403022823</v>
      </c>
      <c r="L3818" s="11">
        <f>(Tabla1[[#This Row],[launched_at]]/86400)+25569+(-5/24)</f>
        <v>41807.481747685182</v>
      </c>
      <c r="M3818" s="5" t="b">
        <v>0</v>
      </c>
      <c r="N3818" s="5">
        <v>37</v>
      </c>
      <c r="O3818" s="5" t="b">
        <v>1</v>
      </c>
      <c r="P3818" s="5" t="s">
        <v>8271</v>
      </c>
      <c r="Q3818" s="7">
        <f>Tabla1[[#This Row],[pledged]]/Tabla1[[#This Row],[goal]]</f>
        <v>1.19238</v>
      </c>
      <c r="S3818" s="8" t="s">
        <v>8317</v>
      </c>
      <c r="T3818" s="5" t="s">
        <v>8318</v>
      </c>
    </row>
    <row r="3819" spans="1:20" ht="33.75">
      <c r="A3819" s="5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11">
        <f>(Tabla1[[#This Row],[deadline]]/86400)+25569+(-5/24)</f>
        <v>42300.957638888889</v>
      </c>
      <c r="K3819" s="5">
        <v>1444236216</v>
      </c>
      <c r="L3819" s="11">
        <f>(Tabla1[[#This Row],[launched_at]]/86400)+25569+(-5/24)</f>
        <v>42284.488611111105</v>
      </c>
      <c r="M3819" s="5" t="b">
        <v>0</v>
      </c>
      <c r="N3819" s="5">
        <v>20</v>
      </c>
      <c r="O3819" s="5" t="b">
        <v>1</v>
      </c>
      <c r="P3819" s="5" t="s">
        <v>8271</v>
      </c>
      <c r="Q3819" s="7">
        <f>Tabla1[[#This Row],[pledged]]/Tabla1[[#This Row],[goal]]</f>
        <v>1.0725</v>
      </c>
      <c r="S3819" s="8" t="s">
        <v>8317</v>
      </c>
      <c r="T3819" s="5" t="s">
        <v>8318</v>
      </c>
    </row>
    <row r="3820" spans="1:20" ht="22.5">
      <c r="A3820" s="5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11">
        <f>(Tabla1[[#This Row],[deadline]]/86400)+25569+(-5/24)</f>
        <v>42075.592384259253</v>
      </c>
      <c r="K3820" s="5">
        <v>1423599182</v>
      </c>
      <c r="L3820" s="11">
        <f>(Tabla1[[#This Row],[launched_at]]/86400)+25569+(-5/24)</f>
        <v>42045.634050925924</v>
      </c>
      <c r="M3820" s="5" t="b">
        <v>0</v>
      </c>
      <c r="N3820" s="5">
        <v>10</v>
      </c>
      <c r="O3820" s="5" t="b">
        <v>1</v>
      </c>
      <c r="P3820" s="5" t="s">
        <v>8271</v>
      </c>
      <c r="Q3820" s="7">
        <f>Tabla1[[#This Row],[pledged]]/Tabla1[[#This Row],[goal]]</f>
        <v>2.2799999999999998</v>
      </c>
      <c r="S3820" s="8" t="s">
        <v>8317</v>
      </c>
      <c r="T3820" s="5" t="s">
        <v>8318</v>
      </c>
    </row>
    <row r="3821" spans="1:20" ht="22.5">
      <c r="A3821" s="5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11">
        <f>(Tabla1[[#This Row],[deadline]]/86400)+25569+(-5/24)</f>
        <v>42202.668055555558</v>
      </c>
      <c r="K3821" s="5">
        <v>1435554104</v>
      </c>
      <c r="L3821" s="11">
        <f>(Tabla1[[#This Row],[launched_at]]/86400)+25569+(-5/24)</f>
        <v>42184.001203703701</v>
      </c>
      <c r="M3821" s="5" t="b">
        <v>0</v>
      </c>
      <c r="N3821" s="5">
        <v>26</v>
      </c>
      <c r="O3821" s="5" t="b">
        <v>1</v>
      </c>
      <c r="P3821" s="5" t="s">
        <v>8271</v>
      </c>
      <c r="Q3821" s="7">
        <f>Tabla1[[#This Row],[pledged]]/Tabla1[[#This Row],[goal]]</f>
        <v>1.0640000000000001</v>
      </c>
      <c r="S3821" s="8" t="s">
        <v>8317</v>
      </c>
      <c r="T3821" s="5" t="s">
        <v>8318</v>
      </c>
    </row>
    <row r="3822" spans="1:20" ht="33.75">
      <c r="A3822" s="5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11">
        <f>(Tabla1[[#This Row],[deadline]]/86400)+25569+(-5/24)</f>
        <v>42190.443483796298</v>
      </c>
      <c r="K3822" s="5">
        <v>1433518717</v>
      </c>
      <c r="L3822" s="11">
        <f>(Tabla1[[#This Row],[launched_at]]/86400)+25569+(-5/24)</f>
        <v>42160.443483796298</v>
      </c>
      <c r="M3822" s="5" t="b">
        <v>0</v>
      </c>
      <c r="N3822" s="5">
        <v>20</v>
      </c>
      <c r="O3822" s="5" t="b">
        <v>1</v>
      </c>
      <c r="P3822" s="5" t="s">
        <v>8271</v>
      </c>
      <c r="Q3822" s="7">
        <f>Tabla1[[#This Row],[pledged]]/Tabla1[[#This Row],[goal]]</f>
        <v>1.4333333333333333</v>
      </c>
      <c r="S3822" s="8" t="s">
        <v>8317</v>
      </c>
      <c r="T3822" s="5" t="s">
        <v>8318</v>
      </c>
    </row>
    <row r="3823" spans="1:20" ht="33.75">
      <c r="A3823" s="5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11">
        <f>(Tabla1[[#This Row],[deadline]]/86400)+25569+(-5/24)</f>
        <v>42372.972303240742</v>
      </c>
      <c r="K3823" s="5">
        <v>1449116407</v>
      </c>
      <c r="L3823" s="11">
        <f>(Tabla1[[#This Row],[launched_at]]/86400)+25569+(-5/24)</f>
        <v>42340.972303240742</v>
      </c>
      <c r="M3823" s="5" t="b">
        <v>0</v>
      </c>
      <c r="N3823" s="5">
        <v>46</v>
      </c>
      <c r="O3823" s="5" t="b">
        <v>1</v>
      </c>
      <c r="P3823" s="5" t="s">
        <v>8271</v>
      </c>
      <c r="Q3823" s="7">
        <f>Tabla1[[#This Row],[pledged]]/Tabla1[[#This Row],[goal]]</f>
        <v>1.0454285714285714</v>
      </c>
      <c r="S3823" s="8" t="s">
        <v>8317</v>
      </c>
      <c r="T3823" s="5" t="s">
        <v>8318</v>
      </c>
    </row>
    <row r="3824" spans="1:20" ht="33.75">
      <c r="A3824" s="5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11">
        <f>(Tabla1[[#This Row],[deadline]]/86400)+25569+(-5/24)</f>
        <v>42388.749305555553</v>
      </c>
      <c r="K3824" s="5">
        <v>1448136417</v>
      </c>
      <c r="L3824" s="11">
        <f>(Tabla1[[#This Row],[launched_at]]/86400)+25569+(-5/24)</f>
        <v>42329.629826388882</v>
      </c>
      <c r="M3824" s="5" t="b">
        <v>0</v>
      </c>
      <c r="N3824" s="5">
        <v>76</v>
      </c>
      <c r="O3824" s="5" t="b">
        <v>1</v>
      </c>
      <c r="P3824" s="5" t="s">
        <v>8271</v>
      </c>
      <c r="Q3824" s="7">
        <f>Tabla1[[#This Row],[pledged]]/Tabla1[[#This Row],[goal]]</f>
        <v>1.1002000000000001</v>
      </c>
      <c r="S3824" s="8" t="s">
        <v>8317</v>
      </c>
      <c r="T3824" s="5" t="s">
        <v>8318</v>
      </c>
    </row>
    <row r="3825" spans="1:20" ht="33.75">
      <c r="A3825" s="5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11">
        <f>(Tabla1[[#This Row],[deadline]]/86400)+25569+(-5/24)</f>
        <v>42204.957638888889</v>
      </c>
      <c r="K3825" s="5">
        <v>1434405044</v>
      </c>
      <c r="L3825" s="11">
        <f>(Tabla1[[#This Row],[launched_at]]/86400)+25569+(-5/24)</f>
        <v>42170.701898148145</v>
      </c>
      <c r="M3825" s="5" t="b">
        <v>0</v>
      </c>
      <c r="N3825" s="5">
        <v>41</v>
      </c>
      <c r="O3825" s="5" t="b">
        <v>1</v>
      </c>
      <c r="P3825" s="5" t="s">
        <v>8271</v>
      </c>
      <c r="Q3825" s="7">
        <f>Tabla1[[#This Row],[pledged]]/Tabla1[[#This Row],[goal]]</f>
        <v>1.06</v>
      </c>
      <c r="S3825" s="8" t="s">
        <v>8317</v>
      </c>
      <c r="T3825" s="5" t="s">
        <v>8318</v>
      </c>
    </row>
    <row r="3826" spans="1:20" ht="33.75">
      <c r="A3826" s="5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11">
        <f>(Tabla1[[#This Row],[deadline]]/86400)+25569+(-5/24)</f>
        <v>42583.361805555549</v>
      </c>
      <c r="K3826" s="5">
        <v>1469026903</v>
      </c>
      <c r="L3826" s="11">
        <f>(Tabla1[[#This Row],[launched_at]]/86400)+25569+(-5/24)</f>
        <v>42571.417858796289</v>
      </c>
      <c r="M3826" s="5" t="b">
        <v>0</v>
      </c>
      <c r="N3826" s="5">
        <v>7</v>
      </c>
      <c r="O3826" s="5" t="b">
        <v>1</v>
      </c>
      <c r="P3826" s="5" t="s">
        <v>8271</v>
      </c>
      <c r="Q3826" s="7">
        <f>Tabla1[[#This Row],[pledged]]/Tabla1[[#This Row],[goal]]</f>
        <v>1.08</v>
      </c>
      <c r="S3826" s="8" t="s">
        <v>8317</v>
      </c>
      <c r="T3826" s="5" t="s">
        <v>8318</v>
      </c>
    </row>
    <row r="3827" spans="1:20" ht="33.75">
      <c r="A3827" s="5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11">
        <f>(Tabla1[[#This Row],[deadline]]/86400)+25569+(-5/24)</f>
        <v>42171.861273148148</v>
      </c>
      <c r="K3827" s="5">
        <v>1432690814</v>
      </c>
      <c r="L3827" s="11">
        <f>(Tabla1[[#This Row],[launched_at]]/86400)+25569+(-5/24)</f>
        <v>42150.861273148148</v>
      </c>
      <c r="M3827" s="5" t="b">
        <v>0</v>
      </c>
      <c r="N3827" s="5">
        <v>49</v>
      </c>
      <c r="O3827" s="5" t="b">
        <v>1</v>
      </c>
      <c r="P3827" s="5" t="s">
        <v>8271</v>
      </c>
      <c r="Q3827" s="7">
        <f>Tabla1[[#This Row],[pledged]]/Tabla1[[#This Row],[goal]]</f>
        <v>1.0542</v>
      </c>
      <c r="S3827" s="8" t="s">
        <v>8317</v>
      </c>
      <c r="T3827" s="5" t="s">
        <v>8318</v>
      </c>
    </row>
    <row r="3828" spans="1:20" ht="22.5">
      <c r="A3828" s="5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11">
        <f>(Tabla1[[#This Row],[deadline]]/86400)+25569+(-5/24)</f>
        <v>42131.215208333328</v>
      </c>
      <c r="K3828" s="5">
        <v>1428401394</v>
      </c>
      <c r="L3828" s="11">
        <f>(Tabla1[[#This Row],[launched_at]]/86400)+25569+(-5/24)</f>
        <v>42101.215208333328</v>
      </c>
      <c r="M3828" s="5" t="b">
        <v>0</v>
      </c>
      <c r="N3828" s="5">
        <v>26</v>
      </c>
      <c r="O3828" s="5" t="b">
        <v>1</v>
      </c>
      <c r="P3828" s="5" t="s">
        <v>8271</v>
      </c>
      <c r="Q3828" s="7">
        <f>Tabla1[[#This Row],[pledged]]/Tabla1[[#This Row],[goal]]</f>
        <v>1.1916666666666667</v>
      </c>
      <c r="S3828" s="8" t="s">
        <v>8317</v>
      </c>
      <c r="T3828" s="5" t="s">
        <v>8318</v>
      </c>
    </row>
    <row r="3829" spans="1:20" ht="33.75">
      <c r="A3829" s="5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11">
        <f>(Tabla1[[#This Row],[deadline]]/86400)+25569+(-5/24)</f>
        <v>42089.791666666664</v>
      </c>
      <c r="K3829" s="5">
        <v>1422656201</v>
      </c>
      <c r="L3829" s="11">
        <f>(Tabla1[[#This Row],[launched_at]]/86400)+25569+(-5/24)</f>
        <v>42034.719918981478</v>
      </c>
      <c r="M3829" s="5" t="b">
        <v>0</v>
      </c>
      <c r="N3829" s="5">
        <v>65</v>
      </c>
      <c r="O3829" s="5" t="b">
        <v>1</v>
      </c>
      <c r="P3829" s="5" t="s">
        <v>8271</v>
      </c>
      <c r="Q3829" s="7">
        <f>Tabla1[[#This Row],[pledged]]/Tabla1[[#This Row],[goal]]</f>
        <v>1.5266666666666666</v>
      </c>
      <c r="S3829" s="8" t="s">
        <v>8317</v>
      </c>
      <c r="T3829" s="5" t="s">
        <v>8318</v>
      </c>
    </row>
    <row r="3830" spans="1:20" ht="33.75">
      <c r="A3830" s="5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11">
        <f>(Tabla1[[#This Row],[deadline]]/86400)+25569+(-5/24)</f>
        <v>42004.36096064814</v>
      </c>
      <c r="K3830" s="5">
        <v>1414845587</v>
      </c>
      <c r="L3830" s="11">
        <f>(Tabla1[[#This Row],[launched_at]]/86400)+25569+(-5/24)</f>
        <v>41944.319293981483</v>
      </c>
      <c r="M3830" s="5" t="b">
        <v>0</v>
      </c>
      <c r="N3830" s="5">
        <v>28</v>
      </c>
      <c r="O3830" s="5" t="b">
        <v>1</v>
      </c>
      <c r="P3830" s="5" t="s">
        <v>8271</v>
      </c>
      <c r="Q3830" s="7">
        <f>Tabla1[[#This Row],[pledged]]/Tabla1[[#This Row],[goal]]</f>
        <v>1</v>
      </c>
      <c r="S3830" s="8" t="s">
        <v>8317</v>
      </c>
      <c r="T3830" s="5" t="s">
        <v>8318</v>
      </c>
    </row>
    <row r="3831" spans="1:20" ht="33.75">
      <c r="A3831" s="5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11">
        <f>(Tabla1[[#This Row],[deadline]]/86400)+25569+(-5/24)</f>
        <v>42613.657071759262</v>
      </c>
      <c r="K3831" s="5">
        <v>1470948371</v>
      </c>
      <c r="L3831" s="11">
        <f>(Tabla1[[#This Row],[launched_at]]/86400)+25569+(-5/24)</f>
        <v>42593.657071759262</v>
      </c>
      <c r="M3831" s="5" t="b">
        <v>0</v>
      </c>
      <c r="N3831" s="5">
        <v>8</v>
      </c>
      <c r="O3831" s="5" t="b">
        <v>1</v>
      </c>
      <c r="P3831" s="5" t="s">
        <v>8271</v>
      </c>
      <c r="Q3831" s="7">
        <f>Tabla1[[#This Row],[pledged]]/Tabla1[[#This Row],[goal]]</f>
        <v>1.002</v>
      </c>
      <c r="S3831" s="8" t="s">
        <v>8317</v>
      </c>
      <c r="T3831" s="5" t="s">
        <v>8318</v>
      </c>
    </row>
    <row r="3832" spans="1:20" ht="22.5">
      <c r="A3832" s="5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11">
        <f>(Tabla1[[#This Row],[deadline]]/86400)+25569+(-5/24)</f>
        <v>42517.532534722217</v>
      </c>
      <c r="K3832" s="5">
        <v>1463161611</v>
      </c>
      <c r="L3832" s="11">
        <f>(Tabla1[[#This Row],[launched_at]]/86400)+25569+(-5/24)</f>
        <v>42503.532534722217</v>
      </c>
      <c r="M3832" s="5" t="b">
        <v>0</v>
      </c>
      <c r="N3832" s="5">
        <v>3</v>
      </c>
      <c r="O3832" s="5" t="b">
        <v>1</v>
      </c>
      <c r="P3832" s="5" t="s">
        <v>8271</v>
      </c>
      <c r="Q3832" s="7">
        <f>Tabla1[[#This Row],[pledged]]/Tabla1[[#This Row],[goal]]</f>
        <v>2.25</v>
      </c>
      <c r="S3832" s="8" t="s">
        <v>8317</v>
      </c>
      <c r="T3832" s="5" t="s">
        <v>8318</v>
      </c>
    </row>
    <row r="3833" spans="1:20" ht="33.75">
      <c r="A3833" s="5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11">
        <f>(Tabla1[[#This Row],[deadline]]/86400)+25569+(-5/24)</f>
        <v>41948.682233796295</v>
      </c>
      <c r="K3833" s="5">
        <v>1413404545</v>
      </c>
      <c r="L3833" s="11">
        <f>(Tabla1[[#This Row],[launched_at]]/86400)+25569+(-5/24)</f>
        <v>41927.640567129631</v>
      </c>
      <c r="M3833" s="5" t="b">
        <v>0</v>
      </c>
      <c r="N3833" s="5">
        <v>9</v>
      </c>
      <c r="O3833" s="5" t="b">
        <v>1</v>
      </c>
      <c r="P3833" s="5" t="s">
        <v>8271</v>
      </c>
      <c r="Q3833" s="7">
        <f>Tabla1[[#This Row],[pledged]]/Tabla1[[#This Row],[goal]]</f>
        <v>1.0602199999999999</v>
      </c>
      <c r="S3833" s="8" t="s">
        <v>8317</v>
      </c>
      <c r="T3833" s="5" t="s">
        <v>8318</v>
      </c>
    </row>
    <row r="3834" spans="1:20" ht="33.75">
      <c r="A3834" s="5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11">
        <f>(Tabla1[[#This Row],[deadline]]/86400)+25569+(-5/24)</f>
        <v>42419.906655092585</v>
      </c>
      <c r="K3834" s="5">
        <v>1452048335</v>
      </c>
      <c r="L3834" s="11">
        <f>(Tabla1[[#This Row],[launched_at]]/86400)+25569+(-5/24)</f>
        <v>42374.906655092585</v>
      </c>
      <c r="M3834" s="5" t="b">
        <v>0</v>
      </c>
      <c r="N3834" s="5">
        <v>9</v>
      </c>
      <c r="O3834" s="5" t="b">
        <v>1</v>
      </c>
      <c r="P3834" s="5" t="s">
        <v>8271</v>
      </c>
      <c r="Q3834" s="7">
        <f>Tabla1[[#This Row],[pledged]]/Tabla1[[#This Row],[goal]]</f>
        <v>1.0466666666666666</v>
      </c>
      <c r="S3834" s="8" t="s">
        <v>8317</v>
      </c>
      <c r="T3834" s="5" t="s">
        <v>8318</v>
      </c>
    </row>
    <row r="3835" spans="1:20" ht="33.75">
      <c r="A3835" s="5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11">
        <f>(Tabla1[[#This Row],[deadline]]/86400)+25569+(-5/24)</f>
        <v>41974.589583333327</v>
      </c>
      <c r="K3835" s="5">
        <v>1416516972</v>
      </c>
      <c r="L3835" s="11">
        <f>(Tabla1[[#This Row],[launched_at]]/86400)+25569+(-5/24)</f>
        <v>41963.664027777777</v>
      </c>
      <c r="M3835" s="5" t="b">
        <v>0</v>
      </c>
      <c r="N3835" s="5">
        <v>20</v>
      </c>
      <c r="O3835" s="5" t="b">
        <v>1</v>
      </c>
      <c r="P3835" s="5" t="s">
        <v>8271</v>
      </c>
      <c r="Q3835" s="7">
        <f>Tabla1[[#This Row],[pledged]]/Tabla1[[#This Row],[goal]]</f>
        <v>1.1666666666666667</v>
      </c>
      <c r="S3835" s="8" t="s">
        <v>8317</v>
      </c>
      <c r="T3835" s="5" t="s">
        <v>8318</v>
      </c>
    </row>
    <row r="3836" spans="1:20" ht="33.75">
      <c r="A3836" s="5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11">
        <f>(Tabla1[[#This Row],[deadline]]/86400)+25569+(-5/24)</f>
        <v>42173.236886574072</v>
      </c>
      <c r="K3836" s="5">
        <v>1432032067</v>
      </c>
      <c r="L3836" s="11">
        <f>(Tabla1[[#This Row],[launched_at]]/86400)+25569+(-5/24)</f>
        <v>42143.236886574072</v>
      </c>
      <c r="M3836" s="5" t="b">
        <v>0</v>
      </c>
      <c r="N3836" s="5">
        <v>57</v>
      </c>
      <c r="O3836" s="5" t="b">
        <v>1</v>
      </c>
      <c r="P3836" s="5" t="s">
        <v>8271</v>
      </c>
      <c r="Q3836" s="7">
        <f>Tabla1[[#This Row],[pledged]]/Tabla1[[#This Row],[goal]]</f>
        <v>1.0903333333333334</v>
      </c>
      <c r="S3836" s="8" t="s">
        <v>8317</v>
      </c>
      <c r="T3836" s="5" t="s">
        <v>8318</v>
      </c>
    </row>
    <row r="3837" spans="1:20" ht="33.75">
      <c r="A3837" s="5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11">
        <f>(Tabla1[[#This Row],[deadline]]/86400)+25569+(-5/24)</f>
        <v>42481.733888888884</v>
      </c>
      <c r="K3837" s="5">
        <v>1459463808</v>
      </c>
      <c r="L3837" s="11">
        <f>(Tabla1[[#This Row],[launched_at]]/86400)+25569+(-5/24)</f>
        <v>42460.733888888884</v>
      </c>
      <c r="M3837" s="5" t="b">
        <v>0</v>
      </c>
      <c r="N3837" s="5">
        <v>8</v>
      </c>
      <c r="O3837" s="5" t="b">
        <v>1</v>
      </c>
      <c r="P3837" s="5" t="s">
        <v>8271</v>
      </c>
      <c r="Q3837" s="7">
        <f>Tabla1[[#This Row],[pledged]]/Tabla1[[#This Row],[goal]]</f>
        <v>1.6</v>
      </c>
      <c r="S3837" s="8" t="s">
        <v>8317</v>
      </c>
      <c r="T3837" s="5" t="s">
        <v>8318</v>
      </c>
    </row>
    <row r="3838" spans="1:20" ht="22.5">
      <c r="A3838" s="5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11">
        <f>(Tabla1[[#This Row],[deadline]]/86400)+25569+(-5/24)</f>
        <v>42584.964583333327</v>
      </c>
      <c r="K3838" s="5">
        <v>1467497652</v>
      </c>
      <c r="L3838" s="11">
        <f>(Tabla1[[#This Row],[launched_at]]/86400)+25569+(-5/24)</f>
        <v>42553.718194444438</v>
      </c>
      <c r="M3838" s="5" t="b">
        <v>0</v>
      </c>
      <c r="N3838" s="5">
        <v>14</v>
      </c>
      <c r="O3838" s="5" t="b">
        <v>1</v>
      </c>
      <c r="P3838" s="5" t="s">
        <v>8271</v>
      </c>
      <c r="Q3838" s="7">
        <f>Tabla1[[#This Row],[pledged]]/Tabla1[[#This Row],[goal]]</f>
        <v>1.125</v>
      </c>
      <c r="S3838" s="8" t="s">
        <v>8317</v>
      </c>
      <c r="T3838" s="5" t="s">
        <v>8318</v>
      </c>
    </row>
    <row r="3839" spans="1:20" ht="22.5">
      <c r="A3839" s="5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11">
        <f>(Tabla1[[#This Row],[deadline]]/86400)+25569+(-5/24)</f>
        <v>42188.557384259257</v>
      </c>
      <c r="K3839" s="5">
        <v>1432837358</v>
      </c>
      <c r="L3839" s="11">
        <f>(Tabla1[[#This Row],[launched_at]]/86400)+25569+(-5/24)</f>
        <v>42152.557384259257</v>
      </c>
      <c r="M3839" s="5" t="b">
        <v>0</v>
      </c>
      <c r="N3839" s="5">
        <v>17</v>
      </c>
      <c r="O3839" s="5" t="b">
        <v>1</v>
      </c>
      <c r="P3839" s="5" t="s">
        <v>8271</v>
      </c>
      <c r="Q3839" s="7">
        <f>Tabla1[[#This Row],[pledged]]/Tabla1[[#This Row],[goal]]</f>
        <v>1.0209999999999999</v>
      </c>
      <c r="S3839" s="8" t="s">
        <v>8317</v>
      </c>
      <c r="T3839" s="5" t="s">
        <v>8318</v>
      </c>
    </row>
    <row r="3840" spans="1:20" ht="33.75">
      <c r="A3840" s="5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11">
        <f>(Tabla1[[#This Row],[deadline]]/86400)+25569+(-5/24)</f>
        <v>42146.502418981479</v>
      </c>
      <c r="K3840" s="5">
        <v>1429722209</v>
      </c>
      <c r="L3840" s="11">
        <f>(Tabla1[[#This Row],[launched_at]]/86400)+25569+(-5/24)</f>
        <v>42116.502418981479</v>
      </c>
      <c r="M3840" s="5" t="b">
        <v>0</v>
      </c>
      <c r="N3840" s="5">
        <v>100</v>
      </c>
      <c r="O3840" s="5" t="b">
        <v>1</v>
      </c>
      <c r="P3840" s="5" t="s">
        <v>8271</v>
      </c>
      <c r="Q3840" s="7">
        <f>Tabla1[[#This Row],[pledged]]/Tabla1[[#This Row],[goal]]</f>
        <v>1.00824</v>
      </c>
      <c r="S3840" s="8" t="s">
        <v>8317</v>
      </c>
      <c r="T3840" s="5" t="s">
        <v>8318</v>
      </c>
    </row>
    <row r="3841" spans="1:20" ht="33.75">
      <c r="A3841" s="5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11">
        <f>(Tabla1[[#This Row],[deadline]]/86400)+25569+(-5/24)</f>
        <v>42214.934305555558</v>
      </c>
      <c r="K3841" s="5">
        <v>1433042724</v>
      </c>
      <c r="L3841" s="11">
        <f>(Tabla1[[#This Row],[launched_at]]/86400)+25569+(-5/24)</f>
        <v>42154.934305555558</v>
      </c>
      <c r="M3841" s="5" t="b">
        <v>0</v>
      </c>
      <c r="N3841" s="5">
        <v>32</v>
      </c>
      <c r="O3841" s="5" t="b">
        <v>1</v>
      </c>
      <c r="P3841" s="5" t="s">
        <v>8271</v>
      </c>
      <c r="Q3841" s="7">
        <f>Tabla1[[#This Row],[pledged]]/Tabla1[[#This Row],[goal]]</f>
        <v>1.0125</v>
      </c>
      <c r="S3841" s="8" t="s">
        <v>8317</v>
      </c>
      <c r="T3841" s="5" t="s">
        <v>8318</v>
      </c>
    </row>
    <row r="3842" spans="1:20" ht="33.75">
      <c r="A3842" s="5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11">
        <f>(Tabla1[[#This Row],[deadline]]/86400)+25569+(-5/24)</f>
        <v>42457.45172453703</v>
      </c>
      <c r="K3842" s="5">
        <v>1457023829</v>
      </c>
      <c r="L3842" s="11">
        <f>(Tabla1[[#This Row],[launched_at]]/86400)+25569+(-5/24)</f>
        <v>42432.493391203701</v>
      </c>
      <c r="M3842" s="5" t="b">
        <v>0</v>
      </c>
      <c r="N3842" s="5">
        <v>3</v>
      </c>
      <c r="O3842" s="5" t="b">
        <v>1</v>
      </c>
      <c r="P3842" s="5" t="s">
        <v>8271</v>
      </c>
      <c r="Q3842" s="7">
        <f>Tabla1[[#This Row],[pledged]]/Tabla1[[#This Row],[goal]]</f>
        <v>65</v>
      </c>
      <c r="S3842" s="8" t="s">
        <v>8317</v>
      </c>
      <c r="T3842" s="5" t="s">
        <v>8318</v>
      </c>
    </row>
    <row r="3843" spans="1:20" ht="33.75">
      <c r="A3843" s="5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11">
        <f>(Tabla1[[#This Row],[deadline]]/86400)+25569+(-5/24)</f>
        <v>41840.57739583333</v>
      </c>
      <c r="K3843" s="5">
        <v>1400698287</v>
      </c>
      <c r="L3843" s="11">
        <f>(Tabla1[[#This Row],[launched_at]]/86400)+25569+(-5/24)</f>
        <v>41780.57739583333</v>
      </c>
      <c r="M3843" s="5" t="b">
        <v>1</v>
      </c>
      <c r="N3843" s="5">
        <v>34</v>
      </c>
      <c r="O3843" s="5" t="b">
        <v>0</v>
      </c>
      <c r="P3843" s="5" t="s">
        <v>8271</v>
      </c>
      <c r="Q3843" s="7">
        <f>Tabla1[[#This Row],[pledged]]/Tabla1[[#This Row],[goal]]</f>
        <v>8.72E-2</v>
      </c>
      <c r="S3843" s="8" t="s">
        <v>8317</v>
      </c>
      <c r="T3843" s="5" t="s">
        <v>8318</v>
      </c>
    </row>
    <row r="3844" spans="1:20" ht="33.75">
      <c r="A3844" s="5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11">
        <f>(Tabla1[[#This Row],[deadline]]/86400)+25569+(-5/24)</f>
        <v>41770.285324074073</v>
      </c>
      <c r="K3844" s="5">
        <v>1397217052</v>
      </c>
      <c r="L3844" s="11">
        <f>(Tabla1[[#This Row],[launched_at]]/86400)+25569+(-5/24)</f>
        <v>41740.285324074073</v>
      </c>
      <c r="M3844" s="5" t="b">
        <v>1</v>
      </c>
      <c r="N3844" s="5">
        <v>23</v>
      </c>
      <c r="O3844" s="5" t="b">
        <v>0</v>
      </c>
      <c r="P3844" s="5" t="s">
        <v>8271</v>
      </c>
      <c r="Q3844" s="7">
        <f>Tabla1[[#This Row],[pledged]]/Tabla1[[#This Row],[goal]]</f>
        <v>0.21940000000000001</v>
      </c>
      <c r="S3844" s="8" t="s">
        <v>8317</v>
      </c>
      <c r="T3844" s="5" t="s">
        <v>8318</v>
      </c>
    </row>
    <row r="3845" spans="1:20" ht="33.75">
      <c r="A3845" s="5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11">
        <f>(Tabla1[[#This Row],[deadline]]/86400)+25569+(-5/24)</f>
        <v>41790.864166666666</v>
      </c>
      <c r="K3845" s="5">
        <v>1399427064</v>
      </c>
      <c r="L3845" s="11">
        <f>(Tabla1[[#This Row],[launched_at]]/86400)+25569+(-5/24)</f>
        <v>41765.864166666666</v>
      </c>
      <c r="M3845" s="5" t="b">
        <v>1</v>
      </c>
      <c r="N3845" s="5">
        <v>19</v>
      </c>
      <c r="O3845" s="5" t="b">
        <v>0</v>
      </c>
      <c r="P3845" s="5" t="s">
        <v>8271</v>
      </c>
      <c r="Q3845" s="7">
        <f>Tabla1[[#This Row],[pledged]]/Tabla1[[#This Row],[goal]]</f>
        <v>0.21299999999999999</v>
      </c>
      <c r="S3845" s="8" t="s">
        <v>8317</v>
      </c>
      <c r="T3845" s="5" t="s">
        <v>8318</v>
      </c>
    </row>
    <row r="3846" spans="1:20" ht="33.75">
      <c r="A3846" s="5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11">
        <f>(Tabla1[[#This Row],[deadline]]/86400)+25569+(-5/24)</f>
        <v>41793.082638888889</v>
      </c>
      <c r="K3846" s="5">
        <v>1399474134</v>
      </c>
      <c r="L3846" s="11">
        <f>(Tabla1[[#This Row],[launched_at]]/86400)+25569+(-5/24)</f>
        <v>41766.408958333333</v>
      </c>
      <c r="M3846" s="5" t="b">
        <v>1</v>
      </c>
      <c r="N3846" s="5">
        <v>50</v>
      </c>
      <c r="O3846" s="5" t="b">
        <v>0</v>
      </c>
      <c r="P3846" s="5" t="s">
        <v>8271</v>
      </c>
      <c r="Q3846" s="7">
        <f>Tabla1[[#This Row],[pledged]]/Tabla1[[#This Row],[goal]]</f>
        <v>0.41489795918367345</v>
      </c>
      <c r="S3846" s="8" t="s">
        <v>8317</v>
      </c>
      <c r="T3846" s="5" t="s">
        <v>8318</v>
      </c>
    </row>
    <row r="3847" spans="1:20" ht="45">
      <c r="A3847" s="5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11">
        <f>(Tabla1[[#This Row],[deadline]]/86400)+25569+(-5/24)</f>
        <v>42278.418680555558</v>
      </c>
      <c r="K3847" s="5">
        <v>1441119774</v>
      </c>
      <c r="L3847" s="11">
        <f>(Tabla1[[#This Row],[launched_at]]/86400)+25569+(-5/24)</f>
        <v>42248.418680555558</v>
      </c>
      <c r="M3847" s="5" t="b">
        <v>1</v>
      </c>
      <c r="N3847" s="5">
        <v>12</v>
      </c>
      <c r="O3847" s="5" t="b">
        <v>0</v>
      </c>
      <c r="P3847" s="5" t="s">
        <v>8271</v>
      </c>
      <c r="Q3847" s="7">
        <f>Tabla1[[#This Row],[pledged]]/Tabla1[[#This Row],[goal]]</f>
        <v>2.1049999999999999E-2</v>
      </c>
      <c r="S3847" s="8" t="s">
        <v>8317</v>
      </c>
      <c r="T3847" s="5" t="s">
        <v>8318</v>
      </c>
    </row>
    <row r="3848" spans="1:20" ht="33.75">
      <c r="A3848" s="5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11">
        <f>(Tabla1[[#This Row],[deadline]]/86400)+25569+(-5/24)</f>
        <v>41916.082638888889</v>
      </c>
      <c r="K3848" s="5">
        <v>1409721542</v>
      </c>
      <c r="L3848" s="11">
        <f>(Tabla1[[#This Row],[launched_at]]/86400)+25569+(-5/24)</f>
        <v>41885.01321759259</v>
      </c>
      <c r="M3848" s="5" t="b">
        <v>1</v>
      </c>
      <c r="N3848" s="5">
        <v>8</v>
      </c>
      <c r="O3848" s="5" t="b">
        <v>0</v>
      </c>
      <c r="P3848" s="5" t="s">
        <v>8271</v>
      </c>
      <c r="Q3848" s="7">
        <f>Tabla1[[#This Row],[pledged]]/Tabla1[[#This Row],[goal]]</f>
        <v>2.7E-2</v>
      </c>
      <c r="S3848" s="8" t="s">
        <v>8317</v>
      </c>
      <c r="T3848" s="5" t="s">
        <v>8318</v>
      </c>
    </row>
    <row r="3849" spans="1:20" ht="33.75">
      <c r="A3849" s="5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11">
        <f>(Tabla1[[#This Row],[deadline]]/86400)+25569+(-5/24)</f>
        <v>42204.016099537032</v>
      </c>
      <c r="K3849" s="5">
        <v>1433395391</v>
      </c>
      <c r="L3849" s="11">
        <f>(Tabla1[[#This Row],[launched_at]]/86400)+25569+(-5/24)</f>
        <v>42159.016099537032</v>
      </c>
      <c r="M3849" s="5" t="b">
        <v>1</v>
      </c>
      <c r="N3849" s="5">
        <v>9</v>
      </c>
      <c r="O3849" s="5" t="b">
        <v>0</v>
      </c>
      <c r="P3849" s="5" t="s">
        <v>8271</v>
      </c>
      <c r="Q3849" s="7">
        <f>Tabla1[[#This Row],[pledged]]/Tabla1[[#This Row],[goal]]</f>
        <v>0.16161904761904761</v>
      </c>
      <c r="S3849" s="8" t="s">
        <v>8317</v>
      </c>
      <c r="T3849" s="5" t="s">
        <v>8318</v>
      </c>
    </row>
    <row r="3850" spans="1:20" ht="33.75">
      <c r="A3850" s="5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11">
        <f>(Tabla1[[#This Row],[deadline]]/86400)+25569+(-5/24)</f>
        <v>42295.608668981477</v>
      </c>
      <c r="K3850" s="5">
        <v>1442604989</v>
      </c>
      <c r="L3850" s="11">
        <f>(Tabla1[[#This Row],[launched_at]]/86400)+25569+(-5/24)</f>
        <v>42265.608668981477</v>
      </c>
      <c r="M3850" s="5" t="b">
        <v>1</v>
      </c>
      <c r="N3850" s="5">
        <v>43</v>
      </c>
      <c r="O3850" s="5" t="b">
        <v>0</v>
      </c>
      <c r="P3850" s="5" t="s">
        <v>8271</v>
      </c>
      <c r="Q3850" s="7">
        <f>Tabla1[[#This Row],[pledged]]/Tabla1[[#This Row],[goal]]</f>
        <v>0.16376923076923078</v>
      </c>
      <c r="S3850" s="8" t="s">
        <v>8317</v>
      </c>
      <c r="T3850" s="5" t="s">
        <v>8318</v>
      </c>
    </row>
    <row r="3851" spans="1:20" ht="33.75">
      <c r="A3851" s="5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11">
        <f>(Tabla1[[#This Row],[deadline]]/86400)+25569+(-5/24)</f>
        <v>42166.558842592589</v>
      </c>
      <c r="K3851" s="5">
        <v>1431455084</v>
      </c>
      <c r="L3851" s="11">
        <f>(Tabla1[[#This Row],[launched_at]]/86400)+25569+(-5/24)</f>
        <v>42136.558842592589</v>
      </c>
      <c r="M3851" s="5" t="b">
        <v>1</v>
      </c>
      <c r="N3851" s="5">
        <v>28</v>
      </c>
      <c r="O3851" s="5" t="b">
        <v>0</v>
      </c>
      <c r="P3851" s="5" t="s">
        <v>8271</v>
      </c>
      <c r="Q3851" s="7">
        <f>Tabla1[[#This Row],[pledged]]/Tabla1[[#This Row],[goal]]</f>
        <v>7.0433333333333334E-2</v>
      </c>
      <c r="S3851" s="8" t="s">
        <v>8317</v>
      </c>
      <c r="T3851" s="5" t="s">
        <v>8318</v>
      </c>
    </row>
    <row r="3852" spans="1:20" ht="22.5">
      <c r="A3852" s="5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11">
        <f>(Tabla1[[#This Row],[deadline]]/86400)+25569+(-5/24)</f>
        <v>42004.916006944441</v>
      </c>
      <c r="K3852" s="5">
        <v>1417489143</v>
      </c>
      <c r="L3852" s="11">
        <f>(Tabla1[[#This Row],[launched_at]]/86400)+25569+(-5/24)</f>
        <v>41974.916006944441</v>
      </c>
      <c r="M3852" s="5" t="b">
        <v>1</v>
      </c>
      <c r="N3852" s="5">
        <v>4</v>
      </c>
      <c r="O3852" s="5" t="b">
        <v>0</v>
      </c>
      <c r="P3852" s="5" t="s">
        <v>8271</v>
      </c>
      <c r="Q3852" s="7">
        <f>Tabla1[[#This Row],[pledged]]/Tabla1[[#This Row],[goal]]</f>
        <v>3.7999999999999999E-2</v>
      </c>
      <c r="S3852" s="8" t="s">
        <v>8317</v>
      </c>
      <c r="T3852" s="5" t="s">
        <v>8318</v>
      </c>
    </row>
    <row r="3853" spans="1:20" ht="33.75">
      <c r="A3853" s="5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11">
        <f>(Tabla1[[#This Row],[deadline]]/86400)+25569+(-5/24)</f>
        <v>42202.23123842592</v>
      </c>
      <c r="K3853" s="5">
        <v>1434537179</v>
      </c>
      <c r="L3853" s="11">
        <f>(Tabla1[[#This Row],[launched_at]]/86400)+25569+(-5/24)</f>
        <v>42172.23123842592</v>
      </c>
      <c r="M3853" s="5" t="b">
        <v>1</v>
      </c>
      <c r="N3853" s="5">
        <v>24</v>
      </c>
      <c r="O3853" s="5" t="b">
        <v>0</v>
      </c>
      <c r="P3853" s="5" t="s">
        <v>8271</v>
      </c>
      <c r="Q3853" s="7">
        <f>Tabla1[[#This Row],[pledged]]/Tabla1[[#This Row],[goal]]</f>
        <v>0.34079999999999999</v>
      </c>
      <c r="S3853" s="8" t="s">
        <v>8317</v>
      </c>
      <c r="T3853" s="5" t="s">
        <v>8318</v>
      </c>
    </row>
    <row r="3854" spans="1:20" ht="33.75">
      <c r="A3854" s="5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11">
        <f>(Tabla1[[#This Row],[deadline]]/86400)+25569+(-5/24)</f>
        <v>42089.940694444442</v>
      </c>
      <c r="K3854" s="5">
        <v>1425270876</v>
      </c>
      <c r="L3854" s="11">
        <f>(Tabla1[[#This Row],[launched_at]]/86400)+25569+(-5/24)</f>
        <v>42064.982361111113</v>
      </c>
      <c r="M3854" s="5" t="b">
        <v>0</v>
      </c>
      <c r="N3854" s="5">
        <v>2</v>
      </c>
      <c r="O3854" s="5" t="b">
        <v>0</v>
      </c>
      <c r="P3854" s="5" t="s">
        <v>8271</v>
      </c>
      <c r="Q3854" s="7">
        <f>Tabla1[[#This Row],[pledged]]/Tabla1[[#This Row],[goal]]</f>
        <v>2E-3</v>
      </c>
      <c r="S3854" s="8" t="s">
        <v>8317</v>
      </c>
      <c r="T3854" s="5" t="s">
        <v>8318</v>
      </c>
    </row>
    <row r="3855" spans="1:20" ht="22.5">
      <c r="A3855" s="5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11">
        <f>(Tabla1[[#This Row],[deadline]]/86400)+25569+(-5/24)</f>
        <v>41883.631689814814</v>
      </c>
      <c r="K3855" s="5">
        <v>1406578178</v>
      </c>
      <c r="L3855" s="11">
        <f>(Tabla1[[#This Row],[launched_at]]/86400)+25569+(-5/24)</f>
        <v>41848.631689814814</v>
      </c>
      <c r="M3855" s="5" t="b">
        <v>0</v>
      </c>
      <c r="N3855" s="5">
        <v>2</v>
      </c>
      <c r="O3855" s="5" t="b">
        <v>0</v>
      </c>
      <c r="P3855" s="5" t="s">
        <v>8271</v>
      </c>
      <c r="Q3855" s="7">
        <f>Tabla1[[#This Row],[pledged]]/Tabla1[[#This Row],[goal]]</f>
        <v>2.5999999999999998E-4</v>
      </c>
      <c r="S3855" s="8" t="s">
        <v>8317</v>
      </c>
      <c r="T3855" s="5" t="s">
        <v>8318</v>
      </c>
    </row>
    <row r="3856" spans="1:20" ht="22.5">
      <c r="A3856" s="5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11">
        <f>(Tabla1[[#This Row],[deadline]]/86400)+25569+(-5/24)</f>
        <v>42133.67659722222</v>
      </c>
      <c r="K3856" s="5">
        <v>1428614058</v>
      </c>
      <c r="L3856" s="11">
        <f>(Tabla1[[#This Row],[launched_at]]/86400)+25569+(-5/24)</f>
        <v>42103.67659722222</v>
      </c>
      <c r="M3856" s="5" t="b">
        <v>0</v>
      </c>
      <c r="N3856" s="5">
        <v>20</v>
      </c>
      <c r="O3856" s="5" t="b">
        <v>0</v>
      </c>
      <c r="P3856" s="5" t="s">
        <v>8271</v>
      </c>
      <c r="Q3856" s="7">
        <f>Tabla1[[#This Row],[pledged]]/Tabla1[[#This Row],[goal]]</f>
        <v>0.16254545454545455</v>
      </c>
      <c r="S3856" s="8" t="s">
        <v>8317</v>
      </c>
      <c r="T3856" s="5" t="s">
        <v>8318</v>
      </c>
    </row>
    <row r="3857" spans="1:20" ht="33.75">
      <c r="A3857" s="5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11">
        <f>(Tabla1[[#This Row],[deadline]]/86400)+25569+(-5/24)</f>
        <v>42089.720729166664</v>
      </c>
      <c r="K3857" s="5">
        <v>1424819871</v>
      </c>
      <c r="L3857" s="11">
        <f>(Tabla1[[#This Row],[launched_at]]/86400)+25569+(-5/24)</f>
        <v>42059.762395833335</v>
      </c>
      <c r="M3857" s="5" t="b">
        <v>0</v>
      </c>
      <c r="N3857" s="5">
        <v>1</v>
      </c>
      <c r="O3857" s="5" t="b">
        <v>0</v>
      </c>
      <c r="P3857" s="5" t="s">
        <v>8271</v>
      </c>
      <c r="Q3857" s="7">
        <f>Tabla1[[#This Row],[pledged]]/Tabla1[[#This Row],[goal]]</f>
        <v>2.5000000000000001E-2</v>
      </c>
      <c r="S3857" s="8" t="s">
        <v>8317</v>
      </c>
      <c r="T3857" s="5" t="s">
        <v>8318</v>
      </c>
    </row>
    <row r="3858" spans="1:20" ht="33.75">
      <c r="A3858" s="5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11">
        <f>(Tabla1[[#This Row],[deadline]]/86400)+25569+(-5/24)</f>
        <v>42071.493090277778</v>
      </c>
      <c r="K3858" s="5">
        <v>1423245003</v>
      </c>
      <c r="L3858" s="11">
        <f>(Tabla1[[#This Row],[launched_at]]/86400)+25569+(-5/24)</f>
        <v>42041.534756944442</v>
      </c>
      <c r="M3858" s="5" t="b">
        <v>0</v>
      </c>
      <c r="N3858" s="5">
        <v>1</v>
      </c>
      <c r="O3858" s="5" t="b">
        <v>0</v>
      </c>
      <c r="P3858" s="5" t="s">
        <v>8271</v>
      </c>
      <c r="Q3858" s="7">
        <f>Tabla1[[#This Row],[pledged]]/Tabla1[[#This Row],[goal]]</f>
        <v>2.0000000000000001E-4</v>
      </c>
      <c r="S3858" s="8" t="s">
        <v>8317</v>
      </c>
      <c r="T3858" s="5" t="s">
        <v>8318</v>
      </c>
    </row>
    <row r="3859" spans="1:20" ht="33.75">
      <c r="A3859" s="5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11">
        <f>(Tabla1[[#This Row],[deadline]]/86400)+25569+(-5/24)</f>
        <v>41852.508333333331</v>
      </c>
      <c r="K3859" s="5">
        <v>1404927690</v>
      </c>
      <c r="L3859" s="11">
        <f>(Tabla1[[#This Row],[launched_at]]/86400)+25569+(-5/24)</f>
        <v>41829.528819444444</v>
      </c>
      <c r="M3859" s="5" t="b">
        <v>0</v>
      </c>
      <c r="N3859" s="5">
        <v>4</v>
      </c>
      <c r="O3859" s="5" t="b">
        <v>0</v>
      </c>
      <c r="P3859" s="5" t="s">
        <v>8271</v>
      </c>
      <c r="Q3859" s="7">
        <f>Tabla1[[#This Row],[pledged]]/Tabla1[[#This Row],[goal]]</f>
        <v>5.1999999999999998E-2</v>
      </c>
      <c r="S3859" s="8" t="s">
        <v>8317</v>
      </c>
      <c r="T3859" s="5" t="s">
        <v>8318</v>
      </c>
    </row>
    <row r="3860" spans="1:20" ht="33.75">
      <c r="A3860" s="5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11">
        <f>(Tabla1[[#This Row],[deadline]]/86400)+25569+(-5/24)</f>
        <v>42146.666666666664</v>
      </c>
      <c r="K3860" s="5">
        <v>1430734844</v>
      </c>
      <c r="L3860" s="11">
        <f>(Tabla1[[#This Row],[launched_at]]/86400)+25569+(-5/24)</f>
        <v>42128.222731481474</v>
      </c>
      <c r="M3860" s="5" t="b">
        <v>0</v>
      </c>
      <c r="N3860" s="5">
        <v>1</v>
      </c>
      <c r="O3860" s="5" t="b">
        <v>0</v>
      </c>
      <c r="P3860" s="5" t="s">
        <v>8271</v>
      </c>
      <c r="Q3860" s="7">
        <f>Tabla1[[#This Row],[pledged]]/Tabla1[[#This Row],[goal]]</f>
        <v>0.02</v>
      </c>
      <c r="S3860" s="8" t="s">
        <v>8317</v>
      </c>
      <c r="T3860" s="5" t="s">
        <v>8318</v>
      </c>
    </row>
    <row r="3861" spans="1:20" ht="33.75">
      <c r="A3861" s="5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11">
        <f>(Tabla1[[#This Row],[deadline]]/86400)+25569+(-5/24)</f>
        <v>41815.666666666664</v>
      </c>
      <c r="K3861" s="5">
        <v>1401485207</v>
      </c>
      <c r="L3861" s="11">
        <f>(Tabla1[[#This Row],[launched_at]]/86400)+25569+(-5/24)</f>
        <v>41789.685266203705</v>
      </c>
      <c r="M3861" s="5" t="b">
        <v>0</v>
      </c>
      <c r="N3861" s="5">
        <v>1</v>
      </c>
      <c r="O3861" s="5" t="b">
        <v>0</v>
      </c>
      <c r="P3861" s="5" t="s">
        <v>8271</v>
      </c>
      <c r="Q3861" s="7">
        <f>Tabla1[[#This Row],[pledged]]/Tabla1[[#This Row],[goal]]</f>
        <v>4.0000000000000002E-4</v>
      </c>
      <c r="S3861" s="8" t="s">
        <v>8317</v>
      </c>
      <c r="T3861" s="5" t="s">
        <v>8318</v>
      </c>
    </row>
    <row r="3862" spans="1:20" ht="33.75">
      <c r="A3862" s="5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11">
        <f>(Tabla1[[#This Row],[deadline]]/86400)+25569+(-5/24)</f>
        <v>41863.452662037038</v>
      </c>
      <c r="K3862" s="5">
        <v>1405266710</v>
      </c>
      <c r="L3862" s="11">
        <f>(Tabla1[[#This Row],[launched_at]]/86400)+25569+(-5/24)</f>
        <v>41833.452662037038</v>
      </c>
      <c r="M3862" s="5" t="b">
        <v>0</v>
      </c>
      <c r="N3862" s="5">
        <v>13</v>
      </c>
      <c r="O3862" s="5" t="b">
        <v>0</v>
      </c>
      <c r="P3862" s="5" t="s">
        <v>8271</v>
      </c>
      <c r="Q3862" s="7">
        <f>Tabla1[[#This Row],[pledged]]/Tabla1[[#This Row],[goal]]</f>
        <v>0.17666666666666667</v>
      </c>
      <c r="S3862" s="8" t="s">
        <v>8317</v>
      </c>
      <c r="T3862" s="5" t="s">
        <v>8318</v>
      </c>
    </row>
    <row r="3863" spans="1:20">
      <c r="A3863" s="5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11">
        <f>(Tabla1[[#This Row],[deadline]]/86400)+25569+(-5/24)</f>
        <v>41955.699305555558</v>
      </c>
      <c r="K3863" s="5">
        <v>1412258977</v>
      </c>
      <c r="L3863" s="11">
        <f>(Tabla1[[#This Row],[launched_at]]/86400)+25569+(-5/24)</f>
        <v>41914.381678240738</v>
      </c>
      <c r="M3863" s="5" t="b">
        <v>0</v>
      </c>
      <c r="N3863" s="5">
        <v>1</v>
      </c>
      <c r="O3863" s="5" t="b">
        <v>0</v>
      </c>
      <c r="P3863" s="5" t="s">
        <v>8271</v>
      </c>
      <c r="Q3863" s="7">
        <f>Tabla1[[#This Row],[pledged]]/Tabla1[[#This Row],[goal]]</f>
        <v>0.05</v>
      </c>
      <c r="S3863" s="8" t="s">
        <v>8317</v>
      </c>
      <c r="T3863" s="5" t="s">
        <v>8318</v>
      </c>
    </row>
    <row r="3864" spans="1:20" ht="22.5">
      <c r="A3864" s="5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11">
        <f>(Tabla1[[#This Row],[deadline]]/86400)+25569+(-5/24)</f>
        <v>42625.499305555553</v>
      </c>
      <c r="K3864" s="5">
        <v>1472451356</v>
      </c>
      <c r="L3864" s="11">
        <f>(Tabla1[[#This Row],[launched_at]]/86400)+25569+(-5/24)</f>
        <v>42611.052731481475</v>
      </c>
      <c r="M3864" s="5" t="b">
        <v>0</v>
      </c>
      <c r="N3864" s="5">
        <v>1</v>
      </c>
      <c r="O3864" s="5" t="b">
        <v>0</v>
      </c>
      <c r="P3864" s="5" t="s">
        <v>8271</v>
      </c>
      <c r="Q3864" s="7">
        <f>Tabla1[[#This Row],[pledged]]/Tabla1[[#This Row],[goal]]</f>
        <v>1.3333333333333334E-4</v>
      </c>
      <c r="S3864" s="8" t="s">
        <v>8317</v>
      </c>
      <c r="T3864" s="5" t="s">
        <v>8318</v>
      </c>
    </row>
    <row r="3865" spans="1:20" ht="33.75">
      <c r="A3865" s="5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11">
        <f>(Tabla1[[#This Row],[deadline]]/86400)+25569+(-5/24)</f>
        <v>42313.466493055552</v>
      </c>
      <c r="K3865" s="5">
        <v>1441552305</v>
      </c>
      <c r="L3865" s="11">
        <f>(Tabla1[[#This Row],[launched_at]]/86400)+25569+(-5/24)</f>
        <v>42253.424826388888</v>
      </c>
      <c r="M3865" s="5" t="b">
        <v>0</v>
      </c>
      <c r="N3865" s="5">
        <v>0</v>
      </c>
      <c r="O3865" s="5" t="b">
        <v>0</v>
      </c>
      <c r="P3865" s="5" t="s">
        <v>8271</v>
      </c>
      <c r="Q3865" s="7">
        <f>Tabla1[[#This Row],[pledged]]/Tabla1[[#This Row],[goal]]</f>
        <v>0</v>
      </c>
      <c r="S3865" s="8" t="s">
        <v>8317</v>
      </c>
      <c r="T3865" s="5" t="s">
        <v>8318</v>
      </c>
    </row>
    <row r="3866" spans="1:20" ht="33.75">
      <c r="A3866" s="5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11">
        <f>(Tabla1[[#This Row],[deadline]]/86400)+25569+(-5/24)</f>
        <v>42325.72516203703</v>
      </c>
      <c r="K3866" s="5">
        <v>1445203454</v>
      </c>
      <c r="L3866" s="11">
        <f>(Tabla1[[#This Row],[launched_at]]/86400)+25569+(-5/24)</f>
        <v>42295.683495370373</v>
      </c>
      <c r="M3866" s="5" t="b">
        <v>0</v>
      </c>
      <c r="N3866" s="5">
        <v>3</v>
      </c>
      <c r="O3866" s="5" t="b">
        <v>0</v>
      </c>
      <c r="P3866" s="5" t="s">
        <v>8271</v>
      </c>
      <c r="Q3866" s="7">
        <f>Tabla1[[#This Row],[pledged]]/Tabla1[[#This Row],[goal]]</f>
        <v>1.2E-2</v>
      </c>
      <c r="S3866" s="8" t="s">
        <v>8317</v>
      </c>
      <c r="T3866" s="5" t="s">
        <v>8318</v>
      </c>
    </row>
    <row r="3867" spans="1:20" ht="33.75">
      <c r="A3867" s="5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11">
        <f>(Tabla1[[#This Row],[deadline]]/86400)+25569+(-5/24)</f>
        <v>41881.020833333328</v>
      </c>
      <c r="K3867" s="5">
        <v>1405957098</v>
      </c>
      <c r="L3867" s="11">
        <f>(Tabla1[[#This Row],[launched_at]]/86400)+25569+(-5/24)</f>
        <v>41841.44326388889</v>
      </c>
      <c r="M3867" s="5" t="b">
        <v>0</v>
      </c>
      <c r="N3867" s="5">
        <v>14</v>
      </c>
      <c r="O3867" s="5" t="b">
        <v>0</v>
      </c>
      <c r="P3867" s="5" t="s">
        <v>8271</v>
      </c>
      <c r="Q3867" s="7">
        <f>Tabla1[[#This Row],[pledged]]/Tabla1[[#This Row],[goal]]</f>
        <v>0.26937422295897223</v>
      </c>
      <c r="S3867" s="8" t="s">
        <v>8317</v>
      </c>
      <c r="T3867" s="5" t="s">
        <v>8318</v>
      </c>
    </row>
    <row r="3868" spans="1:20" ht="22.5">
      <c r="A3868" s="5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11">
        <f>(Tabla1[[#This Row],[deadline]]/86400)+25569+(-5/24)</f>
        <v>42451.936805555553</v>
      </c>
      <c r="K3868" s="5">
        <v>1454453021</v>
      </c>
      <c r="L3868" s="11">
        <f>(Tabla1[[#This Row],[launched_at]]/86400)+25569+(-5/24)</f>
        <v>42402.738668981481</v>
      </c>
      <c r="M3868" s="5" t="b">
        <v>0</v>
      </c>
      <c r="N3868" s="5">
        <v>2</v>
      </c>
      <c r="O3868" s="5" t="b">
        <v>0</v>
      </c>
      <c r="P3868" s="5" t="s">
        <v>8271</v>
      </c>
      <c r="Q3868" s="7">
        <f>Tabla1[[#This Row],[pledged]]/Tabla1[[#This Row],[goal]]</f>
        <v>5.4999999999999997E-3</v>
      </c>
      <c r="S3868" s="8" t="s">
        <v>8317</v>
      </c>
      <c r="T3868" s="5" t="s">
        <v>8318</v>
      </c>
    </row>
    <row r="3869" spans="1:20" ht="33.75">
      <c r="A3869" s="5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11">
        <f>(Tabla1[[#This Row],[deadline]]/86400)+25569+(-5/24)</f>
        <v>42539.605775462966</v>
      </c>
      <c r="K3869" s="5">
        <v>1463686339</v>
      </c>
      <c r="L3869" s="11">
        <f>(Tabla1[[#This Row],[launched_at]]/86400)+25569+(-5/24)</f>
        <v>42509.605775462966</v>
      </c>
      <c r="M3869" s="5" t="b">
        <v>0</v>
      </c>
      <c r="N3869" s="5">
        <v>5</v>
      </c>
      <c r="O3869" s="5" t="b">
        <v>0</v>
      </c>
      <c r="P3869" s="5" t="s">
        <v>8271</v>
      </c>
      <c r="Q3869" s="7">
        <f>Tabla1[[#This Row],[pledged]]/Tabla1[[#This Row],[goal]]</f>
        <v>0.1255</v>
      </c>
      <c r="S3869" s="8" t="s">
        <v>8317</v>
      </c>
      <c r="T3869" s="5" t="s">
        <v>8318</v>
      </c>
    </row>
    <row r="3870" spans="1:20">
      <c r="A3870" s="5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11">
        <f>(Tabla1[[#This Row],[deadline]]/86400)+25569+(-5/24)</f>
        <v>41890.45144675926</v>
      </c>
      <c r="K3870" s="5">
        <v>1408031405</v>
      </c>
      <c r="L3870" s="11">
        <f>(Tabla1[[#This Row],[launched_at]]/86400)+25569+(-5/24)</f>
        <v>41865.45144675926</v>
      </c>
      <c r="M3870" s="5" t="b">
        <v>0</v>
      </c>
      <c r="N3870" s="5">
        <v>1</v>
      </c>
      <c r="O3870" s="5" t="b">
        <v>0</v>
      </c>
      <c r="P3870" s="5" t="s">
        <v>8305</v>
      </c>
      <c r="Q3870" s="7">
        <f>Tabla1[[#This Row],[pledged]]/Tabla1[[#This Row],[goal]]</f>
        <v>2E-3</v>
      </c>
      <c r="S3870" s="8" t="s">
        <v>8317</v>
      </c>
      <c r="T3870" s="5" t="s">
        <v>8359</v>
      </c>
    </row>
    <row r="3871" spans="1:20" ht="22.5">
      <c r="A3871" s="5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11">
        <f>(Tabla1[[#This Row],[deadline]]/86400)+25569+(-5/24)</f>
        <v>42076.924305555549</v>
      </c>
      <c r="K3871" s="5">
        <v>1423761792</v>
      </c>
      <c r="L3871" s="11">
        <f>(Tabla1[[#This Row],[launched_at]]/86400)+25569+(-5/24)</f>
        <v>42047.516111111108</v>
      </c>
      <c r="M3871" s="5" t="b">
        <v>0</v>
      </c>
      <c r="N3871" s="5">
        <v>15</v>
      </c>
      <c r="O3871" s="5" t="b">
        <v>0</v>
      </c>
      <c r="P3871" s="5" t="s">
        <v>8305</v>
      </c>
      <c r="Q3871" s="7">
        <f>Tabla1[[#This Row],[pledged]]/Tabla1[[#This Row],[goal]]</f>
        <v>3.44748684310884E-2</v>
      </c>
      <c r="S3871" s="8" t="s">
        <v>8317</v>
      </c>
      <c r="T3871" s="5" t="s">
        <v>8359</v>
      </c>
    </row>
    <row r="3872" spans="1:20" ht="33.75">
      <c r="A3872" s="5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11">
        <f>(Tabla1[[#This Row],[deadline]]/86400)+25569+(-5/24)</f>
        <v>41822.963865740741</v>
      </c>
      <c r="K3872" s="5">
        <v>1401768478</v>
      </c>
      <c r="L3872" s="11">
        <f>(Tabla1[[#This Row],[launched_at]]/86400)+25569+(-5/24)</f>
        <v>41792.963865740741</v>
      </c>
      <c r="M3872" s="5" t="b">
        <v>0</v>
      </c>
      <c r="N3872" s="5">
        <v>10</v>
      </c>
      <c r="O3872" s="5" t="b">
        <v>0</v>
      </c>
      <c r="P3872" s="5" t="s">
        <v>8305</v>
      </c>
      <c r="Q3872" s="7">
        <f>Tabla1[[#This Row],[pledged]]/Tabla1[[#This Row],[goal]]</f>
        <v>0.15</v>
      </c>
      <c r="S3872" s="8" t="s">
        <v>8317</v>
      </c>
      <c r="T3872" s="5" t="s">
        <v>8359</v>
      </c>
    </row>
    <row r="3873" spans="1:20" ht="22.5">
      <c r="A3873" s="5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11">
        <f>(Tabla1[[#This Row],[deadline]]/86400)+25569+(-5/24)</f>
        <v>42823.530671296299</v>
      </c>
      <c r="K3873" s="5">
        <v>1485629050</v>
      </c>
      <c r="L3873" s="11">
        <f>(Tabla1[[#This Row],[launched_at]]/86400)+25569+(-5/24)</f>
        <v>42763.572337962956</v>
      </c>
      <c r="M3873" s="5" t="b">
        <v>0</v>
      </c>
      <c r="N3873" s="5">
        <v>3</v>
      </c>
      <c r="O3873" s="5" t="b">
        <v>0</v>
      </c>
      <c r="P3873" s="5" t="s">
        <v>8305</v>
      </c>
      <c r="Q3873" s="7">
        <f>Tabla1[[#This Row],[pledged]]/Tabla1[[#This Row],[goal]]</f>
        <v>2.6666666666666668E-2</v>
      </c>
      <c r="S3873" s="8" t="s">
        <v>8317</v>
      </c>
      <c r="T3873" s="5" t="s">
        <v>8359</v>
      </c>
    </row>
    <row r="3874" spans="1:20" ht="33.75">
      <c r="A3874" s="5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11">
        <f>(Tabla1[[#This Row],[deadline]]/86400)+25569+(-5/24)</f>
        <v>42229.9374537037</v>
      </c>
      <c r="K3874" s="5">
        <v>1435202996</v>
      </c>
      <c r="L3874" s="11">
        <f>(Tabla1[[#This Row],[launched_at]]/86400)+25569+(-5/24)</f>
        <v>42179.9374537037</v>
      </c>
      <c r="M3874" s="5" t="b">
        <v>0</v>
      </c>
      <c r="N3874" s="5">
        <v>0</v>
      </c>
      <c r="O3874" s="5" t="b">
        <v>0</v>
      </c>
      <c r="P3874" s="5" t="s">
        <v>8305</v>
      </c>
      <c r="Q3874" s="7">
        <f>Tabla1[[#This Row],[pledged]]/Tabla1[[#This Row],[goal]]</f>
        <v>0</v>
      </c>
      <c r="S3874" s="8" t="s">
        <v>8317</v>
      </c>
      <c r="T3874" s="5" t="s">
        <v>8359</v>
      </c>
    </row>
    <row r="3875" spans="1:20" ht="33.75">
      <c r="A3875" s="5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11">
        <f>(Tabla1[[#This Row],[deadline]]/86400)+25569+(-5/24)</f>
        <v>42285.487673611111</v>
      </c>
      <c r="K3875" s="5">
        <v>1441730535</v>
      </c>
      <c r="L3875" s="11">
        <f>(Tabla1[[#This Row],[launched_at]]/86400)+25569+(-5/24)</f>
        <v>42255.487673611111</v>
      </c>
      <c r="M3875" s="5" t="b">
        <v>0</v>
      </c>
      <c r="N3875" s="5">
        <v>0</v>
      </c>
      <c r="O3875" s="5" t="b">
        <v>0</v>
      </c>
      <c r="P3875" s="5" t="s">
        <v>8305</v>
      </c>
      <c r="Q3875" s="7">
        <f>Tabla1[[#This Row],[pledged]]/Tabla1[[#This Row],[goal]]</f>
        <v>0</v>
      </c>
      <c r="S3875" s="8" t="s">
        <v>8317</v>
      </c>
      <c r="T3875" s="5" t="s">
        <v>8359</v>
      </c>
    </row>
    <row r="3876" spans="1:20" ht="33.75">
      <c r="A3876" s="5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11">
        <f>(Tabla1[[#This Row],[deadline]]/86400)+25569+(-5/24)</f>
        <v>42027.833333333336</v>
      </c>
      <c r="K3876" s="5">
        <v>1420244622</v>
      </c>
      <c r="L3876" s="11">
        <f>(Tabla1[[#This Row],[launched_at]]/86400)+25569+(-5/24)</f>
        <v>42006.808124999996</v>
      </c>
      <c r="M3876" s="5" t="b">
        <v>0</v>
      </c>
      <c r="N3876" s="5">
        <v>0</v>
      </c>
      <c r="O3876" s="5" t="b">
        <v>0</v>
      </c>
      <c r="P3876" s="5" t="s">
        <v>8305</v>
      </c>
      <c r="Q3876" s="7">
        <f>Tabla1[[#This Row],[pledged]]/Tabla1[[#This Row],[goal]]</f>
        <v>0</v>
      </c>
      <c r="S3876" s="8" t="s">
        <v>8317</v>
      </c>
      <c r="T3876" s="5" t="s">
        <v>8359</v>
      </c>
    </row>
    <row r="3877" spans="1:20" ht="33.75">
      <c r="A3877" s="5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11">
        <f>(Tabla1[[#This Row],[deadline]]/86400)+25569+(-5/24)</f>
        <v>42616.208333333336</v>
      </c>
      <c r="K3877" s="5">
        <v>1472804365</v>
      </c>
      <c r="L3877" s="11">
        <f>(Tabla1[[#This Row],[launched_at]]/86400)+25569+(-5/24)</f>
        <v>42615.138483796291</v>
      </c>
      <c r="M3877" s="5" t="b">
        <v>0</v>
      </c>
      <c r="N3877" s="5">
        <v>0</v>
      </c>
      <c r="O3877" s="5" t="b">
        <v>0</v>
      </c>
      <c r="P3877" s="5" t="s">
        <v>8305</v>
      </c>
      <c r="Q3877" s="7">
        <f>Tabla1[[#This Row],[pledged]]/Tabla1[[#This Row],[goal]]</f>
        <v>0</v>
      </c>
      <c r="S3877" s="8" t="s">
        <v>8317</v>
      </c>
      <c r="T3877" s="5" t="s">
        <v>8359</v>
      </c>
    </row>
    <row r="3878" spans="1:20" ht="33.75">
      <c r="A3878" s="5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11">
        <f>(Tabla1[[#This Row],[deadline]]/86400)+25569+(-5/24)</f>
        <v>42402.415833333333</v>
      </c>
      <c r="K3878" s="5">
        <v>1451833128</v>
      </c>
      <c r="L3878" s="11">
        <f>(Tabla1[[#This Row],[launched_at]]/86400)+25569+(-5/24)</f>
        <v>42372.415833333333</v>
      </c>
      <c r="M3878" s="5" t="b">
        <v>0</v>
      </c>
      <c r="N3878" s="5">
        <v>46</v>
      </c>
      <c r="O3878" s="5" t="b">
        <v>0</v>
      </c>
      <c r="P3878" s="5" t="s">
        <v>8305</v>
      </c>
      <c r="Q3878" s="7">
        <f>Tabla1[[#This Row],[pledged]]/Tabla1[[#This Row],[goal]]</f>
        <v>0.52794871794871789</v>
      </c>
      <c r="S3878" s="8" t="s">
        <v>8317</v>
      </c>
      <c r="T3878" s="5" t="s">
        <v>8359</v>
      </c>
    </row>
    <row r="3879" spans="1:20" ht="33.75">
      <c r="A3879" s="5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11">
        <f>(Tabla1[[#This Row],[deadline]]/86400)+25569+(-5/24)</f>
        <v>42712.469351851854</v>
      </c>
      <c r="K3879" s="5">
        <v>1478621752</v>
      </c>
      <c r="L3879" s="11">
        <f>(Tabla1[[#This Row],[launched_at]]/86400)+25569+(-5/24)</f>
        <v>42682.469351851854</v>
      </c>
      <c r="M3879" s="5" t="b">
        <v>0</v>
      </c>
      <c r="N3879" s="5">
        <v>14</v>
      </c>
      <c r="O3879" s="5" t="b">
        <v>0</v>
      </c>
      <c r="P3879" s="5" t="s">
        <v>8305</v>
      </c>
      <c r="Q3879" s="7">
        <f>Tabla1[[#This Row],[pledged]]/Tabla1[[#This Row],[goal]]</f>
        <v>4.9639999999999997E-2</v>
      </c>
      <c r="S3879" s="8" t="s">
        <v>8317</v>
      </c>
      <c r="T3879" s="5" t="s">
        <v>8359</v>
      </c>
    </row>
    <row r="3880" spans="1:20" ht="33.75">
      <c r="A3880" s="5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11">
        <f>(Tabla1[[#This Row],[deadline]]/86400)+25569+(-5/24)</f>
        <v>42184.957638888889</v>
      </c>
      <c r="K3880" s="5">
        <v>1433014746</v>
      </c>
      <c r="L3880" s="11">
        <f>(Tabla1[[#This Row],[launched_at]]/86400)+25569+(-5/24)</f>
        <v>42154.610486111109</v>
      </c>
      <c r="M3880" s="5" t="b">
        <v>0</v>
      </c>
      <c r="N3880" s="5">
        <v>1</v>
      </c>
      <c r="O3880" s="5" t="b">
        <v>0</v>
      </c>
      <c r="P3880" s="5" t="s">
        <v>8305</v>
      </c>
      <c r="Q3880" s="7">
        <f>Tabla1[[#This Row],[pledged]]/Tabla1[[#This Row],[goal]]</f>
        <v>5.5555555555555556E-4</v>
      </c>
      <c r="S3880" s="8" t="s">
        <v>8317</v>
      </c>
      <c r="T3880" s="5" t="s">
        <v>8359</v>
      </c>
    </row>
    <row r="3881" spans="1:20" ht="33.75">
      <c r="A3881" s="5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11">
        <f>(Tabla1[[#This Row],[deadline]]/86400)+25569+(-5/24)</f>
        <v>42029.652731481481</v>
      </c>
      <c r="K3881" s="5">
        <v>1419626396</v>
      </c>
      <c r="L3881" s="11">
        <f>(Tabla1[[#This Row],[launched_at]]/86400)+25569+(-5/24)</f>
        <v>41999.652731481481</v>
      </c>
      <c r="M3881" s="5" t="b">
        <v>0</v>
      </c>
      <c r="N3881" s="5">
        <v>0</v>
      </c>
      <c r="O3881" s="5" t="b">
        <v>0</v>
      </c>
      <c r="P3881" s="5" t="s">
        <v>8305</v>
      </c>
      <c r="Q3881" s="7">
        <f>Tabla1[[#This Row],[pledged]]/Tabla1[[#This Row],[goal]]</f>
        <v>0</v>
      </c>
      <c r="S3881" s="8" t="s">
        <v>8317</v>
      </c>
      <c r="T3881" s="5" t="s">
        <v>8359</v>
      </c>
    </row>
    <row r="3882" spans="1:20" ht="33.75">
      <c r="A3882" s="5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11">
        <f>(Tabla1[[#This Row],[deadline]]/86400)+25569+(-5/24)</f>
        <v>41850.75</v>
      </c>
      <c r="K3882" s="5">
        <v>1403724820</v>
      </c>
      <c r="L3882" s="11">
        <f>(Tabla1[[#This Row],[launched_at]]/86400)+25569+(-5/24)</f>
        <v>41815.606712962959</v>
      </c>
      <c r="M3882" s="5" t="b">
        <v>0</v>
      </c>
      <c r="N3882" s="5">
        <v>17</v>
      </c>
      <c r="O3882" s="5" t="b">
        <v>0</v>
      </c>
      <c r="P3882" s="5" t="s">
        <v>8305</v>
      </c>
      <c r="Q3882" s="7">
        <f>Tabla1[[#This Row],[pledged]]/Tabla1[[#This Row],[goal]]</f>
        <v>0.13066666666666665</v>
      </c>
      <c r="S3882" s="8" t="s">
        <v>8317</v>
      </c>
      <c r="T3882" s="5" t="s">
        <v>8359</v>
      </c>
    </row>
    <row r="3883" spans="1:20" ht="22.5">
      <c r="A3883" s="5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11">
        <f>(Tabla1[[#This Row],[deadline]]/86400)+25569+(-5/24)</f>
        <v>42785.810173611106</v>
      </c>
      <c r="K3883" s="5">
        <v>1484958399</v>
      </c>
      <c r="L3883" s="11">
        <f>(Tabla1[[#This Row],[launched_at]]/86400)+25569+(-5/24)</f>
        <v>42755.810173611106</v>
      </c>
      <c r="M3883" s="5" t="b">
        <v>0</v>
      </c>
      <c r="N3883" s="5">
        <v>1</v>
      </c>
      <c r="O3883" s="5" t="b">
        <v>0</v>
      </c>
      <c r="P3883" s="5" t="s">
        <v>8305</v>
      </c>
      <c r="Q3883" s="7">
        <f>Tabla1[[#This Row],[pledged]]/Tabla1[[#This Row],[goal]]</f>
        <v>0.05</v>
      </c>
      <c r="S3883" s="8" t="s">
        <v>8317</v>
      </c>
      <c r="T3883" s="5" t="s">
        <v>8359</v>
      </c>
    </row>
    <row r="3884" spans="1:20" ht="33.75">
      <c r="A3884" s="5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11">
        <f>(Tabla1[[#This Row],[deadline]]/86400)+25569+(-5/24)</f>
        <v>42400.752083333333</v>
      </c>
      <c r="K3884" s="5">
        <v>1451950570</v>
      </c>
      <c r="L3884" s="11">
        <f>(Tabla1[[#This Row],[launched_at]]/86400)+25569+(-5/24)</f>
        <v>42373.77511574074</v>
      </c>
      <c r="M3884" s="5" t="b">
        <v>0</v>
      </c>
      <c r="N3884" s="5">
        <v>0</v>
      </c>
      <c r="O3884" s="5" t="b">
        <v>0</v>
      </c>
      <c r="P3884" s="5" t="s">
        <v>8305</v>
      </c>
      <c r="Q3884" s="7">
        <f>Tabla1[[#This Row],[pledged]]/Tabla1[[#This Row],[goal]]</f>
        <v>0</v>
      </c>
      <c r="S3884" s="8" t="s">
        <v>8317</v>
      </c>
      <c r="T3884" s="5" t="s">
        <v>8359</v>
      </c>
    </row>
    <row r="3885" spans="1:20" ht="33.75">
      <c r="A3885" s="5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11">
        <f>(Tabla1[[#This Row],[deadline]]/86400)+25569+(-5/24)</f>
        <v>41884.394317129627</v>
      </c>
      <c r="K3885" s="5">
        <v>1407076069</v>
      </c>
      <c r="L3885" s="11">
        <f>(Tabla1[[#This Row],[launched_at]]/86400)+25569+(-5/24)</f>
        <v>41854.394317129627</v>
      </c>
      <c r="M3885" s="5" t="b">
        <v>0</v>
      </c>
      <c r="N3885" s="5">
        <v>0</v>
      </c>
      <c r="O3885" s="5" t="b">
        <v>0</v>
      </c>
      <c r="P3885" s="5" t="s">
        <v>8305</v>
      </c>
      <c r="Q3885" s="7">
        <f>Tabla1[[#This Row],[pledged]]/Tabla1[[#This Row],[goal]]</f>
        <v>0</v>
      </c>
      <c r="S3885" s="8" t="s">
        <v>8317</v>
      </c>
      <c r="T3885" s="5" t="s">
        <v>8359</v>
      </c>
    </row>
    <row r="3886" spans="1:20" ht="22.5">
      <c r="A3886" s="5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11">
        <f>(Tabla1[[#This Row],[deadline]]/86400)+25569+(-5/24)</f>
        <v>42090.541574074072</v>
      </c>
      <c r="K3886" s="5">
        <v>1425322792</v>
      </c>
      <c r="L3886" s="11">
        <f>(Tabla1[[#This Row],[launched_at]]/86400)+25569+(-5/24)</f>
        <v>42065.583240740736</v>
      </c>
      <c r="M3886" s="5" t="b">
        <v>0</v>
      </c>
      <c r="N3886" s="5">
        <v>0</v>
      </c>
      <c r="O3886" s="5" t="b">
        <v>0</v>
      </c>
      <c r="P3886" s="5" t="s">
        <v>8305</v>
      </c>
      <c r="Q3886" s="7">
        <f>Tabla1[[#This Row],[pledged]]/Tabla1[[#This Row],[goal]]</f>
        <v>0</v>
      </c>
      <c r="S3886" s="8" t="s">
        <v>8317</v>
      </c>
      <c r="T3886" s="5" t="s">
        <v>8359</v>
      </c>
    </row>
    <row r="3887" spans="1:20" ht="22.5">
      <c r="A3887" s="5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11">
        <f>(Tabla1[[#This Row],[deadline]]/86400)+25569+(-5/24)</f>
        <v>42499.742951388886</v>
      </c>
      <c r="K3887" s="5">
        <v>1460242191</v>
      </c>
      <c r="L3887" s="11">
        <f>(Tabla1[[#This Row],[launched_at]]/86400)+25569+(-5/24)</f>
        <v>42469.742951388886</v>
      </c>
      <c r="M3887" s="5" t="b">
        <v>0</v>
      </c>
      <c r="N3887" s="5">
        <v>0</v>
      </c>
      <c r="O3887" s="5" t="b">
        <v>0</v>
      </c>
      <c r="P3887" s="5" t="s">
        <v>8305</v>
      </c>
      <c r="Q3887" s="7">
        <f>Tabla1[[#This Row],[pledged]]/Tabla1[[#This Row],[goal]]</f>
        <v>0</v>
      </c>
      <c r="S3887" s="8" t="s">
        <v>8317</v>
      </c>
      <c r="T3887" s="5" t="s">
        <v>8359</v>
      </c>
    </row>
    <row r="3888" spans="1:20">
      <c r="A3888" s="5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11">
        <f>(Tabla1[[#This Row],[deadline]]/86400)+25569+(-5/24)</f>
        <v>41984.019699074073</v>
      </c>
      <c r="K3888" s="5">
        <v>1415683702</v>
      </c>
      <c r="L3888" s="11">
        <f>(Tabla1[[#This Row],[launched_at]]/86400)+25569+(-5/24)</f>
        <v>41954.019699074073</v>
      </c>
      <c r="M3888" s="5" t="b">
        <v>0</v>
      </c>
      <c r="N3888" s="5">
        <v>0</v>
      </c>
      <c r="O3888" s="5" t="b">
        <v>0</v>
      </c>
      <c r="P3888" s="5" t="s">
        <v>8305</v>
      </c>
      <c r="Q3888" s="7">
        <f>Tabla1[[#This Row],[pledged]]/Tabla1[[#This Row],[goal]]</f>
        <v>0</v>
      </c>
      <c r="S3888" s="8" t="s">
        <v>8317</v>
      </c>
      <c r="T3888" s="5" t="s">
        <v>8359</v>
      </c>
    </row>
    <row r="3889" spans="1:20" ht="33.75">
      <c r="A3889" s="5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11">
        <f>(Tabla1[[#This Row],[deadline]]/86400)+25569+(-5/24)</f>
        <v>42125.708333333336</v>
      </c>
      <c r="K3889" s="5">
        <v>1426538129</v>
      </c>
      <c r="L3889" s="11">
        <f>(Tabla1[[#This Row],[launched_at]]/86400)+25569+(-5/24)</f>
        <v>42079.649641203701</v>
      </c>
      <c r="M3889" s="5" t="b">
        <v>0</v>
      </c>
      <c r="N3889" s="5">
        <v>2</v>
      </c>
      <c r="O3889" s="5" t="b">
        <v>0</v>
      </c>
      <c r="P3889" s="5" t="s">
        <v>8305</v>
      </c>
      <c r="Q3889" s="7">
        <f>Tabla1[[#This Row],[pledged]]/Tabla1[[#This Row],[goal]]</f>
        <v>1.7500000000000002E-2</v>
      </c>
      <c r="S3889" s="8" t="s">
        <v>8317</v>
      </c>
      <c r="T3889" s="5" t="s">
        <v>8359</v>
      </c>
    </row>
    <row r="3890" spans="1:20" ht="33.75">
      <c r="A3890" s="5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11">
        <f>(Tabla1[[#This Row],[deadline]]/86400)+25569+(-5/24)</f>
        <v>42792.337476851848</v>
      </c>
      <c r="K3890" s="5">
        <v>1485522358</v>
      </c>
      <c r="L3890" s="11">
        <f>(Tabla1[[#This Row],[launched_at]]/86400)+25569+(-5/24)</f>
        <v>42762.337476851848</v>
      </c>
      <c r="M3890" s="5" t="b">
        <v>0</v>
      </c>
      <c r="N3890" s="5">
        <v>14</v>
      </c>
      <c r="O3890" s="5" t="b">
        <v>0</v>
      </c>
      <c r="P3890" s="5" t="s">
        <v>8271</v>
      </c>
      <c r="Q3890" s="7">
        <f>Tabla1[[#This Row],[pledged]]/Tabla1[[#This Row],[goal]]</f>
        <v>0.27100000000000002</v>
      </c>
      <c r="S3890" s="8" t="s">
        <v>8317</v>
      </c>
      <c r="T3890" s="5" t="s">
        <v>8318</v>
      </c>
    </row>
    <row r="3891" spans="1:20" ht="22.5">
      <c r="A3891" s="5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11">
        <f>(Tabla1[[#This Row],[deadline]]/86400)+25569+(-5/24)</f>
        <v>42008.768055555549</v>
      </c>
      <c r="K3891" s="5">
        <v>1417651630</v>
      </c>
      <c r="L3891" s="11">
        <f>(Tabla1[[#This Row],[launched_at]]/86400)+25569+(-5/24)</f>
        <v>41976.796643518515</v>
      </c>
      <c r="M3891" s="5" t="b">
        <v>0</v>
      </c>
      <c r="N3891" s="5">
        <v>9</v>
      </c>
      <c r="O3891" s="5" t="b">
        <v>0</v>
      </c>
      <c r="P3891" s="5" t="s">
        <v>8271</v>
      </c>
      <c r="Q3891" s="7">
        <f>Tabla1[[#This Row],[pledged]]/Tabla1[[#This Row],[goal]]</f>
        <v>1.4749999999999999E-2</v>
      </c>
      <c r="S3891" s="8" t="s">
        <v>8317</v>
      </c>
      <c r="T3891" s="5" t="s">
        <v>8318</v>
      </c>
    </row>
    <row r="3892" spans="1:20" ht="33.75">
      <c r="A3892" s="5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11">
        <f>(Tabla1[[#This Row],[deadline]]/86400)+25569+(-5/24)</f>
        <v>42231.55027777778</v>
      </c>
      <c r="K3892" s="5">
        <v>1434478344</v>
      </c>
      <c r="L3892" s="11">
        <f>(Tabla1[[#This Row],[launched_at]]/86400)+25569+(-5/24)</f>
        <v>42171.55027777778</v>
      </c>
      <c r="M3892" s="5" t="b">
        <v>0</v>
      </c>
      <c r="N3892" s="5">
        <v>8</v>
      </c>
      <c r="O3892" s="5" t="b">
        <v>0</v>
      </c>
      <c r="P3892" s="5" t="s">
        <v>8271</v>
      </c>
      <c r="Q3892" s="7">
        <f>Tabla1[[#This Row],[pledged]]/Tabla1[[#This Row],[goal]]</f>
        <v>0.16826666666666668</v>
      </c>
      <c r="S3892" s="8" t="s">
        <v>8317</v>
      </c>
      <c r="T3892" s="5" t="s">
        <v>8318</v>
      </c>
    </row>
    <row r="3893" spans="1:20" ht="22.5">
      <c r="A3893" s="5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11">
        <f>(Tabla1[[#This Row],[deadline]]/86400)+25569+(-5/24)</f>
        <v>42085.999305555553</v>
      </c>
      <c r="K3893" s="5">
        <v>1424488244</v>
      </c>
      <c r="L3893" s="11">
        <f>(Tabla1[[#This Row],[launched_at]]/86400)+25569+(-5/24)</f>
        <v>42055.924120370364</v>
      </c>
      <c r="M3893" s="5" t="b">
        <v>0</v>
      </c>
      <c r="N3893" s="5">
        <v>7</v>
      </c>
      <c r="O3893" s="5" t="b">
        <v>0</v>
      </c>
      <c r="P3893" s="5" t="s">
        <v>8271</v>
      </c>
      <c r="Q3893" s="7">
        <f>Tabla1[[#This Row],[pledged]]/Tabla1[[#This Row],[goal]]</f>
        <v>0.32500000000000001</v>
      </c>
      <c r="S3893" s="8" t="s">
        <v>8317</v>
      </c>
      <c r="T3893" s="5" t="s">
        <v>8318</v>
      </c>
    </row>
    <row r="3894" spans="1:20" ht="33.75">
      <c r="A3894" s="5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11">
        <f>(Tabla1[[#This Row],[deadline]]/86400)+25569+(-5/24)</f>
        <v>41875.083333333328</v>
      </c>
      <c r="K3894" s="5">
        <v>1408203557</v>
      </c>
      <c r="L3894" s="11">
        <f>(Tabla1[[#This Row],[launched_at]]/86400)+25569+(-5/24)</f>
        <v>41867.443946759253</v>
      </c>
      <c r="M3894" s="5" t="b">
        <v>0</v>
      </c>
      <c r="N3894" s="5">
        <v>0</v>
      </c>
      <c r="O3894" s="5" t="b">
        <v>0</v>
      </c>
      <c r="P3894" s="5" t="s">
        <v>8271</v>
      </c>
      <c r="Q3894" s="7">
        <f>Tabla1[[#This Row],[pledged]]/Tabla1[[#This Row],[goal]]</f>
        <v>0</v>
      </c>
      <c r="S3894" s="8" t="s">
        <v>8317</v>
      </c>
      <c r="T3894" s="5" t="s">
        <v>8318</v>
      </c>
    </row>
    <row r="3895" spans="1:20" ht="33.75">
      <c r="A3895" s="5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11">
        <f>(Tabla1[[#This Row],[deadline]]/86400)+25569+(-5/24)</f>
        <v>41821.041666666664</v>
      </c>
      <c r="K3895" s="5">
        <v>1400600840</v>
      </c>
      <c r="L3895" s="11">
        <f>(Tabla1[[#This Row],[launched_at]]/86400)+25569+(-5/24)</f>
        <v>41779.449537037035</v>
      </c>
      <c r="M3895" s="5" t="b">
        <v>0</v>
      </c>
      <c r="N3895" s="5">
        <v>84</v>
      </c>
      <c r="O3895" s="5" t="b">
        <v>0</v>
      </c>
      <c r="P3895" s="5" t="s">
        <v>8271</v>
      </c>
      <c r="Q3895" s="7">
        <f>Tabla1[[#This Row],[pledged]]/Tabla1[[#This Row],[goal]]</f>
        <v>0.2155</v>
      </c>
      <c r="S3895" s="8" t="s">
        <v>8317</v>
      </c>
      <c r="T3895" s="5" t="s">
        <v>8318</v>
      </c>
    </row>
    <row r="3896" spans="1:20" ht="33.75">
      <c r="A3896" s="5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11">
        <f>(Tabla1[[#This Row],[deadline]]/86400)+25569+(-5/24)</f>
        <v>42709.999305555553</v>
      </c>
      <c r="K3896" s="5">
        <v>1478386812</v>
      </c>
      <c r="L3896" s="11">
        <f>(Tabla1[[#This Row],[launched_at]]/86400)+25569+(-5/24)</f>
        <v>42679.750138888885</v>
      </c>
      <c r="M3896" s="5" t="b">
        <v>0</v>
      </c>
      <c r="N3896" s="5">
        <v>11</v>
      </c>
      <c r="O3896" s="5" t="b">
        <v>0</v>
      </c>
      <c r="P3896" s="5" t="s">
        <v>8271</v>
      </c>
      <c r="Q3896" s="7">
        <f>Tabla1[[#This Row],[pledged]]/Tabla1[[#This Row],[goal]]</f>
        <v>3.4666666666666665E-2</v>
      </c>
      <c r="S3896" s="8" t="s">
        <v>8317</v>
      </c>
      <c r="T3896" s="5" t="s">
        <v>8318</v>
      </c>
    </row>
    <row r="3897" spans="1:20" ht="33.75">
      <c r="A3897" s="5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11">
        <f>(Tabla1[[#This Row],[deadline]]/86400)+25569+(-5/24)</f>
        <v>42063.041875000003</v>
      </c>
      <c r="K3897" s="5">
        <v>1422424818</v>
      </c>
      <c r="L3897" s="11">
        <f>(Tabla1[[#This Row],[launched_at]]/86400)+25569+(-5/24)</f>
        <v>42032.041875000003</v>
      </c>
      <c r="M3897" s="5" t="b">
        <v>0</v>
      </c>
      <c r="N3897" s="5">
        <v>1</v>
      </c>
      <c r="O3897" s="5" t="b">
        <v>0</v>
      </c>
      <c r="P3897" s="5" t="s">
        <v>8271</v>
      </c>
      <c r="Q3897" s="7">
        <f>Tabla1[[#This Row],[pledged]]/Tabla1[[#This Row],[goal]]</f>
        <v>0.05</v>
      </c>
      <c r="S3897" s="8" t="s">
        <v>8317</v>
      </c>
      <c r="T3897" s="5" t="s">
        <v>8318</v>
      </c>
    </row>
    <row r="3898" spans="1:20" ht="33.75">
      <c r="A3898" s="5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11">
        <f>(Tabla1[[#This Row],[deadline]]/86400)+25569+(-5/24)</f>
        <v>41806.983541666668</v>
      </c>
      <c r="K3898" s="5">
        <v>1401770178</v>
      </c>
      <c r="L3898" s="11">
        <f>(Tabla1[[#This Row],[launched_at]]/86400)+25569+(-5/24)</f>
        <v>41792.983541666668</v>
      </c>
      <c r="M3898" s="5" t="b">
        <v>0</v>
      </c>
      <c r="N3898" s="5">
        <v>4</v>
      </c>
      <c r="O3898" s="5" t="b">
        <v>0</v>
      </c>
      <c r="P3898" s="5" t="s">
        <v>8271</v>
      </c>
      <c r="Q3898" s="7">
        <f>Tabla1[[#This Row],[pledged]]/Tabla1[[#This Row],[goal]]</f>
        <v>0.10625</v>
      </c>
      <c r="S3898" s="8" t="s">
        <v>8317</v>
      </c>
      <c r="T3898" s="5" t="s">
        <v>8318</v>
      </c>
    </row>
    <row r="3899" spans="1:20" ht="33.75">
      <c r="A3899" s="5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11">
        <f>(Tabla1[[#This Row],[deadline]]/86400)+25569+(-5/24)</f>
        <v>42012.665312499994</v>
      </c>
      <c r="K3899" s="5">
        <v>1418158683</v>
      </c>
      <c r="L3899" s="11">
        <f>(Tabla1[[#This Row],[launched_at]]/86400)+25569+(-5/24)</f>
        <v>41982.665312499994</v>
      </c>
      <c r="M3899" s="5" t="b">
        <v>0</v>
      </c>
      <c r="N3899" s="5">
        <v>10</v>
      </c>
      <c r="O3899" s="5" t="b">
        <v>0</v>
      </c>
      <c r="P3899" s="5" t="s">
        <v>8271</v>
      </c>
      <c r="Q3899" s="7">
        <f>Tabla1[[#This Row],[pledged]]/Tabla1[[#This Row],[goal]]</f>
        <v>0.17599999999999999</v>
      </c>
      <c r="S3899" s="8" t="s">
        <v>8317</v>
      </c>
      <c r="T3899" s="5" t="s">
        <v>8318</v>
      </c>
    </row>
    <row r="3900" spans="1:20" ht="33.75">
      <c r="A3900" s="5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11">
        <f>(Tabla1[[#This Row],[deadline]]/86400)+25569+(-5/24)</f>
        <v>42233.458333333336</v>
      </c>
      <c r="K3900" s="5">
        <v>1436355270</v>
      </c>
      <c r="L3900" s="11">
        <f>(Tabla1[[#This Row],[launched_at]]/86400)+25569+(-5/24)</f>
        <v>42193.273958333331</v>
      </c>
      <c r="M3900" s="5" t="b">
        <v>0</v>
      </c>
      <c r="N3900" s="5">
        <v>16</v>
      </c>
      <c r="O3900" s="5" t="b">
        <v>0</v>
      </c>
      <c r="P3900" s="5" t="s">
        <v>8271</v>
      </c>
      <c r="Q3900" s="7">
        <f>Tabla1[[#This Row],[pledged]]/Tabla1[[#This Row],[goal]]</f>
        <v>0.3256</v>
      </c>
      <c r="S3900" s="8" t="s">
        <v>8317</v>
      </c>
      <c r="T3900" s="5" t="s">
        <v>8318</v>
      </c>
    </row>
    <row r="3901" spans="1:20" ht="22.5">
      <c r="A3901" s="5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11">
        <f>(Tabla1[[#This Row],[deadline]]/86400)+25569+(-5/24)</f>
        <v>41863.566678240742</v>
      </c>
      <c r="K3901" s="5">
        <v>1406140561</v>
      </c>
      <c r="L3901" s="11">
        <f>(Tabla1[[#This Row],[launched_at]]/86400)+25569+(-5/24)</f>
        <v>41843.566678240742</v>
      </c>
      <c r="M3901" s="5" t="b">
        <v>0</v>
      </c>
      <c r="N3901" s="5">
        <v>2</v>
      </c>
      <c r="O3901" s="5" t="b">
        <v>0</v>
      </c>
      <c r="P3901" s="5" t="s">
        <v>8271</v>
      </c>
      <c r="Q3901" s="7">
        <f>Tabla1[[#This Row],[pledged]]/Tabla1[[#This Row],[goal]]</f>
        <v>1.2500000000000001E-2</v>
      </c>
      <c r="S3901" s="8" t="s">
        <v>8317</v>
      </c>
      <c r="T3901" s="5" t="s">
        <v>8318</v>
      </c>
    </row>
    <row r="3902" spans="1:20" ht="22.5">
      <c r="A3902" s="5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11">
        <f>(Tabla1[[#This Row],[deadline]]/86400)+25569+(-5/24)</f>
        <v>42165.884155092594</v>
      </c>
      <c r="K3902" s="5">
        <v>1431396791</v>
      </c>
      <c r="L3902" s="11">
        <f>(Tabla1[[#This Row],[launched_at]]/86400)+25569+(-5/24)</f>
        <v>42135.884155092594</v>
      </c>
      <c r="M3902" s="5" t="b">
        <v>0</v>
      </c>
      <c r="N3902" s="5">
        <v>5</v>
      </c>
      <c r="O3902" s="5" t="b">
        <v>0</v>
      </c>
      <c r="P3902" s="5" t="s">
        <v>8271</v>
      </c>
      <c r="Q3902" s="7">
        <f>Tabla1[[#This Row],[pledged]]/Tabla1[[#This Row],[goal]]</f>
        <v>5.3999999999999999E-2</v>
      </c>
      <c r="S3902" s="8" t="s">
        <v>8317</v>
      </c>
      <c r="T3902" s="5" t="s">
        <v>8318</v>
      </c>
    </row>
    <row r="3903" spans="1:20" ht="33.75">
      <c r="A3903" s="5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11">
        <f>(Tabla1[[#This Row],[deadline]]/86400)+25569+(-5/24)</f>
        <v>42357.618043981478</v>
      </c>
      <c r="K3903" s="5">
        <v>1447098599</v>
      </c>
      <c r="L3903" s="11">
        <f>(Tabla1[[#This Row],[launched_at]]/86400)+25569+(-5/24)</f>
        <v>42317.618043981478</v>
      </c>
      <c r="M3903" s="5" t="b">
        <v>0</v>
      </c>
      <c r="N3903" s="5">
        <v>1</v>
      </c>
      <c r="O3903" s="5" t="b">
        <v>0</v>
      </c>
      <c r="P3903" s="5" t="s">
        <v>8271</v>
      </c>
      <c r="Q3903" s="7">
        <f>Tabla1[[#This Row],[pledged]]/Tabla1[[#This Row],[goal]]</f>
        <v>8.3333333333333332E-3</v>
      </c>
      <c r="S3903" s="8" t="s">
        <v>8317</v>
      </c>
      <c r="T3903" s="5" t="s">
        <v>8318</v>
      </c>
    </row>
    <row r="3904" spans="1:20" ht="33.75">
      <c r="A3904" s="5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11">
        <f>(Tabla1[[#This Row],[deadline]]/86400)+25569+(-5/24)</f>
        <v>42688.301412037035</v>
      </c>
      <c r="K3904" s="5">
        <v>1476962042</v>
      </c>
      <c r="L3904" s="11">
        <f>(Tabla1[[#This Row],[launched_at]]/86400)+25569+(-5/24)</f>
        <v>42663.259745370371</v>
      </c>
      <c r="M3904" s="5" t="b">
        <v>0</v>
      </c>
      <c r="N3904" s="5">
        <v>31</v>
      </c>
      <c r="O3904" s="5" t="b">
        <v>0</v>
      </c>
      <c r="P3904" s="5" t="s">
        <v>8271</v>
      </c>
      <c r="Q3904" s="7">
        <f>Tabla1[[#This Row],[pledged]]/Tabla1[[#This Row],[goal]]</f>
        <v>0.48833333333333334</v>
      </c>
      <c r="S3904" s="8" t="s">
        <v>8317</v>
      </c>
      <c r="T3904" s="5" t="s">
        <v>8318</v>
      </c>
    </row>
    <row r="3905" spans="1:20" ht="33.75">
      <c r="A3905" s="5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11">
        <f>(Tabla1[[#This Row],[deadline]]/86400)+25569+(-5/24)</f>
        <v>42230.609722222223</v>
      </c>
      <c r="K3905" s="5">
        <v>1435709765</v>
      </c>
      <c r="L3905" s="11">
        <f>(Tabla1[[#This Row],[launched_at]]/86400)+25569+(-5/24)</f>
        <v>42185.802835648145</v>
      </c>
      <c r="M3905" s="5" t="b">
        <v>0</v>
      </c>
      <c r="N3905" s="5">
        <v>0</v>
      </c>
      <c r="O3905" s="5" t="b">
        <v>0</v>
      </c>
      <c r="P3905" s="5" t="s">
        <v>8271</v>
      </c>
      <c r="Q3905" s="7">
        <f>Tabla1[[#This Row],[pledged]]/Tabla1[[#This Row],[goal]]</f>
        <v>0</v>
      </c>
      <c r="S3905" s="8" t="s">
        <v>8317</v>
      </c>
      <c r="T3905" s="5" t="s">
        <v>8318</v>
      </c>
    </row>
    <row r="3906" spans="1:20">
      <c r="A3906" s="5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11">
        <f>(Tabla1[[#This Row],[deadline]]/86400)+25569+(-5/24)</f>
        <v>42109.00277777778</v>
      </c>
      <c r="K3906" s="5">
        <v>1427866200</v>
      </c>
      <c r="L3906" s="11">
        <f>(Tabla1[[#This Row],[launched_at]]/86400)+25569+(-5/24)</f>
        <v>42095.020833333336</v>
      </c>
      <c r="M3906" s="5" t="b">
        <v>0</v>
      </c>
      <c r="N3906" s="5">
        <v>2</v>
      </c>
      <c r="O3906" s="5" t="b">
        <v>0</v>
      </c>
      <c r="P3906" s="5" t="s">
        <v>8271</v>
      </c>
      <c r="Q3906" s="7">
        <f>Tabla1[[#This Row],[pledged]]/Tabla1[[#This Row],[goal]]</f>
        <v>2.9999999999999997E-4</v>
      </c>
      <c r="S3906" s="8" t="s">
        <v>8317</v>
      </c>
      <c r="T3906" s="5" t="s">
        <v>8318</v>
      </c>
    </row>
    <row r="3907" spans="1:20" ht="33.75">
      <c r="A3907" s="5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11">
        <f>(Tabla1[[#This Row],[deadline]]/86400)+25569+(-5/24)</f>
        <v>42166.749999999993</v>
      </c>
      <c r="K3907" s="5">
        <v>1430405903</v>
      </c>
      <c r="L3907" s="11">
        <f>(Tabla1[[#This Row],[launched_at]]/86400)+25569+(-5/24)</f>
        <v>42124.415543981479</v>
      </c>
      <c r="M3907" s="5" t="b">
        <v>0</v>
      </c>
      <c r="N3907" s="5">
        <v>7</v>
      </c>
      <c r="O3907" s="5" t="b">
        <v>0</v>
      </c>
      <c r="P3907" s="5" t="s">
        <v>8271</v>
      </c>
      <c r="Q3907" s="7">
        <f>Tabla1[[#This Row],[pledged]]/Tabla1[[#This Row],[goal]]</f>
        <v>0.11533333333333333</v>
      </c>
      <c r="S3907" s="8" t="s">
        <v>8317</v>
      </c>
      <c r="T3907" s="5" t="s">
        <v>8318</v>
      </c>
    </row>
    <row r="3908" spans="1:20" ht="33.75">
      <c r="A3908" s="5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11">
        <f>(Tabla1[[#This Row],[deadline]]/86400)+25569+(-5/24)</f>
        <v>42181.350694444445</v>
      </c>
      <c r="K3908" s="5">
        <v>1432072893</v>
      </c>
      <c r="L3908" s="11">
        <f>(Tabla1[[#This Row],[launched_at]]/86400)+25569+(-5/24)</f>
        <v>42143.709409722222</v>
      </c>
      <c r="M3908" s="5" t="b">
        <v>0</v>
      </c>
      <c r="N3908" s="5">
        <v>16</v>
      </c>
      <c r="O3908" s="5" t="b">
        <v>0</v>
      </c>
      <c r="P3908" s="5" t="s">
        <v>8271</v>
      </c>
      <c r="Q3908" s="7">
        <f>Tabla1[[#This Row],[pledged]]/Tabla1[[#This Row],[goal]]</f>
        <v>0.67333333333333334</v>
      </c>
      <c r="S3908" s="8" t="s">
        <v>8317</v>
      </c>
      <c r="T3908" s="5" t="s">
        <v>8318</v>
      </c>
    </row>
    <row r="3909" spans="1:20" ht="22.5">
      <c r="A3909" s="5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11">
        <f>(Tabla1[[#This Row],[deadline]]/86400)+25569+(-5/24)</f>
        <v>41938.630555555552</v>
      </c>
      <c r="K3909" s="5">
        <v>1411587606</v>
      </c>
      <c r="L3909" s="11">
        <f>(Tabla1[[#This Row],[launched_at]]/86400)+25569+(-5/24)</f>
        <v>41906.611180555556</v>
      </c>
      <c r="M3909" s="5" t="b">
        <v>0</v>
      </c>
      <c r="N3909" s="5">
        <v>4</v>
      </c>
      <c r="O3909" s="5" t="b">
        <v>0</v>
      </c>
      <c r="P3909" s="5" t="s">
        <v>8271</v>
      </c>
      <c r="Q3909" s="7">
        <f>Tabla1[[#This Row],[pledged]]/Tabla1[[#This Row],[goal]]</f>
        <v>0.153</v>
      </c>
      <c r="S3909" s="8" t="s">
        <v>8317</v>
      </c>
      <c r="T3909" s="5" t="s">
        <v>8318</v>
      </c>
    </row>
    <row r="3910" spans="1:20" ht="33.75">
      <c r="A3910" s="5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11">
        <f>(Tabla1[[#This Row],[deadline]]/86400)+25569+(-5/24)</f>
        <v>41848.927037037036</v>
      </c>
      <c r="K3910" s="5">
        <v>1405307696</v>
      </c>
      <c r="L3910" s="11">
        <f>(Tabla1[[#This Row],[launched_at]]/86400)+25569+(-5/24)</f>
        <v>41833.927037037036</v>
      </c>
      <c r="M3910" s="5" t="b">
        <v>0</v>
      </c>
      <c r="N3910" s="5">
        <v>4</v>
      </c>
      <c r="O3910" s="5" t="b">
        <v>0</v>
      </c>
      <c r="P3910" s="5" t="s">
        <v>8271</v>
      </c>
      <c r="Q3910" s="7">
        <f>Tabla1[[#This Row],[pledged]]/Tabla1[[#This Row],[goal]]</f>
        <v>8.666666666666667E-2</v>
      </c>
      <c r="S3910" s="8" t="s">
        <v>8317</v>
      </c>
      <c r="T3910" s="5" t="s">
        <v>8318</v>
      </c>
    </row>
    <row r="3911" spans="1:20" ht="33.75">
      <c r="A3911" s="5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11">
        <f>(Tabla1[[#This Row],[deadline]]/86400)+25569+(-5/24)</f>
        <v>41893.150949074072</v>
      </c>
      <c r="K3911" s="5">
        <v>1407832642</v>
      </c>
      <c r="L3911" s="11">
        <f>(Tabla1[[#This Row],[launched_at]]/86400)+25569+(-5/24)</f>
        <v>41863.150949074072</v>
      </c>
      <c r="M3911" s="5" t="b">
        <v>0</v>
      </c>
      <c r="N3911" s="5">
        <v>4</v>
      </c>
      <c r="O3911" s="5" t="b">
        <v>0</v>
      </c>
      <c r="P3911" s="5" t="s">
        <v>8271</v>
      </c>
      <c r="Q3911" s="7">
        <f>Tabla1[[#This Row],[pledged]]/Tabla1[[#This Row],[goal]]</f>
        <v>2.2499999999999998E-3</v>
      </c>
      <c r="S3911" s="8" t="s">
        <v>8317</v>
      </c>
      <c r="T3911" s="5" t="s">
        <v>8318</v>
      </c>
    </row>
    <row r="3912" spans="1:20" ht="33.75">
      <c r="A3912" s="5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11">
        <f>(Tabla1[[#This Row],[deadline]]/86400)+25569+(-5/24)</f>
        <v>42254.548576388886</v>
      </c>
      <c r="K3912" s="5">
        <v>1439057397</v>
      </c>
      <c r="L3912" s="11">
        <f>(Tabla1[[#This Row],[launched_at]]/86400)+25569+(-5/24)</f>
        <v>42224.548576388886</v>
      </c>
      <c r="M3912" s="5" t="b">
        <v>0</v>
      </c>
      <c r="N3912" s="5">
        <v>3</v>
      </c>
      <c r="O3912" s="5" t="b">
        <v>0</v>
      </c>
      <c r="P3912" s="5" t="s">
        <v>8271</v>
      </c>
      <c r="Q3912" s="7">
        <f>Tabla1[[#This Row],[pledged]]/Tabla1[[#This Row],[goal]]</f>
        <v>3.0833333333333334E-2</v>
      </c>
      <c r="S3912" s="8" t="s">
        <v>8317</v>
      </c>
      <c r="T3912" s="5" t="s">
        <v>8318</v>
      </c>
    </row>
    <row r="3913" spans="1:20" ht="33.75">
      <c r="A3913" s="5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11">
        <f>(Tabla1[[#This Row],[deadline]]/86400)+25569+(-5/24)</f>
        <v>41969.645567129628</v>
      </c>
      <c r="K3913" s="5">
        <v>1414438177</v>
      </c>
      <c r="L3913" s="11">
        <f>(Tabla1[[#This Row],[launched_at]]/86400)+25569+(-5/24)</f>
        <v>41939.603900462964</v>
      </c>
      <c r="M3913" s="5" t="b">
        <v>0</v>
      </c>
      <c r="N3913" s="5">
        <v>36</v>
      </c>
      <c r="O3913" s="5" t="b">
        <v>0</v>
      </c>
      <c r="P3913" s="5" t="s">
        <v>8271</v>
      </c>
      <c r="Q3913" s="7">
        <f>Tabla1[[#This Row],[pledged]]/Tabla1[[#This Row],[goal]]</f>
        <v>0.37412499999999999</v>
      </c>
      <c r="S3913" s="8" t="s">
        <v>8317</v>
      </c>
      <c r="T3913" s="5" t="s">
        <v>8318</v>
      </c>
    </row>
    <row r="3914" spans="1:20" ht="33.75">
      <c r="A3914" s="5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11">
        <f>(Tabla1[[#This Row],[deadline]]/86400)+25569+(-5/24)</f>
        <v>42118.982638888883</v>
      </c>
      <c r="K3914" s="5">
        <v>1424759330</v>
      </c>
      <c r="L3914" s="11">
        <f>(Tabla1[[#This Row],[launched_at]]/86400)+25569+(-5/24)</f>
        <v>42059.061689814807</v>
      </c>
      <c r="M3914" s="5" t="b">
        <v>0</v>
      </c>
      <c r="N3914" s="5">
        <v>1</v>
      </c>
      <c r="O3914" s="5" t="b">
        <v>0</v>
      </c>
      <c r="P3914" s="5" t="s">
        <v>8271</v>
      </c>
      <c r="Q3914" s="7">
        <f>Tabla1[[#This Row],[pledged]]/Tabla1[[#This Row],[goal]]</f>
        <v>6.666666666666667E-5</v>
      </c>
      <c r="S3914" s="8" t="s">
        <v>8317</v>
      </c>
      <c r="T3914" s="5" t="s">
        <v>8318</v>
      </c>
    </row>
    <row r="3915" spans="1:20" ht="33.75">
      <c r="A3915" s="5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11">
        <f>(Tabla1[[#This Row],[deadline]]/86400)+25569+(-5/24)</f>
        <v>42338.044548611106</v>
      </c>
      <c r="K3915" s="5">
        <v>1446267849</v>
      </c>
      <c r="L3915" s="11">
        <f>(Tabla1[[#This Row],[launched_at]]/86400)+25569+(-5/24)</f>
        <v>42308.002881944441</v>
      </c>
      <c r="M3915" s="5" t="b">
        <v>0</v>
      </c>
      <c r="N3915" s="5">
        <v>7</v>
      </c>
      <c r="O3915" s="5" t="b">
        <v>0</v>
      </c>
      <c r="P3915" s="5" t="s">
        <v>8271</v>
      </c>
      <c r="Q3915" s="7">
        <f>Tabla1[[#This Row],[pledged]]/Tabla1[[#This Row],[goal]]</f>
        <v>0.1</v>
      </c>
      <c r="S3915" s="8" t="s">
        <v>8317</v>
      </c>
      <c r="T3915" s="5" t="s">
        <v>8318</v>
      </c>
    </row>
    <row r="3916" spans="1:20" ht="33.75">
      <c r="A3916" s="5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11">
        <f>(Tabla1[[#This Row],[deadline]]/86400)+25569+(-5/24)</f>
        <v>42134.749305555553</v>
      </c>
      <c r="K3916" s="5">
        <v>1429558756</v>
      </c>
      <c r="L3916" s="11">
        <f>(Tabla1[[#This Row],[launched_at]]/86400)+25569+(-5/24)</f>
        <v>42114.610601851855</v>
      </c>
      <c r="M3916" s="5" t="b">
        <v>0</v>
      </c>
      <c r="N3916" s="5">
        <v>27</v>
      </c>
      <c r="O3916" s="5" t="b">
        <v>0</v>
      </c>
      <c r="P3916" s="5" t="s">
        <v>8271</v>
      </c>
      <c r="Q3916" s="7">
        <f>Tabla1[[#This Row],[pledged]]/Tabla1[[#This Row],[goal]]</f>
        <v>0.36359999999999998</v>
      </c>
      <c r="S3916" s="8" t="s">
        <v>8317</v>
      </c>
      <c r="T3916" s="5" t="s">
        <v>8318</v>
      </c>
    </row>
    <row r="3917" spans="1:20" ht="33.75">
      <c r="A3917" s="5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11">
        <f>(Tabla1[[#This Row],[deadline]]/86400)+25569+(-5/24)</f>
        <v>42522.776724537034</v>
      </c>
      <c r="K3917" s="5">
        <v>1462232309</v>
      </c>
      <c r="L3917" s="11">
        <f>(Tabla1[[#This Row],[launched_at]]/86400)+25569+(-5/24)</f>
        <v>42492.776724537034</v>
      </c>
      <c r="M3917" s="5" t="b">
        <v>0</v>
      </c>
      <c r="N3917" s="5">
        <v>1</v>
      </c>
      <c r="O3917" s="5" t="b">
        <v>0</v>
      </c>
      <c r="P3917" s="5" t="s">
        <v>8271</v>
      </c>
      <c r="Q3917" s="7">
        <f>Tabla1[[#This Row],[pledged]]/Tabla1[[#This Row],[goal]]</f>
        <v>3.3333333333333335E-3</v>
      </c>
      <c r="S3917" s="8" t="s">
        <v>8317</v>
      </c>
      <c r="T3917" s="5" t="s">
        <v>8318</v>
      </c>
    </row>
    <row r="3918" spans="1:20" ht="33.75">
      <c r="A3918" s="5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11">
        <f>(Tabla1[[#This Row],[deadline]]/86400)+25569+(-5/24)</f>
        <v>42524.263333333329</v>
      </c>
      <c r="K3918" s="5">
        <v>1462360752</v>
      </c>
      <c r="L3918" s="11">
        <f>(Tabla1[[#This Row],[launched_at]]/86400)+25569+(-5/24)</f>
        <v>42494.263333333329</v>
      </c>
      <c r="M3918" s="5" t="b">
        <v>0</v>
      </c>
      <c r="N3918" s="5">
        <v>0</v>
      </c>
      <c r="O3918" s="5" t="b">
        <v>0</v>
      </c>
      <c r="P3918" s="5" t="s">
        <v>8271</v>
      </c>
      <c r="Q3918" s="7">
        <f>Tabla1[[#This Row],[pledged]]/Tabla1[[#This Row],[goal]]</f>
        <v>0</v>
      </c>
      <c r="S3918" s="8" t="s">
        <v>8317</v>
      </c>
      <c r="T3918" s="5" t="s">
        <v>8318</v>
      </c>
    </row>
    <row r="3919" spans="1:20" ht="33.75">
      <c r="A3919" s="5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11">
        <f>(Tabla1[[#This Row],[deadline]]/86400)+25569+(-5/24)</f>
        <v>41893.318993055553</v>
      </c>
      <c r="K3919" s="5">
        <v>1407847161</v>
      </c>
      <c r="L3919" s="11">
        <f>(Tabla1[[#This Row],[launched_at]]/86400)+25569+(-5/24)</f>
        <v>41863.318993055553</v>
      </c>
      <c r="M3919" s="5" t="b">
        <v>0</v>
      </c>
      <c r="N3919" s="5">
        <v>1</v>
      </c>
      <c r="O3919" s="5" t="b">
        <v>0</v>
      </c>
      <c r="P3919" s="5" t="s">
        <v>8271</v>
      </c>
      <c r="Q3919" s="7">
        <f>Tabla1[[#This Row],[pledged]]/Tabla1[[#This Row],[goal]]</f>
        <v>2.8571428571428571E-3</v>
      </c>
      <c r="S3919" s="8" t="s">
        <v>8317</v>
      </c>
      <c r="T3919" s="5" t="s">
        <v>8318</v>
      </c>
    </row>
    <row r="3920" spans="1:20" ht="33.75">
      <c r="A3920" s="5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11">
        <f>(Tabla1[[#This Row],[deadline]]/86400)+25569+(-5/24)</f>
        <v>41855.458333333328</v>
      </c>
      <c r="K3920" s="5">
        <v>1406131023</v>
      </c>
      <c r="L3920" s="11">
        <f>(Tabla1[[#This Row],[launched_at]]/86400)+25569+(-5/24)</f>
        <v>41843.456284722219</v>
      </c>
      <c r="M3920" s="5" t="b">
        <v>0</v>
      </c>
      <c r="N3920" s="5">
        <v>3</v>
      </c>
      <c r="O3920" s="5" t="b">
        <v>0</v>
      </c>
      <c r="P3920" s="5" t="s">
        <v>8271</v>
      </c>
      <c r="Q3920" s="7">
        <f>Tabla1[[#This Row],[pledged]]/Tabla1[[#This Row],[goal]]</f>
        <v>2E-3</v>
      </c>
      <c r="S3920" s="8" t="s">
        <v>8317</v>
      </c>
      <c r="T3920" s="5" t="s">
        <v>8318</v>
      </c>
    </row>
    <row r="3921" spans="1:20" ht="33.75">
      <c r="A3921" s="5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11">
        <f>(Tabla1[[#This Row],[deadline]]/86400)+25569+(-5/24)</f>
        <v>42386.791666666664</v>
      </c>
      <c r="K3921" s="5">
        <v>1450628773</v>
      </c>
      <c r="L3921" s="11">
        <f>(Tabla1[[#This Row],[launched_at]]/86400)+25569+(-5/24)</f>
        <v>42358.476539351854</v>
      </c>
      <c r="M3921" s="5" t="b">
        <v>0</v>
      </c>
      <c r="N3921" s="5">
        <v>3</v>
      </c>
      <c r="O3921" s="5" t="b">
        <v>0</v>
      </c>
      <c r="P3921" s="5" t="s">
        <v>8271</v>
      </c>
      <c r="Q3921" s="7">
        <f>Tabla1[[#This Row],[pledged]]/Tabla1[[#This Row],[goal]]</f>
        <v>1.7999999999999999E-2</v>
      </c>
      <c r="S3921" s="8" t="s">
        <v>8317</v>
      </c>
      <c r="T3921" s="5" t="s">
        <v>8318</v>
      </c>
    </row>
    <row r="3922" spans="1:20" ht="33.75">
      <c r="A3922" s="5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11">
        <f>(Tabla1[[#This Row],[deadline]]/86400)+25569+(-5/24)</f>
        <v>42687.220601851848</v>
      </c>
      <c r="K3922" s="5">
        <v>1476436660</v>
      </c>
      <c r="L3922" s="11">
        <f>(Tabla1[[#This Row],[launched_at]]/86400)+25569+(-5/24)</f>
        <v>42657.178935185184</v>
      </c>
      <c r="M3922" s="5" t="b">
        <v>0</v>
      </c>
      <c r="N3922" s="5">
        <v>3</v>
      </c>
      <c r="O3922" s="5" t="b">
        <v>0</v>
      </c>
      <c r="P3922" s="5" t="s">
        <v>8271</v>
      </c>
      <c r="Q3922" s="7">
        <f>Tabla1[[#This Row],[pledged]]/Tabla1[[#This Row],[goal]]</f>
        <v>5.3999999999999999E-2</v>
      </c>
      <c r="S3922" s="8" t="s">
        <v>8317</v>
      </c>
      <c r="T3922" s="5" t="s">
        <v>8318</v>
      </c>
    </row>
    <row r="3923" spans="1:20" ht="33.75">
      <c r="A3923" s="5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11">
        <f>(Tabla1[[#This Row],[deadline]]/86400)+25569+(-5/24)</f>
        <v>41938.541666666664</v>
      </c>
      <c r="K3923" s="5">
        <v>1413291655</v>
      </c>
      <c r="L3923" s="11">
        <f>(Tabla1[[#This Row],[launched_at]]/86400)+25569+(-5/24)</f>
        <v>41926.333969907406</v>
      </c>
      <c r="M3923" s="5" t="b">
        <v>0</v>
      </c>
      <c r="N3923" s="5">
        <v>0</v>
      </c>
      <c r="O3923" s="5" t="b">
        <v>0</v>
      </c>
      <c r="P3923" s="5" t="s">
        <v>8271</v>
      </c>
      <c r="Q3923" s="7">
        <f>Tabla1[[#This Row],[pledged]]/Tabla1[[#This Row],[goal]]</f>
        <v>0</v>
      </c>
      <c r="S3923" s="8" t="s">
        <v>8317</v>
      </c>
      <c r="T3923" s="5" t="s">
        <v>8318</v>
      </c>
    </row>
    <row r="3924" spans="1:20" ht="33.75">
      <c r="A3924" s="5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11">
        <f>(Tabla1[[#This Row],[deadline]]/86400)+25569+(-5/24)</f>
        <v>42065.749999999993</v>
      </c>
      <c r="K3924" s="5">
        <v>1421432810</v>
      </c>
      <c r="L3924" s="11">
        <f>(Tabla1[[#This Row],[launched_at]]/86400)+25569+(-5/24)</f>
        <v>42020.560300925928</v>
      </c>
      <c r="M3924" s="5" t="b">
        <v>0</v>
      </c>
      <c r="N3924" s="5">
        <v>6</v>
      </c>
      <c r="O3924" s="5" t="b">
        <v>0</v>
      </c>
      <c r="P3924" s="5" t="s">
        <v>8271</v>
      </c>
      <c r="Q3924" s="7">
        <f>Tabla1[[#This Row],[pledged]]/Tabla1[[#This Row],[goal]]</f>
        <v>8.1333333333333327E-2</v>
      </c>
      <c r="S3924" s="8" t="s">
        <v>8317</v>
      </c>
      <c r="T3924" s="5" t="s">
        <v>8318</v>
      </c>
    </row>
    <row r="3925" spans="1:20" ht="33.75">
      <c r="A3925" s="5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11">
        <f>(Tabla1[[#This Row],[deadline]]/86400)+25569+(-5/24)</f>
        <v>42103.771655092591</v>
      </c>
      <c r="K3925" s="5">
        <v>1426203071</v>
      </c>
      <c r="L3925" s="11">
        <f>(Tabla1[[#This Row],[launched_at]]/86400)+25569+(-5/24)</f>
        <v>42075.771655092591</v>
      </c>
      <c r="M3925" s="5" t="b">
        <v>0</v>
      </c>
      <c r="N3925" s="5">
        <v>17</v>
      </c>
      <c r="O3925" s="5" t="b">
        <v>0</v>
      </c>
      <c r="P3925" s="5" t="s">
        <v>8271</v>
      </c>
      <c r="Q3925" s="7">
        <f>Tabla1[[#This Row],[pledged]]/Tabla1[[#This Row],[goal]]</f>
        <v>0.12034782608695652</v>
      </c>
      <c r="S3925" s="8" t="s">
        <v>8317</v>
      </c>
      <c r="T3925" s="5" t="s">
        <v>8318</v>
      </c>
    </row>
    <row r="3926" spans="1:20" ht="33.75">
      <c r="A3926" s="5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11">
        <f>(Tabla1[[#This Row],[deadline]]/86400)+25569+(-5/24)</f>
        <v>41816.751412037032</v>
      </c>
      <c r="K3926" s="5">
        <v>1401231722</v>
      </c>
      <c r="L3926" s="11">
        <f>(Tabla1[[#This Row],[launched_at]]/86400)+25569+(-5/24)</f>
        <v>41786.751412037032</v>
      </c>
      <c r="M3926" s="5" t="b">
        <v>0</v>
      </c>
      <c r="N3926" s="5">
        <v>40</v>
      </c>
      <c r="O3926" s="5" t="b">
        <v>0</v>
      </c>
      <c r="P3926" s="5" t="s">
        <v>8271</v>
      </c>
      <c r="Q3926" s="7">
        <f>Tabla1[[#This Row],[pledged]]/Tabla1[[#This Row],[goal]]</f>
        <v>0.15266666666666667</v>
      </c>
      <c r="S3926" s="8" t="s">
        <v>8317</v>
      </c>
      <c r="T3926" s="5" t="s">
        <v>8318</v>
      </c>
    </row>
    <row r="3927" spans="1:20" ht="33.75">
      <c r="A3927" s="5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11">
        <f>(Tabla1[[#This Row],[deadline]]/86400)+25569+(-5/24)</f>
        <v>41850.662488425922</v>
      </c>
      <c r="K3927" s="5">
        <v>1404161639</v>
      </c>
      <c r="L3927" s="11">
        <f>(Tabla1[[#This Row],[launched_at]]/86400)+25569+(-5/24)</f>
        <v>41820.662488425922</v>
      </c>
      <c r="M3927" s="5" t="b">
        <v>0</v>
      </c>
      <c r="N3927" s="5">
        <v>3</v>
      </c>
      <c r="O3927" s="5" t="b">
        <v>0</v>
      </c>
      <c r="P3927" s="5" t="s">
        <v>8271</v>
      </c>
      <c r="Q3927" s="7">
        <f>Tabla1[[#This Row],[pledged]]/Tabla1[[#This Row],[goal]]</f>
        <v>0.1</v>
      </c>
      <c r="S3927" s="8" t="s">
        <v>8317</v>
      </c>
      <c r="T3927" s="5" t="s">
        <v>8318</v>
      </c>
    </row>
    <row r="3928" spans="1:20" ht="22.5">
      <c r="A3928" s="5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11">
        <f>(Tabla1[[#This Row],[deadline]]/86400)+25569+(-5/24)</f>
        <v>41999.876712962963</v>
      </c>
      <c r="K3928" s="5">
        <v>1417053748</v>
      </c>
      <c r="L3928" s="11">
        <f>(Tabla1[[#This Row],[launched_at]]/86400)+25569+(-5/24)</f>
        <v>41969.876712962963</v>
      </c>
      <c r="M3928" s="5" t="b">
        <v>0</v>
      </c>
      <c r="N3928" s="5">
        <v>1</v>
      </c>
      <c r="O3928" s="5" t="b">
        <v>0</v>
      </c>
      <c r="P3928" s="5" t="s">
        <v>8271</v>
      </c>
      <c r="Q3928" s="7">
        <f>Tabla1[[#This Row],[pledged]]/Tabla1[[#This Row],[goal]]</f>
        <v>3.0000000000000001E-3</v>
      </c>
      <c r="S3928" s="8" t="s">
        <v>8317</v>
      </c>
      <c r="T3928" s="5" t="s">
        <v>8318</v>
      </c>
    </row>
    <row r="3929" spans="1:20" ht="33.75">
      <c r="A3929" s="5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11">
        <f>(Tabla1[[#This Row],[deadline]]/86400)+25569+(-5/24)</f>
        <v>41860.059074074074</v>
      </c>
      <c r="K3929" s="5">
        <v>1404973504</v>
      </c>
      <c r="L3929" s="11">
        <f>(Tabla1[[#This Row],[launched_at]]/86400)+25569+(-5/24)</f>
        <v>41830.059074074074</v>
      </c>
      <c r="M3929" s="5" t="b">
        <v>0</v>
      </c>
      <c r="N3929" s="5">
        <v>2</v>
      </c>
      <c r="O3929" s="5" t="b">
        <v>0</v>
      </c>
      <c r="P3929" s="5" t="s">
        <v>8271</v>
      </c>
      <c r="Q3929" s="7">
        <f>Tabla1[[#This Row],[pledged]]/Tabla1[[#This Row],[goal]]</f>
        <v>0.01</v>
      </c>
      <c r="S3929" s="8" t="s">
        <v>8317</v>
      </c>
      <c r="T3929" s="5" t="s">
        <v>8318</v>
      </c>
    </row>
    <row r="3930" spans="1:20" ht="33.75">
      <c r="A3930" s="5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11">
        <f>(Tabla1[[#This Row],[deadline]]/86400)+25569+(-5/24)</f>
        <v>42292.999305555553</v>
      </c>
      <c r="K3930" s="5">
        <v>1442593427</v>
      </c>
      <c r="L3930" s="11">
        <f>(Tabla1[[#This Row],[launched_at]]/86400)+25569+(-5/24)</f>
        <v>42265.474849537037</v>
      </c>
      <c r="M3930" s="5" t="b">
        <v>0</v>
      </c>
      <c r="N3930" s="5">
        <v>7</v>
      </c>
      <c r="O3930" s="5" t="b">
        <v>0</v>
      </c>
      <c r="P3930" s="5" t="s">
        <v>8271</v>
      </c>
      <c r="Q3930" s="7">
        <f>Tabla1[[#This Row],[pledged]]/Tabla1[[#This Row],[goal]]</f>
        <v>0.13020000000000001</v>
      </c>
      <c r="S3930" s="8" t="s">
        <v>8317</v>
      </c>
      <c r="T3930" s="5" t="s">
        <v>8318</v>
      </c>
    </row>
    <row r="3931" spans="1:20" ht="33.75">
      <c r="A3931" s="5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11">
        <f>(Tabla1[[#This Row],[deadline]]/86400)+25569+(-5/24)</f>
        <v>42631.618807870364</v>
      </c>
      <c r="K3931" s="5">
        <v>1471636265</v>
      </c>
      <c r="L3931" s="11">
        <f>(Tabla1[[#This Row],[launched_at]]/86400)+25569+(-5/24)</f>
        <v>42601.618807870364</v>
      </c>
      <c r="M3931" s="5" t="b">
        <v>0</v>
      </c>
      <c r="N3931" s="5">
        <v>14</v>
      </c>
      <c r="O3931" s="5" t="b">
        <v>0</v>
      </c>
      <c r="P3931" s="5" t="s">
        <v>8271</v>
      </c>
      <c r="Q3931" s="7">
        <f>Tabla1[[#This Row],[pledged]]/Tabla1[[#This Row],[goal]]</f>
        <v>2.265E-2</v>
      </c>
      <c r="S3931" s="8" t="s">
        <v>8317</v>
      </c>
      <c r="T3931" s="5" t="s">
        <v>8318</v>
      </c>
    </row>
    <row r="3932" spans="1:20" ht="33.75">
      <c r="A3932" s="5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11">
        <f>(Tabla1[[#This Row],[deadline]]/86400)+25569+(-5/24)</f>
        <v>42461.041666666664</v>
      </c>
      <c r="K3932" s="5">
        <v>1457078868</v>
      </c>
      <c r="L3932" s="11">
        <f>(Tabla1[[#This Row],[launched_at]]/86400)+25569+(-5/24)</f>
        <v>42433.13041666666</v>
      </c>
      <c r="M3932" s="5" t="b">
        <v>0</v>
      </c>
      <c r="N3932" s="5">
        <v>0</v>
      </c>
      <c r="O3932" s="5" t="b">
        <v>0</v>
      </c>
      <c r="P3932" s="5" t="s">
        <v>8271</v>
      </c>
      <c r="Q3932" s="7">
        <f>Tabla1[[#This Row],[pledged]]/Tabla1[[#This Row],[goal]]</f>
        <v>0</v>
      </c>
      <c r="S3932" s="8" t="s">
        <v>8317</v>
      </c>
      <c r="T3932" s="5" t="s">
        <v>8318</v>
      </c>
    </row>
    <row r="3933" spans="1:20" ht="33.75">
      <c r="A3933" s="5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11">
        <f>(Tabla1[[#This Row],[deadline]]/86400)+25569+(-5/24)</f>
        <v>42252.943368055552</v>
      </c>
      <c r="K3933" s="5">
        <v>1439350707</v>
      </c>
      <c r="L3933" s="11">
        <f>(Tabla1[[#This Row],[launched_at]]/86400)+25569+(-5/24)</f>
        <v>42227.943368055552</v>
      </c>
      <c r="M3933" s="5" t="b">
        <v>0</v>
      </c>
      <c r="N3933" s="5">
        <v>0</v>
      </c>
      <c r="O3933" s="5" t="b">
        <v>0</v>
      </c>
      <c r="P3933" s="5" t="s">
        <v>8271</v>
      </c>
      <c r="Q3933" s="7">
        <f>Tabla1[[#This Row],[pledged]]/Tabla1[[#This Row],[goal]]</f>
        <v>0</v>
      </c>
      <c r="S3933" s="8" t="s">
        <v>8317</v>
      </c>
      <c r="T3933" s="5" t="s">
        <v>8318</v>
      </c>
    </row>
    <row r="3934" spans="1:20" ht="33.75">
      <c r="A3934" s="5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11">
        <f>(Tabla1[[#This Row],[deadline]]/86400)+25569+(-5/24)</f>
        <v>42444.918564814812</v>
      </c>
      <c r="K3934" s="5">
        <v>1455508964</v>
      </c>
      <c r="L3934" s="11">
        <f>(Tabla1[[#This Row],[launched_at]]/86400)+25569+(-5/24)</f>
        <v>42414.960231481477</v>
      </c>
      <c r="M3934" s="5" t="b">
        <v>0</v>
      </c>
      <c r="N3934" s="5">
        <v>1</v>
      </c>
      <c r="O3934" s="5" t="b">
        <v>0</v>
      </c>
      <c r="P3934" s="5" t="s">
        <v>8271</v>
      </c>
      <c r="Q3934" s="7">
        <f>Tabla1[[#This Row],[pledged]]/Tabla1[[#This Row],[goal]]</f>
        <v>8.3333333333333331E-5</v>
      </c>
      <c r="S3934" s="8" t="s">
        <v>8317</v>
      </c>
      <c r="T3934" s="5" t="s">
        <v>8318</v>
      </c>
    </row>
    <row r="3935" spans="1:20" ht="33.75">
      <c r="A3935" s="5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11">
        <f>(Tabla1[[#This Row],[deadline]]/86400)+25569+(-5/24)</f>
        <v>42567.821527777771</v>
      </c>
      <c r="K3935" s="5">
        <v>1466205262</v>
      </c>
      <c r="L3935" s="11">
        <f>(Tabla1[[#This Row],[launched_at]]/86400)+25569+(-5/24)</f>
        <v>42538.759976851848</v>
      </c>
      <c r="M3935" s="5" t="b">
        <v>0</v>
      </c>
      <c r="N3935" s="5">
        <v>12</v>
      </c>
      <c r="O3935" s="5" t="b">
        <v>0</v>
      </c>
      <c r="P3935" s="5" t="s">
        <v>8271</v>
      </c>
      <c r="Q3935" s="7">
        <f>Tabla1[[#This Row],[pledged]]/Tabla1[[#This Row],[goal]]</f>
        <v>0.15742857142857142</v>
      </c>
      <c r="S3935" s="8" t="s">
        <v>8317</v>
      </c>
      <c r="T3935" s="5" t="s">
        <v>8318</v>
      </c>
    </row>
    <row r="3936" spans="1:20" ht="33.75">
      <c r="A3936" s="5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11">
        <f>(Tabla1[[#This Row],[deadline]]/86400)+25569+(-5/24)</f>
        <v>42278.333333333336</v>
      </c>
      <c r="K3936" s="5">
        <v>1439827639</v>
      </c>
      <c r="L3936" s="11">
        <f>(Tabla1[[#This Row],[launched_at]]/86400)+25569+(-5/24)</f>
        <v>42233.463414351849</v>
      </c>
      <c r="M3936" s="5" t="b">
        <v>0</v>
      </c>
      <c r="N3936" s="5">
        <v>12</v>
      </c>
      <c r="O3936" s="5" t="b">
        <v>0</v>
      </c>
      <c r="P3936" s="5" t="s">
        <v>8271</v>
      </c>
      <c r="Q3936" s="7">
        <f>Tabla1[[#This Row],[pledged]]/Tabla1[[#This Row],[goal]]</f>
        <v>0.11</v>
      </c>
      <c r="S3936" s="8" t="s">
        <v>8317</v>
      </c>
      <c r="T3936" s="5" t="s">
        <v>8318</v>
      </c>
    </row>
    <row r="3937" spans="1:20" ht="33.75">
      <c r="A3937" s="5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11">
        <f>(Tabla1[[#This Row],[deadline]]/86400)+25569+(-5/24)</f>
        <v>42281.448449074072</v>
      </c>
      <c r="K3937" s="5">
        <v>1438789546</v>
      </c>
      <c r="L3937" s="11">
        <f>(Tabla1[[#This Row],[launched_at]]/86400)+25569+(-5/24)</f>
        <v>42221.448449074072</v>
      </c>
      <c r="M3937" s="5" t="b">
        <v>0</v>
      </c>
      <c r="N3937" s="5">
        <v>23</v>
      </c>
      <c r="O3937" s="5" t="b">
        <v>0</v>
      </c>
      <c r="P3937" s="5" t="s">
        <v>8271</v>
      </c>
      <c r="Q3937" s="7">
        <f>Tabla1[[#This Row],[pledged]]/Tabla1[[#This Row],[goal]]</f>
        <v>0.43833333333333335</v>
      </c>
      <c r="S3937" s="8" t="s">
        <v>8317</v>
      </c>
      <c r="T3937" s="5" t="s">
        <v>8318</v>
      </c>
    </row>
    <row r="3938" spans="1:20" ht="33.75">
      <c r="A3938" s="5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11">
        <f>(Tabla1[[#This Row],[deadline]]/86400)+25569+(-5/24)</f>
        <v>42705.096296296295</v>
      </c>
      <c r="K3938" s="5">
        <v>1477981120</v>
      </c>
      <c r="L3938" s="11">
        <f>(Tabla1[[#This Row],[launched_at]]/86400)+25569+(-5/24)</f>
        <v>42675.054629629631</v>
      </c>
      <c r="M3938" s="5" t="b">
        <v>0</v>
      </c>
      <c r="N3938" s="5">
        <v>0</v>
      </c>
      <c r="O3938" s="5" t="b">
        <v>0</v>
      </c>
      <c r="P3938" s="5" t="s">
        <v>8271</v>
      </c>
      <c r="Q3938" s="7">
        <f>Tabla1[[#This Row],[pledged]]/Tabla1[[#This Row],[goal]]</f>
        <v>0</v>
      </c>
      <c r="S3938" s="8" t="s">
        <v>8317</v>
      </c>
      <c r="T3938" s="5" t="s">
        <v>8318</v>
      </c>
    </row>
    <row r="3939" spans="1:20" ht="33.75">
      <c r="A3939" s="5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11">
        <f>(Tabla1[[#This Row],[deadline]]/86400)+25569+(-5/24)</f>
        <v>42562.423148148147</v>
      </c>
      <c r="K3939" s="5">
        <v>1465830560</v>
      </c>
      <c r="L3939" s="11">
        <f>(Tabla1[[#This Row],[launched_at]]/86400)+25569+(-5/24)</f>
        <v>42534.423148148147</v>
      </c>
      <c r="M3939" s="5" t="b">
        <v>0</v>
      </c>
      <c r="N3939" s="5">
        <v>10</v>
      </c>
      <c r="O3939" s="5" t="b">
        <v>0</v>
      </c>
      <c r="P3939" s="5" t="s">
        <v>8271</v>
      </c>
      <c r="Q3939" s="7">
        <f>Tabla1[[#This Row],[pledged]]/Tabla1[[#This Row],[goal]]</f>
        <v>0.86135181975736563</v>
      </c>
      <c r="S3939" s="8" t="s">
        <v>8317</v>
      </c>
      <c r="T3939" s="5" t="s">
        <v>8318</v>
      </c>
    </row>
    <row r="3940" spans="1:20" ht="33.75">
      <c r="A3940" s="5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11">
        <f>(Tabla1[[#This Row],[deadline]]/86400)+25569+(-5/24)</f>
        <v>42182.697384259256</v>
      </c>
      <c r="K3940" s="5">
        <v>1432763054</v>
      </c>
      <c r="L3940" s="11">
        <f>(Tabla1[[#This Row],[launched_at]]/86400)+25569+(-5/24)</f>
        <v>42151.697384259256</v>
      </c>
      <c r="M3940" s="5" t="b">
        <v>0</v>
      </c>
      <c r="N3940" s="5">
        <v>5</v>
      </c>
      <c r="O3940" s="5" t="b">
        <v>0</v>
      </c>
      <c r="P3940" s="5" t="s">
        <v>8271</v>
      </c>
      <c r="Q3940" s="7">
        <f>Tabla1[[#This Row],[pledged]]/Tabla1[[#This Row],[goal]]</f>
        <v>0.12196620583717357</v>
      </c>
      <c r="S3940" s="8" t="s">
        <v>8317</v>
      </c>
      <c r="T3940" s="5" t="s">
        <v>8318</v>
      </c>
    </row>
    <row r="3941" spans="1:20" ht="33.75">
      <c r="A3941" s="5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11">
        <f>(Tabla1[[#This Row],[deadline]]/86400)+25569+(-5/24)</f>
        <v>41918.979166666664</v>
      </c>
      <c r="K3941" s="5">
        <v>1412328979</v>
      </c>
      <c r="L3941" s="11">
        <f>(Tabla1[[#This Row],[launched_at]]/86400)+25569+(-5/24)</f>
        <v>41915.191886574074</v>
      </c>
      <c r="M3941" s="5" t="b">
        <v>0</v>
      </c>
      <c r="N3941" s="5">
        <v>1</v>
      </c>
      <c r="O3941" s="5" t="b">
        <v>0</v>
      </c>
      <c r="P3941" s="5" t="s">
        <v>8271</v>
      </c>
      <c r="Q3941" s="7">
        <f>Tabla1[[#This Row],[pledged]]/Tabla1[[#This Row],[goal]]</f>
        <v>1E-3</v>
      </c>
      <c r="S3941" s="8" t="s">
        <v>8317</v>
      </c>
      <c r="T3941" s="5" t="s">
        <v>8318</v>
      </c>
    </row>
    <row r="3942" spans="1:20" ht="33.75">
      <c r="A3942" s="5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11">
        <f>(Tabla1[[#This Row],[deadline]]/86400)+25569+(-5/24)</f>
        <v>42006.284155092588</v>
      </c>
      <c r="K3942" s="5">
        <v>1416311351</v>
      </c>
      <c r="L3942" s="11">
        <f>(Tabla1[[#This Row],[launched_at]]/86400)+25569+(-5/24)</f>
        <v>41961.284155092588</v>
      </c>
      <c r="M3942" s="5" t="b">
        <v>0</v>
      </c>
      <c r="N3942" s="5">
        <v>2</v>
      </c>
      <c r="O3942" s="5" t="b">
        <v>0</v>
      </c>
      <c r="P3942" s="5" t="s">
        <v>8271</v>
      </c>
      <c r="Q3942" s="7">
        <f>Tabla1[[#This Row],[pledged]]/Tabla1[[#This Row],[goal]]</f>
        <v>2.2000000000000001E-3</v>
      </c>
      <c r="S3942" s="8" t="s">
        <v>8317</v>
      </c>
      <c r="T3942" s="5" t="s">
        <v>8318</v>
      </c>
    </row>
    <row r="3943" spans="1:20" ht="33.75">
      <c r="A3943" s="5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11">
        <f>(Tabla1[[#This Row],[deadline]]/86400)+25569+(-5/24)</f>
        <v>41967.833333333336</v>
      </c>
      <c r="K3943" s="5">
        <v>1414505137</v>
      </c>
      <c r="L3943" s="11">
        <f>(Tabla1[[#This Row],[launched_at]]/86400)+25569+(-5/24)</f>
        <v>41940.378900462958</v>
      </c>
      <c r="M3943" s="5" t="b">
        <v>0</v>
      </c>
      <c r="N3943" s="5">
        <v>2</v>
      </c>
      <c r="O3943" s="5" t="b">
        <v>0</v>
      </c>
      <c r="P3943" s="5" t="s">
        <v>8271</v>
      </c>
      <c r="Q3943" s="7">
        <f>Tabla1[[#This Row],[pledged]]/Tabla1[[#This Row],[goal]]</f>
        <v>9.0909090909090905E-3</v>
      </c>
      <c r="S3943" s="8" t="s">
        <v>8317</v>
      </c>
      <c r="T3943" s="5" t="s">
        <v>8318</v>
      </c>
    </row>
    <row r="3944" spans="1:20" ht="33.75">
      <c r="A3944" s="5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11">
        <f>(Tabla1[[#This Row],[deadline]]/86400)+25569+(-5/24)</f>
        <v>42171.695763888885</v>
      </c>
      <c r="K3944" s="5">
        <v>1429306914</v>
      </c>
      <c r="L3944" s="11">
        <f>(Tabla1[[#This Row],[launched_at]]/86400)+25569+(-5/24)</f>
        <v>42111.695763888885</v>
      </c>
      <c r="M3944" s="5" t="b">
        <v>0</v>
      </c>
      <c r="N3944" s="5">
        <v>0</v>
      </c>
      <c r="O3944" s="5" t="b">
        <v>0</v>
      </c>
      <c r="P3944" s="5" t="s">
        <v>8271</v>
      </c>
      <c r="Q3944" s="7">
        <f>Tabla1[[#This Row],[pledged]]/Tabla1[[#This Row],[goal]]</f>
        <v>0</v>
      </c>
      <c r="S3944" s="8" t="s">
        <v>8317</v>
      </c>
      <c r="T3944" s="5" t="s">
        <v>8318</v>
      </c>
    </row>
    <row r="3945" spans="1:20" ht="22.5">
      <c r="A3945" s="5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11">
        <f>(Tabla1[[#This Row],[deadline]]/86400)+25569+(-5/24)</f>
        <v>42310.493055555555</v>
      </c>
      <c r="K3945" s="5">
        <v>1443811268</v>
      </c>
      <c r="L3945" s="11">
        <f>(Tabla1[[#This Row],[launched_at]]/86400)+25569+(-5/24)</f>
        <v>42279.570231481477</v>
      </c>
      <c r="M3945" s="5" t="b">
        <v>0</v>
      </c>
      <c r="N3945" s="5">
        <v>13</v>
      </c>
      <c r="O3945" s="5" t="b">
        <v>0</v>
      </c>
      <c r="P3945" s="5" t="s">
        <v>8271</v>
      </c>
      <c r="Q3945" s="7">
        <f>Tabla1[[#This Row],[pledged]]/Tabla1[[#This Row],[goal]]</f>
        <v>0.35639999999999999</v>
      </c>
      <c r="S3945" s="8" t="s">
        <v>8317</v>
      </c>
      <c r="T3945" s="5" t="s">
        <v>8318</v>
      </c>
    </row>
    <row r="3946" spans="1:20" ht="33.75">
      <c r="A3946" s="5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11">
        <f>(Tabla1[[#This Row],[deadline]]/86400)+25569+(-5/24)</f>
        <v>42243.454571759255</v>
      </c>
      <c r="K3946" s="5">
        <v>1438098875</v>
      </c>
      <c r="L3946" s="11">
        <f>(Tabla1[[#This Row],[launched_at]]/86400)+25569+(-5/24)</f>
        <v>42213.454571759255</v>
      </c>
      <c r="M3946" s="5" t="b">
        <v>0</v>
      </c>
      <c r="N3946" s="5">
        <v>0</v>
      </c>
      <c r="O3946" s="5" t="b">
        <v>0</v>
      </c>
      <c r="P3946" s="5" t="s">
        <v>8271</v>
      </c>
      <c r="Q3946" s="7">
        <f>Tabla1[[#This Row],[pledged]]/Tabla1[[#This Row],[goal]]</f>
        <v>0</v>
      </c>
      <c r="S3946" s="8" t="s">
        <v>8317</v>
      </c>
      <c r="T3946" s="5" t="s">
        <v>8318</v>
      </c>
    </row>
    <row r="3947" spans="1:20" ht="33.75">
      <c r="A3947" s="5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11">
        <f>(Tabla1[[#This Row],[deadline]]/86400)+25569+(-5/24)</f>
        <v>42139.593379629623</v>
      </c>
      <c r="K3947" s="5">
        <v>1429125268</v>
      </c>
      <c r="L3947" s="11">
        <f>(Tabla1[[#This Row],[launched_at]]/86400)+25569+(-5/24)</f>
        <v>42109.593379629623</v>
      </c>
      <c r="M3947" s="5" t="b">
        <v>0</v>
      </c>
      <c r="N3947" s="5">
        <v>1</v>
      </c>
      <c r="O3947" s="5" t="b">
        <v>0</v>
      </c>
      <c r="P3947" s="5" t="s">
        <v>8271</v>
      </c>
      <c r="Q3947" s="7">
        <f>Tabla1[[#This Row],[pledged]]/Tabla1[[#This Row],[goal]]</f>
        <v>2.5000000000000001E-3</v>
      </c>
      <c r="S3947" s="8" t="s">
        <v>8317</v>
      </c>
      <c r="T3947" s="5" t="s">
        <v>8318</v>
      </c>
    </row>
    <row r="3948" spans="1:20" ht="22.5">
      <c r="A3948" s="5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11">
        <f>(Tabla1[[#This Row],[deadline]]/86400)+25569+(-5/24)</f>
        <v>42063.124999999993</v>
      </c>
      <c r="K3948" s="5">
        <v>1422388822</v>
      </c>
      <c r="L3948" s="11">
        <f>(Tabla1[[#This Row],[launched_at]]/86400)+25569+(-5/24)</f>
        <v>42031.625254629624</v>
      </c>
      <c r="M3948" s="5" t="b">
        <v>0</v>
      </c>
      <c r="N3948" s="5">
        <v>5</v>
      </c>
      <c r="O3948" s="5" t="b">
        <v>0</v>
      </c>
      <c r="P3948" s="5" t="s">
        <v>8271</v>
      </c>
      <c r="Q3948" s="7">
        <f>Tabla1[[#This Row],[pledged]]/Tabla1[[#This Row],[goal]]</f>
        <v>3.2500000000000001E-2</v>
      </c>
      <c r="S3948" s="8" t="s">
        <v>8317</v>
      </c>
      <c r="T3948" s="5" t="s">
        <v>8318</v>
      </c>
    </row>
    <row r="3949" spans="1:20" ht="33.75">
      <c r="A3949" s="5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11">
        <f>(Tabla1[[#This Row],[deadline]]/86400)+25569+(-5/24)</f>
        <v>42644.934537037036</v>
      </c>
      <c r="K3949" s="5">
        <v>1472786744</v>
      </c>
      <c r="L3949" s="11">
        <f>(Tabla1[[#This Row],[launched_at]]/86400)+25569+(-5/24)</f>
        <v>42614.934537037036</v>
      </c>
      <c r="M3949" s="5" t="b">
        <v>0</v>
      </c>
      <c r="N3949" s="5">
        <v>2</v>
      </c>
      <c r="O3949" s="5" t="b">
        <v>0</v>
      </c>
      <c r="P3949" s="5" t="s">
        <v>8271</v>
      </c>
      <c r="Q3949" s="7">
        <f>Tabla1[[#This Row],[pledged]]/Tabla1[[#This Row],[goal]]</f>
        <v>3.3666666666666664E-2</v>
      </c>
      <c r="S3949" s="8" t="s">
        <v>8317</v>
      </c>
      <c r="T3949" s="5" t="s">
        <v>8318</v>
      </c>
    </row>
    <row r="3950" spans="1:20" ht="33.75">
      <c r="A3950" s="5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11">
        <f>(Tabla1[[#This Row],[deadline]]/86400)+25569+(-5/24)</f>
        <v>41889.117164351854</v>
      </c>
      <c r="K3950" s="5">
        <v>1404892123</v>
      </c>
      <c r="L3950" s="11">
        <f>(Tabla1[[#This Row],[launched_at]]/86400)+25569+(-5/24)</f>
        <v>41829.117164351854</v>
      </c>
      <c r="M3950" s="5" t="b">
        <v>0</v>
      </c>
      <c r="N3950" s="5">
        <v>0</v>
      </c>
      <c r="O3950" s="5" t="b">
        <v>0</v>
      </c>
      <c r="P3950" s="5" t="s">
        <v>8271</v>
      </c>
      <c r="Q3950" s="7">
        <f>Tabla1[[#This Row],[pledged]]/Tabla1[[#This Row],[goal]]</f>
        <v>0</v>
      </c>
      <c r="S3950" s="8" t="s">
        <v>8317</v>
      </c>
      <c r="T3950" s="5" t="s">
        <v>8318</v>
      </c>
    </row>
    <row r="3951" spans="1:20" ht="33.75">
      <c r="A3951" s="5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11">
        <f>(Tabla1[[#This Row],[deadline]]/86400)+25569+(-5/24)</f>
        <v>42045.912280092591</v>
      </c>
      <c r="K3951" s="5">
        <v>1421031221</v>
      </c>
      <c r="L3951" s="11">
        <f>(Tabla1[[#This Row],[launched_at]]/86400)+25569+(-5/24)</f>
        <v>42015.912280092591</v>
      </c>
      <c r="M3951" s="5" t="b">
        <v>0</v>
      </c>
      <c r="N3951" s="5">
        <v>32</v>
      </c>
      <c r="O3951" s="5" t="b">
        <v>0</v>
      </c>
      <c r="P3951" s="5" t="s">
        <v>8271</v>
      </c>
      <c r="Q3951" s="7">
        <f>Tabla1[[#This Row],[pledged]]/Tabla1[[#This Row],[goal]]</f>
        <v>0.15770000000000001</v>
      </c>
      <c r="S3951" s="8" t="s">
        <v>8317</v>
      </c>
      <c r="T3951" s="5" t="s">
        <v>8318</v>
      </c>
    </row>
    <row r="3952" spans="1:20" ht="33.75">
      <c r="A3952" s="5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11">
        <f>(Tabla1[[#This Row],[deadline]]/86400)+25569+(-5/24)</f>
        <v>42468.565972222219</v>
      </c>
      <c r="K3952" s="5">
        <v>1457628680</v>
      </c>
      <c r="L3952" s="11">
        <f>(Tabla1[[#This Row],[launched_at]]/86400)+25569+(-5/24)</f>
        <v>42439.493981481479</v>
      </c>
      <c r="M3952" s="5" t="b">
        <v>0</v>
      </c>
      <c r="N3952" s="5">
        <v>1</v>
      </c>
      <c r="O3952" s="5" t="b">
        <v>0</v>
      </c>
      <c r="P3952" s="5" t="s">
        <v>8271</v>
      </c>
      <c r="Q3952" s="7">
        <f>Tabla1[[#This Row],[pledged]]/Tabla1[[#This Row],[goal]]</f>
        <v>6.2500000000000003E-3</v>
      </c>
      <c r="S3952" s="8" t="s">
        <v>8317</v>
      </c>
      <c r="T3952" s="5" t="s">
        <v>8318</v>
      </c>
    </row>
    <row r="3953" spans="1:20" ht="33.75">
      <c r="A3953" s="5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11">
        <f>(Tabla1[[#This Row],[deadline]]/86400)+25569+(-5/24)</f>
        <v>42493.57571759259</v>
      </c>
      <c r="K3953" s="5">
        <v>1457120942</v>
      </c>
      <c r="L3953" s="11">
        <f>(Tabla1[[#This Row],[launched_at]]/86400)+25569+(-5/24)</f>
        <v>42433.617384259262</v>
      </c>
      <c r="M3953" s="5" t="b">
        <v>0</v>
      </c>
      <c r="N3953" s="5">
        <v>1</v>
      </c>
      <c r="O3953" s="5" t="b">
        <v>0</v>
      </c>
      <c r="P3953" s="5" t="s">
        <v>8271</v>
      </c>
      <c r="Q3953" s="7">
        <f>Tabla1[[#This Row],[pledged]]/Tabla1[[#This Row],[goal]]</f>
        <v>5.0000000000000004E-6</v>
      </c>
      <c r="S3953" s="8" t="s">
        <v>8317</v>
      </c>
      <c r="T3953" s="5" t="s">
        <v>8318</v>
      </c>
    </row>
    <row r="3954" spans="1:20" ht="33.75">
      <c r="A3954" s="5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11">
        <f>(Tabla1[[#This Row],[deadline]]/86400)+25569+(-5/24)</f>
        <v>42303.582060185181</v>
      </c>
      <c r="K3954" s="5">
        <v>1440701890</v>
      </c>
      <c r="L3954" s="11">
        <f>(Tabla1[[#This Row],[launched_at]]/86400)+25569+(-5/24)</f>
        <v>42243.582060185181</v>
      </c>
      <c r="M3954" s="5" t="b">
        <v>0</v>
      </c>
      <c r="N3954" s="5">
        <v>1</v>
      </c>
      <c r="O3954" s="5" t="b">
        <v>0</v>
      </c>
      <c r="P3954" s="5" t="s">
        <v>8271</v>
      </c>
      <c r="Q3954" s="7">
        <f>Tabla1[[#This Row],[pledged]]/Tabla1[[#This Row],[goal]]</f>
        <v>9.6153846153846159E-4</v>
      </c>
      <c r="S3954" s="8" t="s">
        <v>8317</v>
      </c>
      <c r="T3954" s="5" t="s">
        <v>8318</v>
      </c>
    </row>
    <row r="3955" spans="1:20" ht="33.75">
      <c r="A3955" s="5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11">
        <f>(Tabla1[[#This Row],[deadline]]/86400)+25569+(-5/24)</f>
        <v>42580.770138888889</v>
      </c>
      <c r="K3955" s="5">
        <v>1467162586</v>
      </c>
      <c r="L3955" s="11">
        <f>(Tabla1[[#This Row],[launched_at]]/86400)+25569+(-5/24)</f>
        <v>42549.840115740742</v>
      </c>
      <c r="M3955" s="5" t="b">
        <v>0</v>
      </c>
      <c r="N3955" s="5">
        <v>0</v>
      </c>
      <c r="O3955" s="5" t="b">
        <v>0</v>
      </c>
      <c r="P3955" s="5" t="s">
        <v>8271</v>
      </c>
      <c r="Q3955" s="7">
        <f>Tabla1[[#This Row],[pledged]]/Tabla1[[#This Row],[goal]]</f>
        <v>0</v>
      </c>
      <c r="S3955" s="8" t="s">
        <v>8317</v>
      </c>
      <c r="T3955" s="5" t="s">
        <v>8318</v>
      </c>
    </row>
    <row r="3956" spans="1:20" ht="33.75">
      <c r="A3956" s="5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11">
        <f>(Tabla1[[#This Row],[deadline]]/86400)+25569+(-5/24)</f>
        <v>41834.442870370367</v>
      </c>
      <c r="K3956" s="5">
        <v>1400168264</v>
      </c>
      <c r="L3956" s="11">
        <f>(Tabla1[[#This Row],[launched_at]]/86400)+25569+(-5/24)</f>
        <v>41774.442870370367</v>
      </c>
      <c r="M3956" s="5" t="b">
        <v>0</v>
      </c>
      <c r="N3956" s="5">
        <v>0</v>
      </c>
      <c r="O3956" s="5" t="b">
        <v>0</v>
      </c>
      <c r="P3956" s="5" t="s">
        <v>8271</v>
      </c>
      <c r="Q3956" s="7">
        <f>Tabla1[[#This Row],[pledged]]/Tabla1[[#This Row],[goal]]</f>
        <v>0</v>
      </c>
      <c r="S3956" s="8" t="s">
        <v>8317</v>
      </c>
      <c r="T3956" s="5" t="s">
        <v>8318</v>
      </c>
    </row>
    <row r="3957" spans="1:20" ht="33.75">
      <c r="A3957" s="5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11">
        <f>(Tabla1[[#This Row],[deadline]]/86400)+25569+(-5/24)</f>
        <v>42336.682187499995</v>
      </c>
      <c r="K3957" s="5">
        <v>1446150141</v>
      </c>
      <c r="L3957" s="11">
        <f>(Tabla1[[#This Row],[launched_at]]/86400)+25569+(-5/24)</f>
        <v>42306.640520833331</v>
      </c>
      <c r="M3957" s="5" t="b">
        <v>0</v>
      </c>
      <c r="N3957" s="5">
        <v>8</v>
      </c>
      <c r="O3957" s="5" t="b">
        <v>0</v>
      </c>
      <c r="P3957" s="5" t="s">
        <v>8271</v>
      </c>
      <c r="Q3957" s="7">
        <f>Tabla1[[#This Row],[pledged]]/Tabla1[[#This Row],[goal]]</f>
        <v>0.24285714285714285</v>
      </c>
      <c r="S3957" s="8" t="s">
        <v>8317</v>
      </c>
      <c r="T3957" s="5" t="s">
        <v>8318</v>
      </c>
    </row>
    <row r="3958" spans="1:20" ht="33.75">
      <c r="A3958" s="5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11">
        <f>(Tabla1[[#This Row],[deadline]]/86400)+25569+(-5/24)</f>
        <v>42484.805555555555</v>
      </c>
      <c r="K3958" s="5">
        <v>1459203727</v>
      </c>
      <c r="L3958" s="11">
        <f>(Tabla1[[#This Row],[launched_at]]/86400)+25569+(-5/24)</f>
        <v>42457.723692129628</v>
      </c>
      <c r="M3958" s="5" t="b">
        <v>0</v>
      </c>
      <c r="N3958" s="5">
        <v>0</v>
      </c>
      <c r="O3958" s="5" t="b">
        <v>0</v>
      </c>
      <c r="P3958" s="5" t="s">
        <v>8271</v>
      </c>
      <c r="Q3958" s="7">
        <f>Tabla1[[#This Row],[pledged]]/Tabla1[[#This Row],[goal]]</f>
        <v>0</v>
      </c>
      <c r="S3958" s="8" t="s">
        <v>8317</v>
      </c>
      <c r="T3958" s="5" t="s">
        <v>8318</v>
      </c>
    </row>
    <row r="3959" spans="1:20" ht="22.5">
      <c r="A3959" s="5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11">
        <f>(Tabla1[[#This Row],[deadline]]/86400)+25569+(-5/24)</f>
        <v>42559.76798611111</v>
      </c>
      <c r="K3959" s="5">
        <v>1464045954</v>
      </c>
      <c r="L3959" s="11">
        <f>(Tabla1[[#This Row],[launched_at]]/86400)+25569+(-5/24)</f>
        <v>42513.76798611111</v>
      </c>
      <c r="M3959" s="5" t="b">
        <v>0</v>
      </c>
      <c r="N3959" s="5">
        <v>1</v>
      </c>
      <c r="O3959" s="5" t="b">
        <v>0</v>
      </c>
      <c r="P3959" s="5" t="s">
        <v>8271</v>
      </c>
      <c r="Q3959" s="7">
        <f>Tabla1[[#This Row],[pledged]]/Tabla1[[#This Row],[goal]]</f>
        <v>2.5000000000000001E-4</v>
      </c>
      <c r="S3959" s="8" t="s">
        <v>8317</v>
      </c>
      <c r="T3959" s="5" t="s">
        <v>8318</v>
      </c>
    </row>
    <row r="3960" spans="1:20" ht="33.75">
      <c r="A3960" s="5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11">
        <f>(Tabla1[[#This Row],[deadline]]/86400)+25569+(-5/24)</f>
        <v>41853.375</v>
      </c>
      <c r="K3960" s="5">
        <v>1403822912</v>
      </c>
      <c r="L3960" s="11">
        <f>(Tabla1[[#This Row],[launched_at]]/86400)+25569+(-5/24)</f>
        <v>41816.742037037031</v>
      </c>
      <c r="M3960" s="5" t="b">
        <v>0</v>
      </c>
      <c r="N3960" s="5">
        <v>16</v>
      </c>
      <c r="O3960" s="5" t="b">
        <v>0</v>
      </c>
      <c r="P3960" s="5" t="s">
        <v>8271</v>
      </c>
      <c r="Q3960" s="7">
        <f>Tabla1[[#This Row],[pledged]]/Tabla1[[#This Row],[goal]]</f>
        <v>0.32050000000000001</v>
      </c>
      <c r="S3960" s="8" t="s">
        <v>8317</v>
      </c>
      <c r="T3960" s="5" t="s">
        <v>8318</v>
      </c>
    </row>
    <row r="3961" spans="1:20" ht="33.75">
      <c r="A3961" s="5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11">
        <f>(Tabla1[[#This Row],[deadline]]/86400)+25569+(-5/24)</f>
        <v>41910.580509259256</v>
      </c>
      <c r="K3961" s="5">
        <v>1409338556</v>
      </c>
      <c r="L3961" s="11">
        <f>(Tabla1[[#This Row],[launched_at]]/86400)+25569+(-5/24)</f>
        <v>41880.580509259256</v>
      </c>
      <c r="M3961" s="5" t="b">
        <v>0</v>
      </c>
      <c r="N3961" s="5">
        <v>12</v>
      </c>
      <c r="O3961" s="5" t="b">
        <v>0</v>
      </c>
      <c r="P3961" s="5" t="s">
        <v>8271</v>
      </c>
      <c r="Q3961" s="7">
        <f>Tabla1[[#This Row],[pledged]]/Tabla1[[#This Row],[goal]]</f>
        <v>0.24333333333333335</v>
      </c>
      <c r="S3961" s="8" t="s">
        <v>8317</v>
      </c>
      <c r="T3961" s="5" t="s">
        <v>8318</v>
      </c>
    </row>
    <row r="3962" spans="1:20" ht="33.75">
      <c r="A3962" s="5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11">
        <f>(Tabla1[[#This Row],[deadline]]/86400)+25569+(-5/24)</f>
        <v>42372.63722222222</v>
      </c>
      <c r="K3962" s="5">
        <v>1449260256</v>
      </c>
      <c r="L3962" s="11">
        <f>(Tabla1[[#This Row],[launched_at]]/86400)+25569+(-5/24)</f>
        <v>42342.63722222222</v>
      </c>
      <c r="M3962" s="5" t="b">
        <v>0</v>
      </c>
      <c r="N3962" s="5">
        <v>4</v>
      </c>
      <c r="O3962" s="5" t="b">
        <v>0</v>
      </c>
      <c r="P3962" s="5" t="s">
        <v>8271</v>
      </c>
      <c r="Q3962" s="7">
        <f>Tabla1[[#This Row],[pledged]]/Tabla1[[#This Row],[goal]]</f>
        <v>1.4999999999999999E-2</v>
      </c>
      <c r="S3962" s="8" t="s">
        <v>8317</v>
      </c>
      <c r="T3962" s="5" t="s">
        <v>8318</v>
      </c>
    </row>
    <row r="3963" spans="1:20" ht="33.75">
      <c r="A3963" s="5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11">
        <f>(Tabla1[[#This Row],[deadline]]/86400)+25569+(-5/24)</f>
        <v>41767.682986111111</v>
      </c>
      <c r="K3963" s="5">
        <v>1397683410</v>
      </c>
      <c r="L3963" s="11">
        <f>(Tabla1[[#This Row],[launched_at]]/86400)+25569+(-5/24)</f>
        <v>41745.682986111111</v>
      </c>
      <c r="M3963" s="5" t="b">
        <v>0</v>
      </c>
      <c r="N3963" s="5">
        <v>2</v>
      </c>
      <c r="O3963" s="5" t="b">
        <v>0</v>
      </c>
      <c r="P3963" s="5" t="s">
        <v>8271</v>
      </c>
      <c r="Q3963" s="7">
        <f>Tabla1[[#This Row],[pledged]]/Tabla1[[#This Row],[goal]]</f>
        <v>4.1999999999999997E-3</v>
      </c>
      <c r="S3963" s="8" t="s">
        <v>8317</v>
      </c>
      <c r="T3963" s="5" t="s">
        <v>8318</v>
      </c>
    </row>
    <row r="3964" spans="1:20" ht="33.75">
      <c r="A3964" s="5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11">
        <f>(Tabla1[[#This Row],[deadline]]/86400)+25569+(-5/24)</f>
        <v>42336.413124999999</v>
      </c>
      <c r="K3964" s="5">
        <v>1446562494</v>
      </c>
      <c r="L3964" s="11">
        <f>(Tabla1[[#This Row],[launched_at]]/86400)+25569+(-5/24)</f>
        <v>42311.413124999999</v>
      </c>
      <c r="M3964" s="5" t="b">
        <v>0</v>
      </c>
      <c r="N3964" s="5">
        <v>3</v>
      </c>
      <c r="O3964" s="5" t="b">
        <v>0</v>
      </c>
      <c r="P3964" s="5" t="s">
        <v>8271</v>
      </c>
      <c r="Q3964" s="7">
        <f>Tabla1[[#This Row],[pledged]]/Tabla1[[#This Row],[goal]]</f>
        <v>3.214285714285714E-2</v>
      </c>
      <c r="S3964" s="8" t="s">
        <v>8317</v>
      </c>
      <c r="T3964" s="5" t="s">
        <v>8318</v>
      </c>
    </row>
    <row r="3965" spans="1:20" ht="33.75">
      <c r="A3965" s="5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11">
        <f>(Tabla1[[#This Row],[deadline]]/86400)+25569+(-5/24)</f>
        <v>42325.987465277773</v>
      </c>
      <c r="K3965" s="5">
        <v>1445226117</v>
      </c>
      <c r="L3965" s="11">
        <f>(Tabla1[[#This Row],[launched_at]]/86400)+25569+(-5/24)</f>
        <v>42295.945798611108</v>
      </c>
      <c r="M3965" s="5" t="b">
        <v>0</v>
      </c>
      <c r="N3965" s="5">
        <v>0</v>
      </c>
      <c r="O3965" s="5" t="b">
        <v>0</v>
      </c>
      <c r="P3965" s="5" t="s">
        <v>8271</v>
      </c>
      <c r="Q3965" s="7">
        <f>Tabla1[[#This Row],[pledged]]/Tabla1[[#This Row],[goal]]</f>
        <v>0</v>
      </c>
      <c r="S3965" s="8" t="s">
        <v>8317</v>
      </c>
      <c r="T3965" s="5" t="s">
        <v>8318</v>
      </c>
    </row>
    <row r="3966" spans="1:20" ht="22.5">
      <c r="A3966" s="5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11">
        <f>(Tabla1[[#This Row],[deadline]]/86400)+25569+(-5/24)</f>
        <v>42113.47206018518</v>
      </c>
      <c r="K3966" s="5">
        <v>1424279986</v>
      </c>
      <c r="L3966" s="11">
        <f>(Tabla1[[#This Row],[launched_at]]/86400)+25569+(-5/24)</f>
        <v>42053.513726851852</v>
      </c>
      <c r="M3966" s="5" t="b">
        <v>0</v>
      </c>
      <c r="N3966" s="5">
        <v>3</v>
      </c>
      <c r="O3966" s="5" t="b">
        <v>0</v>
      </c>
      <c r="P3966" s="5" t="s">
        <v>8271</v>
      </c>
      <c r="Q3966" s="7">
        <f>Tabla1[[#This Row],[pledged]]/Tabla1[[#This Row],[goal]]</f>
        <v>6.3E-2</v>
      </c>
      <c r="S3966" s="8" t="s">
        <v>8317</v>
      </c>
      <c r="T3966" s="5" t="s">
        <v>8318</v>
      </c>
    </row>
    <row r="3967" spans="1:20" ht="33.75">
      <c r="A3967" s="5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11">
        <f>(Tabla1[[#This Row],[deadline]]/86400)+25569+(-5/24)</f>
        <v>42473.985879629625</v>
      </c>
      <c r="K3967" s="5">
        <v>1455428380</v>
      </c>
      <c r="L3967" s="11">
        <f>(Tabla1[[#This Row],[launched_at]]/86400)+25569+(-5/24)</f>
        <v>42414.027546296296</v>
      </c>
      <c r="M3967" s="5" t="b">
        <v>0</v>
      </c>
      <c r="N3967" s="5">
        <v>4</v>
      </c>
      <c r="O3967" s="5" t="b">
        <v>0</v>
      </c>
      <c r="P3967" s="5" t="s">
        <v>8271</v>
      </c>
      <c r="Q3967" s="7">
        <f>Tabla1[[#This Row],[pledged]]/Tabla1[[#This Row],[goal]]</f>
        <v>0.14249999999999999</v>
      </c>
      <c r="S3967" s="8" t="s">
        <v>8317</v>
      </c>
      <c r="T3967" s="5" t="s">
        <v>8318</v>
      </c>
    </row>
    <row r="3968" spans="1:20" ht="33.75">
      <c r="A3968" s="5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11">
        <f>(Tabla1[[#This Row],[deadline]]/86400)+25569+(-5/24)</f>
        <v>41843.915972222218</v>
      </c>
      <c r="K3968" s="5">
        <v>1402506278</v>
      </c>
      <c r="L3968" s="11">
        <f>(Tabla1[[#This Row],[launched_at]]/86400)+25569+(-5/24)</f>
        <v>41801.503217592588</v>
      </c>
      <c r="M3968" s="5" t="b">
        <v>0</v>
      </c>
      <c r="N3968" s="5">
        <v>2</v>
      </c>
      <c r="O3968" s="5" t="b">
        <v>0</v>
      </c>
      <c r="P3968" s="5" t="s">
        <v>8271</v>
      </c>
      <c r="Q3968" s="7">
        <f>Tabla1[[#This Row],[pledged]]/Tabla1[[#This Row],[goal]]</f>
        <v>6.0000000000000001E-3</v>
      </c>
      <c r="S3968" s="8" t="s">
        <v>8317</v>
      </c>
      <c r="T3968" s="5" t="s">
        <v>8318</v>
      </c>
    </row>
    <row r="3969" spans="1:20" ht="33.75">
      <c r="A3969" s="5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11">
        <f>(Tabla1[[#This Row],[deadline]]/86400)+25569+(-5/24)</f>
        <v>42800.082256944443</v>
      </c>
      <c r="K3969" s="5">
        <v>1486191507</v>
      </c>
      <c r="L3969" s="11">
        <f>(Tabla1[[#This Row],[launched_at]]/86400)+25569+(-5/24)</f>
        <v>42770.082256944443</v>
      </c>
      <c r="M3969" s="5" t="b">
        <v>0</v>
      </c>
      <c r="N3969" s="5">
        <v>10</v>
      </c>
      <c r="O3969" s="5" t="b">
        <v>0</v>
      </c>
      <c r="P3969" s="5" t="s">
        <v>8271</v>
      </c>
      <c r="Q3969" s="7">
        <f>Tabla1[[#This Row],[pledged]]/Tabla1[[#This Row],[goal]]</f>
        <v>0.2411764705882353</v>
      </c>
      <c r="S3969" s="8" t="s">
        <v>8317</v>
      </c>
      <c r="T3969" s="5" t="s">
        <v>8318</v>
      </c>
    </row>
    <row r="3970" spans="1:20" ht="22.5">
      <c r="A3970" s="5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11">
        <f>(Tabla1[[#This Row],[deadline]]/86400)+25569+(-5/24)</f>
        <v>42512.60732638889</v>
      </c>
      <c r="K3970" s="5">
        <v>1458761673</v>
      </c>
      <c r="L3970" s="11">
        <f>(Tabla1[[#This Row],[launched_at]]/86400)+25569+(-5/24)</f>
        <v>42452.60732638889</v>
      </c>
      <c r="M3970" s="5" t="b">
        <v>0</v>
      </c>
      <c r="N3970" s="5">
        <v>11</v>
      </c>
      <c r="O3970" s="5" t="b">
        <v>0</v>
      </c>
      <c r="P3970" s="5" t="s">
        <v>8271</v>
      </c>
      <c r="Q3970" s="7">
        <f>Tabla1[[#This Row],[pledged]]/Tabla1[[#This Row],[goal]]</f>
        <v>0.10539999999999999</v>
      </c>
      <c r="S3970" s="8" t="s">
        <v>8317</v>
      </c>
      <c r="T3970" s="5" t="s">
        <v>8318</v>
      </c>
    </row>
    <row r="3971" spans="1:20" ht="33.75">
      <c r="A3971" s="5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11">
        <f>(Tabla1[[#This Row],[deadline]]/86400)+25569+(-5/24)</f>
        <v>42610.954861111109</v>
      </c>
      <c r="K3971" s="5">
        <v>1471638646</v>
      </c>
      <c r="L3971" s="11">
        <f>(Tabla1[[#This Row],[launched_at]]/86400)+25569+(-5/24)</f>
        <v>42601.646365740737</v>
      </c>
      <c r="M3971" s="5" t="b">
        <v>0</v>
      </c>
      <c r="N3971" s="5">
        <v>6</v>
      </c>
      <c r="O3971" s="5" t="b">
        <v>0</v>
      </c>
      <c r="P3971" s="5" t="s">
        <v>8271</v>
      </c>
      <c r="Q3971" s="7">
        <f>Tabla1[[#This Row],[pledged]]/Tabla1[[#This Row],[goal]]</f>
        <v>7.4690265486725665E-2</v>
      </c>
      <c r="S3971" s="8" t="s">
        <v>8317</v>
      </c>
      <c r="T3971" s="5" t="s">
        <v>8318</v>
      </c>
    </row>
    <row r="3972" spans="1:20" ht="33.75">
      <c r="A3972" s="5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11">
        <f>(Tabla1[[#This Row],[deadline]]/86400)+25569+(-5/24)</f>
        <v>42477.655219907407</v>
      </c>
      <c r="K3972" s="5">
        <v>1458333811</v>
      </c>
      <c r="L3972" s="11">
        <f>(Tabla1[[#This Row],[launched_at]]/86400)+25569+(-5/24)</f>
        <v>42447.655219907407</v>
      </c>
      <c r="M3972" s="5" t="b">
        <v>0</v>
      </c>
      <c r="N3972" s="5">
        <v>2</v>
      </c>
      <c r="O3972" s="5" t="b">
        <v>0</v>
      </c>
      <c r="P3972" s="5" t="s">
        <v>8271</v>
      </c>
      <c r="Q3972" s="7">
        <f>Tabla1[[#This Row],[pledged]]/Tabla1[[#This Row],[goal]]</f>
        <v>7.3333333333333334E-4</v>
      </c>
      <c r="S3972" s="8" t="s">
        <v>8317</v>
      </c>
      <c r="T3972" s="5" t="s">
        <v>8318</v>
      </c>
    </row>
    <row r="3973" spans="1:20" ht="33.75">
      <c r="A3973" s="5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11">
        <f>(Tabla1[[#This Row],[deadline]]/86400)+25569+(-5/24)</f>
        <v>41841.327847222223</v>
      </c>
      <c r="K3973" s="5">
        <v>1403355126</v>
      </c>
      <c r="L3973" s="11">
        <f>(Tabla1[[#This Row],[launched_at]]/86400)+25569+(-5/24)</f>
        <v>41811.327847222223</v>
      </c>
      <c r="M3973" s="5" t="b">
        <v>0</v>
      </c>
      <c r="N3973" s="5">
        <v>6</v>
      </c>
      <c r="O3973" s="5" t="b">
        <v>0</v>
      </c>
      <c r="P3973" s="5" t="s">
        <v>8271</v>
      </c>
      <c r="Q3973" s="7">
        <f>Tabla1[[#This Row],[pledged]]/Tabla1[[#This Row],[goal]]</f>
        <v>9.7142857142857135E-3</v>
      </c>
      <c r="S3973" s="8" t="s">
        <v>8317</v>
      </c>
      <c r="T3973" s="5" t="s">
        <v>8318</v>
      </c>
    </row>
    <row r="3974" spans="1:20" ht="22.5">
      <c r="A3974" s="5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11">
        <f>(Tabla1[[#This Row],[deadline]]/86400)+25569+(-5/24)</f>
        <v>42040.859189814808</v>
      </c>
      <c r="K3974" s="5">
        <v>1418002634</v>
      </c>
      <c r="L3974" s="11">
        <f>(Tabla1[[#This Row],[launched_at]]/86400)+25569+(-5/24)</f>
        <v>41980.859189814808</v>
      </c>
      <c r="M3974" s="5" t="b">
        <v>0</v>
      </c>
      <c r="N3974" s="5">
        <v>8</v>
      </c>
      <c r="O3974" s="5" t="b">
        <v>0</v>
      </c>
      <c r="P3974" s="5" t="s">
        <v>8271</v>
      </c>
      <c r="Q3974" s="7">
        <f>Tabla1[[#This Row],[pledged]]/Tabla1[[#This Row],[goal]]</f>
        <v>0.21099999999999999</v>
      </c>
      <c r="S3974" s="8" t="s">
        <v>8317</v>
      </c>
      <c r="T3974" s="5" t="s">
        <v>8318</v>
      </c>
    </row>
    <row r="3975" spans="1:20" ht="33.75">
      <c r="A3975" s="5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11">
        <f>(Tabla1[[#This Row],[deadline]]/86400)+25569+(-5/24)</f>
        <v>42498.958333333336</v>
      </c>
      <c r="K3975" s="5">
        <v>1460219110</v>
      </c>
      <c r="L3975" s="11">
        <f>(Tabla1[[#This Row],[launched_at]]/86400)+25569+(-5/24)</f>
        <v>42469.475810185184</v>
      </c>
      <c r="M3975" s="5" t="b">
        <v>0</v>
      </c>
      <c r="N3975" s="5">
        <v>37</v>
      </c>
      <c r="O3975" s="5" t="b">
        <v>0</v>
      </c>
      <c r="P3975" s="5" t="s">
        <v>8271</v>
      </c>
      <c r="Q3975" s="7">
        <f>Tabla1[[#This Row],[pledged]]/Tabla1[[#This Row],[goal]]</f>
        <v>0.78100000000000003</v>
      </c>
      <c r="S3975" s="8" t="s">
        <v>8317</v>
      </c>
      <c r="T3975" s="5" t="s">
        <v>8318</v>
      </c>
    </row>
    <row r="3976" spans="1:20" ht="33.75">
      <c r="A3976" s="5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11">
        <f>(Tabla1[[#This Row],[deadline]]/86400)+25569+(-5/24)</f>
        <v>42523.338518518511</v>
      </c>
      <c r="K3976" s="5">
        <v>1462280848</v>
      </c>
      <c r="L3976" s="11">
        <f>(Tabla1[[#This Row],[launched_at]]/86400)+25569+(-5/24)</f>
        <v>42493.338518518511</v>
      </c>
      <c r="M3976" s="5" t="b">
        <v>0</v>
      </c>
      <c r="N3976" s="5">
        <v>11</v>
      </c>
      <c r="O3976" s="5" t="b">
        <v>0</v>
      </c>
      <c r="P3976" s="5" t="s">
        <v>8271</v>
      </c>
      <c r="Q3976" s="7">
        <f>Tabla1[[#This Row],[pledged]]/Tabla1[[#This Row],[goal]]</f>
        <v>0.32</v>
      </c>
      <c r="S3976" s="8" t="s">
        <v>8317</v>
      </c>
      <c r="T3976" s="5" t="s">
        <v>8318</v>
      </c>
    </row>
    <row r="3977" spans="1:20" ht="33.75">
      <c r="A3977" s="5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11">
        <f>(Tabla1[[#This Row],[deadline]]/86400)+25569+(-5/24)</f>
        <v>42564.658541666664</v>
      </c>
      <c r="K3977" s="5">
        <v>1465850898</v>
      </c>
      <c r="L3977" s="11">
        <f>(Tabla1[[#This Row],[launched_at]]/86400)+25569+(-5/24)</f>
        <v>42534.658541666664</v>
      </c>
      <c r="M3977" s="5" t="b">
        <v>0</v>
      </c>
      <c r="N3977" s="5">
        <v>0</v>
      </c>
      <c r="O3977" s="5" t="b">
        <v>0</v>
      </c>
      <c r="P3977" s="5" t="s">
        <v>8271</v>
      </c>
      <c r="Q3977" s="7">
        <f>Tabla1[[#This Row],[pledged]]/Tabla1[[#This Row],[goal]]</f>
        <v>0</v>
      </c>
      <c r="S3977" s="8" t="s">
        <v>8317</v>
      </c>
      <c r="T3977" s="5" t="s">
        <v>8318</v>
      </c>
    </row>
    <row r="3978" spans="1:20" ht="33.75">
      <c r="A3978" s="5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11">
        <f>(Tabla1[[#This Row],[deadline]]/86400)+25569+(-5/24)</f>
        <v>41852.083333333328</v>
      </c>
      <c r="K3978" s="5">
        <v>1405024561</v>
      </c>
      <c r="L3978" s="11">
        <f>(Tabla1[[#This Row],[launched_at]]/86400)+25569+(-5/24)</f>
        <v>41830.650011574071</v>
      </c>
      <c r="M3978" s="5" t="b">
        <v>0</v>
      </c>
      <c r="N3978" s="5">
        <v>10</v>
      </c>
      <c r="O3978" s="5" t="b">
        <v>0</v>
      </c>
      <c r="P3978" s="5" t="s">
        <v>8271</v>
      </c>
      <c r="Q3978" s="7">
        <f>Tabla1[[#This Row],[pledged]]/Tabla1[[#This Row],[goal]]</f>
        <v>0.47692307692307695</v>
      </c>
      <c r="S3978" s="8" t="s">
        <v>8317</v>
      </c>
      <c r="T3978" s="5" t="s">
        <v>8318</v>
      </c>
    </row>
    <row r="3979" spans="1:20" ht="33.75">
      <c r="A3979" s="5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11">
        <f>(Tabla1[[#This Row],[deadline]]/86400)+25569+(-5/24)</f>
        <v>42573.580231481479</v>
      </c>
      <c r="K3979" s="5">
        <v>1466621732</v>
      </c>
      <c r="L3979" s="11">
        <f>(Tabla1[[#This Row],[launched_at]]/86400)+25569+(-5/24)</f>
        <v>42543.580231481479</v>
      </c>
      <c r="M3979" s="5" t="b">
        <v>0</v>
      </c>
      <c r="N3979" s="5">
        <v>6</v>
      </c>
      <c r="O3979" s="5" t="b">
        <v>0</v>
      </c>
      <c r="P3979" s="5" t="s">
        <v>8271</v>
      </c>
      <c r="Q3979" s="7">
        <f>Tabla1[[#This Row],[pledged]]/Tabla1[[#This Row],[goal]]</f>
        <v>1.4500000000000001E-2</v>
      </c>
      <c r="S3979" s="8" t="s">
        <v>8317</v>
      </c>
      <c r="T3979" s="5" t="s">
        <v>8318</v>
      </c>
    </row>
    <row r="3980" spans="1:20" ht="33.75">
      <c r="A3980" s="5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11">
        <f>(Tabla1[[#This Row],[deadline]]/86400)+25569+(-5/24)</f>
        <v>42035.434641203705</v>
      </c>
      <c r="K3980" s="5">
        <v>1417533953</v>
      </c>
      <c r="L3980" s="11">
        <f>(Tabla1[[#This Row],[launched_at]]/86400)+25569+(-5/24)</f>
        <v>41975.434641203705</v>
      </c>
      <c r="M3980" s="5" t="b">
        <v>0</v>
      </c>
      <c r="N3980" s="5">
        <v>8</v>
      </c>
      <c r="O3980" s="5" t="b">
        <v>0</v>
      </c>
      <c r="P3980" s="5" t="s">
        <v>8271</v>
      </c>
      <c r="Q3980" s="7">
        <f>Tabla1[[#This Row],[pledged]]/Tabla1[[#This Row],[goal]]</f>
        <v>0.107</v>
      </c>
      <c r="S3980" s="8" t="s">
        <v>8317</v>
      </c>
      <c r="T3980" s="5" t="s">
        <v>8318</v>
      </c>
    </row>
    <row r="3981" spans="1:20" ht="33.75">
      <c r="A3981" s="5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11">
        <f>(Tabla1[[#This Row],[deadline]]/86400)+25569+(-5/24)</f>
        <v>42092.624999999993</v>
      </c>
      <c r="K3981" s="5">
        <v>1425678057</v>
      </c>
      <c r="L3981" s="11">
        <f>(Tabla1[[#This Row],[launched_at]]/86400)+25569+(-5/24)</f>
        <v>42069.695104166669</v>
      </c>
      <c r="M3981" s="5" t="b">
        <v>0</v>
      </c>
      <c r="N3981" s="5">
        <v>6</v>
      </c>
      <c r="O3981" s="5" t="b">
        <v>0</v>
      </c>
      <c r="P3981" s="5" t="s">
        <v>8271</v>
      </c>
      <c r="Q3981" s="7">
        <f>Tabla1[[#This Row],[pledged]]/Tabla1[[#This Row],[goal]]</f>
        <v>1.8333333333333333E-2</v>
      </c>
      <c r="S3981" s="8" t="s">
        <v>8317</v>
      </c>
      <c r="T3981" s="5" t="s">
        <v>8318</v>
      </c>
    </row>
    <row r="3982" spans="1:20" ht="33.75">
      <c r="A3982" s="5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11">
        <f>(Tabla1[[#This Row],[deadline]]/86400)+25569+(-5/24)</f>
        <v>41825.390590277777</v>
      </c>
      <c r="K3982" s="5">
        <v>1401978147</v>
      </c>
      <c r="L3982" s="11">
        <f>(Tabla1[[#This Row],[launched_at]]/86400)+25569+(-5/24)</f>
        <v>41795.390590277777</v>
      </c>
      <c r="M3982" s="5" t="b">
        <v>0</v>
      </c>
      <c r="N3982" s="5">
        <v>7</v>
      </c>
      <c r="O3982" s="5" t="b">
        <v>0</v>
      </c>
      <c r="P3982" s="5" t="s">
        <v>8271</v>
      </c>
      <c r="Q3982" s="7">
        <f>Tabla1[[#This Row],[pledged]]/Tabla1[[#This Row],[goal]]</f>
        <v>0.18</v>
      </c>
      <c r="S3982" s="8" t="s">
        <v>8317</v>
      </c>
      <c r="T3982" s="5" t="s">
        <v>8318</v>
      </c>
    </row>
    <row r="3983" spans="1:20" ht="22.5">
      <c r="A3983" s="5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11">
        <f>(Tabla1[[#This Row],[deadline]]/86400)+25569+(-5/24)</f>
        <v>42567.971631944441</v>
      </c>
      <c r="K3983" s="5">
        <v>1463545149</v>
      </c>
      <c r="L3983" s="11">
        <f>(Tabla1[[#This Row],[launched_at]]/86400)+25569+(-5/24)</f>
        <v>42507.971631944441</v>
      </c>
      <c r="M3983" s="5" t="b">
        <v>0</v>
      </c>
      <c r="N3983" s="5">
        <v>7</v>
      </c>
      <c r="O3983" s="5" t="b">
        <v>0</v>
      </c>
      <c r="P3983" s="5" t="s">
        <v>8271</v>
      </c>
      <c r="Q3983" s="7">
        <f>Tabla1[[#This Row],[pledged]]/Tabla1[[#This Row],[goal]]</f>
        <v>4.0833333333333333E-2</v>
      </c>
      <c r="S3983" s="8" t="s">
        <v>8317</v>
      </c>
      <c r="T3983" s="5" t="s">
        <v>8318</v>
      </c>
    </row>
    <row r="3984" spans="1:20" ht="33.75">
      <c r="A3984" s="5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11">
        <f>(Tabla1[[#This Row],[deadline]]/86400)+25569+(-5/24)</f>
        <v>42192.601620370369</v>
      </c>
      <c r="K3984" s="5">
        <v>1431113180</v>
      </c>
      <c r="L3984" s="11">
        <f>(Tabla1[[#This Row],[launched_at]]/86400)+25569+(-5/24)</f>
        <v>42132.601620370369</v>
      </c>
      <c r="M3984" s="5" t="b">
        <v>0</v>
      </c>
      <c r="N3984" s="5">
        <v>5</v>
      </c>
      <c r="O3984" s="5" t="b">
        <v>0</v>
      </c>
      <c r="P3984" s="5" t="s">
        <v>8271</v>
      </c>
      <c r="Q3984" s="7">
        <f>Tabla1[[#This Row],[pledged]]/Tabla1[[#This Row],[goal]]</f>
        <v>0.2</v>
      </c>
      <c r="S3984" s="8" t="s">
        <v>8317</v>
      </c>
      <c r="T3984" s="5" t="s">
        <v>8318</v>
      </c>
    </row>
    <row r="3985" spans="1:20" ht="33.75">
      <c r="A3985" s="5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11">
        <f>(Tabla1[[#This Row],[deadline]]/86400)+25569+(-5/24)</f>
        <v>41779.082638888889</v>
      </c>
      <c r="K3985" s="5">
        <v>1397854356</v>
      </c>
      <c r="L3985" s="11">
        <f>(Tabla1[[#This Row],[launched_at]]/86400)+25569+(-5/24)</f>
        <v>41747.661527777775</v>
      </c>
      <c r="M3985" s="5" t="b">
        <v>0</v>
      </c>
      <c r="N3985" s="5">
        <v>46</v>
      </c>
      <c r="O3985" s="5" t="b">
        <v>0</v>
      </c>
      <c r="P3985" s="5" t="s">
        <v>8271</v>
      </c>
      <c r="Q3985" s="7">
        <f>Tabla1[[#This Row],[pledged]]/Tabla1[[#This Row],[goal]]</f>
        <v>0.34802513464991025</v>
      </c>
      <c r="S3985" s="8" t="s">
        <v>8317</v>
      </c>
      <c r="T3985" s="5" t="s">
        <v>8318</v>
      </c>
    </row>
    <row r="3986" spans="1:20" ht="33.75">
      <c r="A3986" s="5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11">
        <f>(Tabla1[[#This Row],[deadline]]/86400)+25569+(-5/24)</f>
        <v>41950.791666666664</v>
      </c>
      <c r="K3986" s="5">
        <v>1412809644</v>
      </c>
      <c r="L3986" s="11">
        <f>(Tabla1[[#This Row],[launched_at]]/86400)+25569+(-5/24)</f>
        <v>41920.75513888889</v>
      </c>
      <c r="M3986" s="5" t="b">
        <v>0</v>
      </c>
      <c r="N3986" s="5">
        <v>10</v>
      </c>
      <c r="O3986" s="5" t="b">
        <v>0</v>
      </c>
      <c r="P3986" s="5" t="s">
        <v>8271</v>
      </c>
      <c r="Q3986" s="7">
        <f>Tabla1[[#This Row],[pledged]]/Tabla1[[#This Row],[goal]]</f>
        <v>6.3333333333333339E-2</v>
      </c>
      <c r="S3986" s="8" t="s">
        <v>8317</v>
      </c>
      <c r="T3986" s="5" t="s">
        <v>8318</v>
      </c>
    </row>
    <row r="3987" spans="1:20" ht="33.75">
      <c r="A3987" s="5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11">
        <f>(Tabla1[[#This Row],[deadline]]/86400)+25569+(-5/24)</f>
        <v>42420.670138888883</v>
      </c>
      <c r="K3987" s="5">
        <v>1454173120</v>
      </c>
      <c r="L3987" s="11">
        <f>(Tabla1[[#This Row],[launched_at]]/86400)+25569+(-5/24)</f>
        <v>42399.499074074069</v>
      </c>
      <c r="M3987" s="5" t="b">
        <v>0</v>
      </c>
      <c r="N3987" s="5">
        <v>19</v>
      </c>
      <c r="O3987" s="5" t="b">
        <v>0</v>
      </c>
      <c r="P3987" s="5" t="s">
        <v>8271</v>
      </c>
      <c r="Q3987" s="7">
        <f>Tabla1[[#This Row],[pledged]]/Tabla1[[#This Row],[goal]]</f>
        <v>0.32050000000000001</v>
      </c>
      <c r="S3987" s="8" t="s">
        <v>8317</v>
      </c>
      <c r="T3987" s="5" t="s">
        <v>8318</v>
      </c>
    </row>
    <row r="3988" spans="1:20" ht="33.75">
      <c r="A3988" s="5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11">
        <f>(Tabla1[[#This Row],[deadline]]/86400)+25569+(-5/24)</f>
        <v>42496.336111111108</v>
      </c>
      <c r="K3988" s="5">
        <v>1460034594</v>
      </c>
      <c r="L3988" s="11">
        <f>(Tabla1[[#This Row],[launched_at]]/86400)+25569+(-5/24)</f>
        <v>42467.340208333328</v>
      </c>
      <c r="M3988" s="5" t="b">
        <v>0</v>
      </c>
      <c r="N3988" s="5">
        <v>13</v>
      </c>
      <c r="O3988" s="5" t="b">
        <v>0</v>
      </c>
      <c r="P3988" s="5" t="s">
        <v>8271</v>
      </c>
      <c r="Q3988" s="7">
        <f>Tabla1[[#This Row],[pledged]]/Tabla1[[#This Row],[goal]]</f>
        <v>9.7600000000000006E-2</v>
      </c>
      <c r="S3988" s="8" t="s">
        <v>8317</v>
      </c>
      <c r="T3988" s="5" t="s">
        <v>8318</v>
      </c>
    </row>
    <row r="3989" spans="1:20" ht="22.5">
      <c r="A3989" s="5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11">
        <f>(Tabla1[[#This Row],[deadline]]/86400)+25569+(-5/24)</f>
        <v>41775.716319444444</v>
      </c>
      <c r="K3989" s="5">
        <v>1399414290</v>
      </c>
      <c r="L3989" s="11">
        <f>(Tabla1[[#This Row],[launched_at]]/86400)+25569+(-5/24)</f>
        <v>41765.716319444444</v>
      </c>
      <c r="M3989" s="5" t="b">
        <v>0</v>
      </c>
      <c r="N3989" s="5">
        <v>13</v>
      </c>
      <c r="O3989" s="5" t="b">
        <v>0</v>
      </c>
      <c r="P3989" s="5" t="s">
        <v>8271</v>
      </c>
      <c r="Q3989" s="7">
        <f>Tabla1[[#This Row],[pledged]]/Tabla1[[#This Row],[goal]]</f>
        <v>0.3775</v>
      </c>
      <c r="S3989" s="8" t="s">
        <v>8317</v>
      </c>
      <c r="T3989" s="5" t="s">
        <v>8318</v>
      </c>
    </row>
    <row r="3990" spans="1:20">
      <c r="A3990" s="5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11">
        <f>(Tabla1[[#This Row],[deadline]]/86400)+25569+(-5/24)</f>
        <v>42244.872835648144</v>
      </c>
      <c r="K3990" s="5">
        <v>1439517413</v>
      </c>
      <c r="L3990" s="11">
        <f>(Tabla1[[#This Row],[launched_at]]/86400)+25569+(-5/24)</f>
        <v>42229.872835648144</v>
      </c>
      <c r="M3990" s="5" t="b">
        <v>0</v>
      </c>
      <c r="N3990" s="5">
        <v>4</v>
      </c>
      <c r="O3990" s="5" t="b">
        <v>0</v>
      </c>
      <c r="P3990" s="5" t="s">
        <v>8271</v>
      </c>
      <c r="Q3990" s="7">
        <f>Tabla1[[#This Row],[pledged]]/Tabla1[[#This Row],[goal]]</f>
        <v>2.1333333333333333E-2</v>
      </c>
      <c r="S3990" s="8" t="s">
        <v>8317</v>
      </c>
      <c r="T3990" s="5" t="s">
        <v>8318</v>
      </c>
    </row>
    <row r="3991" spans="1:20" ht="33.75">
      <c r="A3991" s="5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11">
        <f>(Tabla1[[#This Row],[deadline]]/86400)+25569+(-5/24)</f>
        <v>42316.583113425928</v>
      </c>
      <c r="K3991" s="5">
        <v>1444413581</v>
      </c>
      <c r="L3991" s="11">
        <f>(Tabla1[[#This Row],[launched_at]]/86400)+25569+(-5/24)</f>
        <v>42286.541446759256</v>
      </c>
      <c r="M3991" s="5" t="b">
        <v>0</v>
      </c>
      <c r="N3991" s="5">
        <v>0</v>
      </c>
      <c r="O3991" s="5" t="b">
        <v>0</v>
      </c>
      <c r="P3991" s="5" t="s">
        <v>8271</v>
      </c>
      <c r="Q3991" s="7">
        <f>Tabla1[[#This Row],[pledged]]/Tabla1[[#This Row],[goal]]</f>
        <v>0</v>
      </c>
      <c r="S3991" s="8" t="s">
        <v>8317</v>
      </c>
      <c r="T3991" s="5" t="s">
        <v>8318</v>
      </c>
    </row>
    <row r="3992" spans="1:20" ht="33.75">
      <c r="A3992" s="5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11">
        <f>(Tabla1[[#This Row],[deadline]]/86400)+25569+(-5/24)</f>
        <v>42431.464039351849</v>
      </c>
      <c r="K3992" s="5">
        <v>1454342893</v>
      </c>
      <c r="L3992" s="11">
        <f>(Tabla1[[#This Row],[launched_at]]/86400)+25569+(-5/24)</f>
        <v>42401.464039351849</v>
      </c>
      <c r="M3992" s="5" t="b">
        <v>0</v>
      </c>
      <c r="N3992" s="5">
        <v>3</v>
      </c>
      <c r="O3992" s="5" t="b">
        <v>0</v>
      </c>
      <c r="P3992" s="5" t="s">
        <v>8271</v>
      </c>
      <c r="Q3992" s="7">
        <f>Tabla1[[#This Row],[pledged]]/Tabla1[[#This Row],[goal]]</f>
        <v>4.1818181818181817E-2</v>
      </c>
      <c r="S3992" s="8" t="s">
        <v>8317</v>
      </c>
      <c r="T3992" s="5" t="s">
        <v>8318</v>
      </c>
    </row>
    <row r="3993" spans="1:20" ht="22.5">
      <c r="A3993" s="5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11">
        <f>(Tabla1[[#This Row],[deadline]]/86400)+25569+(-5/24)</f>
        <v>42155.436134259253</v>
      </c>
      <c r="K3993" s="5">
        <v>1430494082</v>
      </c>
      <c r="L3993" s="11">
        <f>(Tabla1[[#This Row],[launched_at]]/86400)+25569+(-5/24)</f>
        <v>42125.436134259253</v>
      </c>
      <c r="M3993" s="5" t="b">
        <v>0</v>
      </c>
      <c r="N3993" s="5">
        <v>1</v>
      </c>
      <c r="O3993" s="5" t="b">
        <v>0</v>
      </c>
      <c r="P3993" s="5" t="s">
        <v>8271</v>
      </c>
      <c r="Q3993" s="7">
        <f>Tabla1[[#This Row],[pledged]]/Tabla1[[#This Row],[goal]]</f>
        <v>0.2</v>
      </c>
      <c r="S3993" s="8" t="s">
        <v>8317</v>
      </c>
      <c r="T3993" s="5" t="s">
        <v>8318</v>
      </c>
    </row>
    <row r="3994" spans="1:20" ht="22.5">
      <c r="A3994" s="5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11">
        <f>(Tabla1[[#This Row],[deadline]]/86400)+25569+(-5/24)</f>
        <v>42349.773831018516</v>
      </c>
      <c r="K3994" s="5">
        <v>1444689259</v>
      </c>
      <c r="L3994" s="11">
        <f>(Tabla1[[#This Row],[launched_at]]/86400)+25569+(-5/24)</f>
        <v>42289.732164351844</v>
      </c>
      <c r="M3994" s="5" t="b">
        <v>0</v>
      </c>
      <c r="N3994" s="5">
        <v>9</v>
      </c>
      <c r="O3994" s="5" t="b">
        <v>0</v>
      </c>
      <c r="P3994" s="5" t="s">
        <v>8271</v>
      </c>
      <c r="Q3994" s="7">
        <f>Tabla1[[#This Row],[pledged]]/Tabla1[[#This Row],[goal]]</f>
        <v>5.4100000000000002E-2</v>
      </c>
      <c r="S3994" s="8" t="s">
        <v>8317</v>
      </c>
      <c r="T3994" s="5" t="s">
        <v>8318</v>
      </c>
    </row>
    <row r="3995" spans="1:20" ht="22.5">
      <c r="A3995" s="5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11">
        <f>(Tabla1[[#This Row],[deadline]]/86400)+25569+(-5/24)</f>
        <v>42137.656388888885</v>
      </c>
      <c r="K3995" s="5">
        <v>1428957912</v>
      </c>
      <c r="L3995" s="11">
        <f>(Tabla1[[#This Row],[launched_at]]/86400)+25569+(-5/24)</f>
        <v>42107.656388888885</v>
      </c>
      <c r="M3995" s="5" t="b">
        <v>0</v>
      </c>
      <c r="N3995" s="5">
        <v>1</v>
      </c>
      <c r="O3995" s="5" t="b">
        <v>0</v>
      </c>
      <c r="P3995" s="5" t="s">
        <v>8271</v>
      </c>
      <c r="Q3995" s="7">
        <f>Tabla1[[#This Row],[pledged]]/Tabla1[[#This Row],[goal]]</f>
        <v>6.0000000000000002E-5</v>
      </c>
      <c r="S3995" s="8" t="s">
        <v>8317</v>
      </c>
      <c r="T3995" s="5" t="s">
        <v>8318</v>
      </c>
    </row>
    <row r="3996" spans="1:20" ht="22.5">
      <c r="A3996" s="5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11">
        <f>(Tabla1[[#This Row],[deadline]]/86400)+25569+(-5/24)</f>
        <v>41839.181597222218</v>
      </c>
      <c r="K3996" s="5">
        <v>1403169690</v>
      </c>
      <c r="L3996" s="11">
        <f>(Tabla1[[#This Row],[launched_at]]/86400)+25569+(-5/24)</f>
        <v>41809.181597222218</v>
      </c>
      <c r="M3996" s="5" t="b">
        <v>0</v>
      </c>
      <c r="N3996" s="5">
        <v>1</v>
      </c>
      <c r="O3996" s="5" t="b">
        <v>0</v>
      </c>
      <c r="P3996" s="5" t="s">
        <v>8271</v>
      </c>
      <c r="Q3996" s="7">
        <f>Tabla1[[#This Row],[pledged]]/Tabla1[[#This Row],[goal]]</f>
        <v>2.5000000000000001E-3</v>
      </c>
      <c r="S3996" s="8" t="s">
        <v>8317</v>
      </c>
      <c r="T3996" s="5" t="s">
        <v>8318</v>
      </c>
    </row>
    <row r="3997" spans="1:20" ht="33.75">
      <c r="A3997" s="5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11">
        <f>(Tabla1[[#This Row],[deadline]]/86400)+25569+(-5/24)</f>
        <v>42049.268749999996</v>
      </c>
      <c r="K3997" s="5">
        <v>1421339077</v>
      </c>
      <c r="L3997" s="11">
        <f>(Tabla1[[#This Row],[launched_at]]/86400)+25569+(-5/24)</f>
        <v>42019.475428240738</v>
      </c>
      <c r="M3997" s="5" t="b">
        <v>0</v>
      </c>
      <c r="N3997" s="5">
        <v>4</v>
      </c>
      <c r="O3997" s="5" t="b">
        <v>0</v>
      </c>
      <c r="P3997" s="5" t="s">
        <v>8271</v>
      </c>
      <c r="Q3997" s="7">
        <f>Tabla1[[#This Row],[pledged]]/Tabla1[[#This Row],[goal]]</f>
        <v>0.35</v>
      </c>
      <c r="S3997" s="8" t="s">
        <v>8317</v>
      </c>
      <c r="T3997" s="5" t="s">
        <v>8318</v>
      </c>
    </row>
    <row r="3998" spans="1:20" ht="33.75">
      <c r="A3998" s="5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11">
        <f>(Tabla1[[#This Row],[deadline]]/86400)+25569+(-5/24)</f>
        <v>41963.461111111108</v>
      </c>
      <c r="K3998" s="5">
        <v>1415341464</v>
      </c>
      <c r="L3998" s="11">
        <f>(Tabla1[[#This Row],[launched_at]]/86400)+25569+(-5/24)</f>
        <v>41950.058611111112</v>
      </c>
      <c r="M3998" s="5" t="b">
        <v>0</v>
      </c>
      <c r="N3998" s="5">
        <v>17</v>
      </c>
      <c r="O3998" s="5" t="b">
        <v>0</v>
      </c>
      <c r="P3998" s="5" t="s">
        <v>8271</v>
      </c>
      <c r="Q3998" s="7">
        <f>Tabla1[[#This Row],[pledged]]/Tabla1[[#This Row],[goal]]</f>
        <v>0.16566666666666666</v>
      </c>
      <c r="S3998" s="8" t="s">
        <v>8317</v>
      </c>
      <c r="T3998" s="5" t="s">
        <v>8318</v>
      </c>
    </row>
    <row r="3999" spans="1:20" ht="33.75">
      <c r="A3999" s="5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11">
        <f>(Tabla1[[#This Row],[deadline]]/86400)+25569+(-5/24)</f>
        <v>42099.141446759262</v>
      </c>
      <c r="K3999" s="5">
        <v>1425633821</v>
      </c>
      <c r="L3999" s="11">
        <f>(Tabla1[[#This Row],[launched_at]]/86400)+25569+(-5/24)</f>
        <v>42069.183113425919</v>
      </c>
      <c r="M3999" s="5" t="b">
        <v>0</v>
      </c>
      <c r="N3999" s="5">
        <v>0</v>
      </c>
      <c r="O3999" s="5" t="b">
        <v>0</v>
      </c>
      <c r="P3999" s="5" t="s">
        <v>8271</v>
      </c>
      <c r="Q3999" s="7">
        <f>Tabla1[[#This Row],[pledged]]/Tabla1[[#This Row],[goal]]</f>
        <v>0</v>
      </c>
      <c r="S3999" s="8" t="s">
        <v>8317</v>
      </c>
      <c r="T3999" s="5" t="s">
        <v>8318</v>
      </c>
    </row>
    <row r="4000" spans="1:20" ht="22.5">
      <c r="A4000" s="5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11">
        <f>(Tabla1[[#This Row],[deadline]]/86400)+25569+(-5/24)</f>
        <v>42091.713263888887</v>
      </c>
      <c r="K4000" s="5">
        <v>1424992026</v>
      </c>
      <c r="L4000" s="11">
        <f>(Tabla1[[#This Row],[launched_at]]/86400)+25569+(-5/24)</f>
        <v>42061.754930555551</v>
      </c>
      <c r="M4000" s="5" t="b">
        <v>0</v>
      </c>
      <c r="N4000" s="5">
        <v>12</v>
      </c>
      <c r="O4000" s="5" t="b">
        <v>0</v>
      </c>
      <c r="P4000" s="5" t="s">
        <v>8271</v>
      </c>
      <c r="Q4000" s="7">
        <f>Tabla1[[#This Row],[pledged]]/Tabla1[[#This Row],[goal]]</f>
        <v>0.57199999999999995</v>
      </c>
      <c r="S4000" s="8" t="s">
        <v>8317</v>
      </c>
      <c r="T4000" s="5" t="s">
        <v>8318</v>
      </c>
    </row>
    <row r="4001" spans="1:20" ht="33.75">
      <c r="A4001" s="5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11">
        <f>(Tabla1[[#This Row],[deadline]]/86400)+25569+(-5/24)</f>
        <v>41882.619317129625</v>
      </c>
      <c r="K4001" s="5">
        <v>1406058798</v>
      </c>
      <c r="L4001" s="11">
        <f>(Tabla1[[#This Row],[launched_at]]/86400)+25569+(-5/24)</f>
        <v>41842.620347222219</v>
      </c>
      <c r="M4001" s="5" t="b">
        <v>0</v>
      </c>
      <c r="N4001" s="5">
        <v>14</v>
      </c>
      <c r="O4001" s="5" t="b">
        <v>0</v>
      </c>
      <c r="P4001" s="5" t="s">
        <v>8271</v>
      </c>
      <c r="Q4001" s="7">
        <f>Tabla1[[#This Row],[pledged]]/Tabla1[[#This Row],[goal]]</f>
        <v>0.16514285714285715</v>
      </c>
      <c r="S4001" s="8" t="s">
        <v>8317</v>
      </c>
      <c r="T4001" s="5" t="s">
        <v>8318</v>
      </c>
    </row>
    <row r="4002" spans="1:20">
      <c r="A4002" s="5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11">
        <f>(Tabla1[[#This Row],[deadline]]/86400)+25569+(-5/24)</f>
        <v>42497.39534722222</v>
      </c>
      <c r="K4002" s="5">
        <v>1457450958</v>
      </c>
      <c r="L4002" s="11">
        <f>(Tabla1[[#This Row],[launched_at]]/86400)+25569+(-5/24)</f>
        <v>42437.437013888884</v>
      </c>
      <c r="M4002" s="5" t="b">
        <v>0</v>
      </c>
      <c r="N4002" s="5">
        <v>1</v>
      </c>
      <c r="O4002" s="5" t="b">
        <v>0</v>
      </c>
      <c r="P4002" s="5" t="s">
        <v>8271</v>
      </c>
      <c r="Q4002" s="7">
        <f>Tabla1[[#This Row],[pledged]]/Tabla1[[#This Row],[goal]]</f>
        <v>1.25E-3</v>
      </c>
      <c r="S4002" s="8" t="s">
        <v>8317</v>
      </c>
      <c r="T4002" s="5" t="s">
        <v>8318</v>
      </c>
    </row>
    <row r="4003" spans="1:20" ht="33.75">
      <c r="A4003" s="5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11">
        <f>(Tabla1[[#This Row],[deadline]]/86400)+25569+(-5/24)</f>
        <v>42795.583333333336</v>
      </c>
      <c r="K4003" s="5">
        <v>1486681708</v>
      </c>
      <c r="L4003" s="11">
        <f>(Tabla1[[#This Row],[launched_at]]/86400)+25569+(-5/24)</f>
        <v>42775.755879629629</v>
      </c>
      <c r="M4003" s="5" t="b">
        <v>0</v>
      </c>
      <c r="N4003" s="5">
        <v>14</v>
      </c>
      <c r="O4003" s="5" t="b">
        <v>0</v>
      </c>
      <c r="P4003" s="5" t="s">
        <v>8271</v>
      </c>
      <c r="Q4003" s="7">
        <f>Tabla1[[#This Row],[pledged]]/Tabla1[[#This Row],[goal]]</f>
        <v>0.3775</v>
      </c>
      <c r="S4003" s="8" t="s">
        <v>8317</v>
      </c>
      <c r="T4003" s="5" t="s">
        <v>8318</v>
      </c>
    </row>
    <row r="4004" spans="1:20" ht="33.75">
      <c r="A4004" s="5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11">
        <f>(Tabla1[[#This Row],[deadline]]/86400)+25569+(-5/24)</f>
        <v>41908.835196759253</v>
      </c>
      <c r="K4004" s="5">
        <v>1409187761</v>
      </c>
      <c r="L4004" s="11">
        <f>(Tabla1[[#This Row],[launched_at]]/86400)+25569+(-5/24)</f>
        <v>41878.835196759253</v>
      </c>
      <c r="M4004" s="5" t="b">
        <v>0</v>
      </c>
      <c r="N4004" s="5">
        <v>4</v>
      </c>
      <c r="O4004" s="5" t="b">
        <v>0</v>
      </c>
      <c r="P4004" s="5" t="s">
        <v>8271</v>
      </c>
      <c r="Q4004" s="7">
        <f>Tabla1[[#This Row],[pledged]]/Tabla1[[#This Row],[goal]]</f>
        <v>1.84E-2</v>
      </c>
      <c r="S4004" s="8" t="s">
        <v>8317</v>
      </c>
      <c r="T4004" s="5" t="s">
        <v>8318</v>
      </c>
    </row>
    <row r="4005" spans="1:20" ht="22.5">
      <c r="A4005" s="5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11">
        <f>(Tabla1[[#This Row],[deadline]]/86400)+25569+(-5/24)</f>
        <v>42050.379016203697</v>
      </c>
      <c r="K4005" s="5">
        <v>1421417147</v>
      </c>
      <c r="L4005" s="11">
        <f>(Tabla1[[#This Row],[launched_at]]/86400)+25569+(-5/24)</f>
        <v>42020.379016203697</v>
      </c>
      <c r="M4005" s="5" t="b">
        <v>0</v>
      </c>
      <c r="N4005" s="5">
        <v>2</v>
      </c>
      <c r="O4005" s="5" t="b">
        <v>0</v>
      </c>
      <c r="P4005" s="5" t="s">
        <v>8271</v>
      </c>
      <c r="Q4005" s="7">
        <f>Tabla1[[#This Row],[pledged]]/Tabla1[[#This Row],[goal]]</f>
        <v>0.10050000000000001</v>
      </c>
      <c r="S4005" s="8" t="s">
        <v>8317</v>
      </c>
      <c r="T4005" s="5" t="s">
        <v>8318</v>
      </c>
    </row>
    <row r="4006" spans="1:20">
      <c r="A4006" s="5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11">
        <f>(Tabla1[[#This Row],[deadline]]/86400)+25569+(-5/24)</f>
        <v>41919.954363425924</v>
      </c>
      <c r="K4006" s="5">
        <v>1410148457</v>
      </c>
      <c r="L4006" s="11">
        <f>(Tabla1[[#This Row],[launched_at]]/86400)+25569+(-5/24)</f>
        <v>41889.954363425924</v>
      </c>
      <c r="M4006" s="5" t="b">
        <v>0</v>
      </c>
      <c r="N4006" s="5">
        <v>1</v>
      </c>
      <c r="O4006" s="5" t="b">
        <v>0</v>
      </c>
      <c r="P4006" s="5" t="s">
        <v>8271</v>
      </c>
      <c r="Q4006" s="7">
        <f>Tabla1[[#This Row],[pledged]]/Tabla1[[#This Row],[goal]]</f>
        <v>2E-3</v>
      </c>
      <c r="S4006" s="8" t="s">
        <v>8317</v>
      </c>
      <c r="T4006" s="5" t="s">
        <v>8318</v>
      </c>
    </row>
    <row r="4007" spans="1:20" ht="33.75">
      <c r="A4007" s="5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11">
        <f>(Tabla1[[#This Row],[deadline]]/86400)+25569+(-5/24)</f>
        <v>41932.599363425921</v>
      </c>
      <c r="K4007" s="5">
        <v>1408648985</v>
      </c>
      <c r="L4007" s="11">
        <f>(Tabla1[[#This Row],[launched_at]]/86400)+25569+(-5/24)</f>
        <v>41872.599363425921</v>
      </c>
      <c r="M4007" s="5" t="b">
        <v>0</v>
      </c>
      <c r="N4007" s="5">
        <v>2</v>
      </c>
      <c r="O4007" s="5" t="b">
        <v>0</v>
      </c>
      <c r="P4007" s="5" t="s">
        <v>8271</v>
      </c>
      <c r="Q4007" s="7">
        <f>Tabla1[[#This Row],[pledged]]/Tabla1[[#This Row],[goal]]</f>
        <v>1.3333333333333334E-2</v>
      </c>
      <c r="S4007" s="8" t="s">
        <v>8317</v>
      </c>
      <c r="T4007" s="5" t="s">
        <v>8318</v>
      </c>
    </row>
    <row r="4008" spans="1:20" ht="33.75">
      <c r="A4008" s="5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11">
        <f>(Tabla1[[#This Row],[deadline]]/86400)+25569+(-5/24)</f>
        <v>42416.564664351848</v>
      </c>
      <c r="K4008" s="5">
        <v>1453487587</v>
      </c>
      <c r="L4008" s="11">
        <f>(Tabla1[[#This Row],[launched_at]]/86400)+25569+(-5/24)</f>
        <v>42391.564664351848</v>
      </c>
      <c r="M4008" s="5" t="b">
        <v>0</v>
      </c>
      <c r="N4008" s="5">
        <v>1</v>
      </c>
      <c r="O4008" s="5" t="b">
        <v>0</v>
      </c>
      <c r="P4008" s="5" t="s">
        <v>8271</v>
      </c>
      <c r="Q4008" s="7">
        <f>Tabla1[[#This Row],[pledged]]/Tabla1[[#This Row],[goal]]</f>
        <v>6.666666666666667E-5</v>
      </c>
      <c r="S4008" s="8" t="s">
        <v>8317</v>
      </c>
      <c r="T4008" s="5" t="s">
        <v>8318</v>
      </c>
    </row>
    <row r="4009" spans="1:20" ht="33.75">
      <c r="A4009" s="5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11">
        <f>(Tabla1[[#This Row],[deadline]]/86400)+25569+(-5/24)</f>
        <v>41877.477777777771</v>
      </c>
      <c r="K4009" s="5">
        <v>1406572381</v>
      </c>
      <c r="L4009" s="11">
        <f>(Tabla1[[#This Row],[launched_at]]/86400)+25569+(-5/24)</f>
        <v>41848.564594907402</v>
      </c>
      <c r="M4009" s="5" t="b">
        <v>0</v>
      </c>
      <c r="N4009" s="5">
        <v>1</v>
      </c>
      <c r="O4009" s="5" t="b">
        <v>0</v>
      </c>
      <c r="P4009" s="5" t="s">
        <v>8271</v>
      </c>
      <c r="Q4009" s="7">
        <f>Tabla1[[#This Row],[pledged]]/Tabla1[[#This Row],[goal]]</f>
        <v>2.5000000000000001E-3</v>
      </c>
      <c r="S4009" s="8" t="s">
        <v>8317</v>
      </c>
      <c r="T4009" s="5" t="s">
        <v>8318</v>
      </c>
    </row>
    <row r="4010" spans="1:20" ht="33.75">
      <c r="A4010" s="5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11">
        <f>(Tabla1[[#This Row],[deadline]]/86400)+25569+(-5/24)</f>
        <v>42207.755868055552</v>
      </c>
      <c r="K4010" s="5">
        <v>1435014507</v>
      </c>
      <c r="L4010" s="11">
        <f>(Tabla1[[#This Row],[launched_at]]/86400)+25569+(-5/24)</f>
        <v>42177.755868055552</v>
      </c>
      <c r="M4010" s="5" t="b">
        <v>0</v>
      </c>
      <c r="N4010" s="5">
        <v>4</v>
      </c>
      <c r="O4010" s="5" t="b">
        <v>0</v>
      </c>
      <c r="P4010" s="5" t="s">
        <v>8271</v>
      </c>
      <c r="Q4010" s="7">
        <f>Tabla1[[#This Row],[pledged]]/Tabla1[[#This Row],[goal]]</f>
        <v>0.06</v>
      </c>
      <c r="S4010" s="8" t="s">
        <v>8317</v>
      </c>
      <c r="T4010" s="5" t="s">
        <v>8318</v>
      </c>
    </row>
    <row r="4011" spans="1:20" ht="33.75">
      <c r="A4011" s="5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11">
        <f>(Tabla1[[#This Row],[deadline]]/86400)+25569+(-5/24)</f>
        <v>41891.492592592593</v>
      </c>
      <c r="K4011" s="5">
        <v>1406825360</v>
      </c>
      <c r="L4011" s="11">
        <f>(Tabla1[[#This Row],[launched_at]]/86400)+25569+(-5/24)</f>
        <v>41851.492592592593</v>
      </c>
      <c r="M4011" s="5" t="b">
        <v>0</v>
      </c>
      <c r="N4011" s="5">
        <v>3</v>
      </c>
      <c r="O4011" s="5" t="b">
        <v>0</v>
      </c>
      <c r="P4011" s="5" t="s">
        <v>8271</v>
      </c>
      <c r="Q4011" s="7">
        <f>Tabla1[[#This Row],[pledged]]/Tabla1[[#This Row],[goal]]</f>
        <v>3.8860103626943004E-2</v>
      </c>
      <c r="S4011" s="8" t="s">
        <v>8317</v>
      </c>
      <c r="T4011" s="5" t="s">
        <v>8318</v>
      </c>
    </row>
    <row r="4012" spans="1:20" ht="33.75">
      <c r="A4012" s="5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11">
        <f>(Tabla1[[#This Row],[deadline]]/86400)+25569+(-5/24)</f>
        <v>41938.562106481477</v>
      </c>
      <c r="K4012" s="5">
        <v>1412879366</v>
      </c>
      <c r="L4012" s="11">
        <f>(Tabla1[[#This Row],[launched_at]]/86400)+25569+(-5/24)</f>
        <v>41921.562106481477</v>
      </c>
      <c r="M4012" s="5" t="b">
        <v>0</v>
      </c>
      <c r="N4012" s="5">
        <v>38</v>
      </c>
      <c r="O4012" s="5" t="b">
        <v>0</v>
      </c>
      <c r="P4012" s="5" t="s">
        <v>8271</v>
      </c>
      <c r="Q4012" s="7">
        <f>Tabla1[[#This Row],[pledged]]/Tabla1[[#This Row],[goal]]</f>
        <v>0.24194444444444443</v>
      </c>
      <c r="S4012" s="8" t="s">
        <v>8317</v>
      </c>
      <c r="T4012" s="5" t="s">
        <v>8318</v>
      </c>
    </row>
    <row r="4013" spans="1:20" ht="33.75">
      <c r="A4013" s="5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11">
        <f>(Tabla1[[#This Row],[deadline]]/86400)+25569+(-5/24)</f>
        <v>42032.336550925924</v>
      </c>
      <c r="K4013" s="5">
        <v>1419858278</v>
      </c>
      <c r="L4013" s="11">
        <f>(Tabla1[[#This Row],[launched_at]]/86400)+25569+(-5/24)</f>
        <v>42002.336550925924</v>
      </c>
      <c r="M4013" s="5" t="b">
        <v>0</v>
      </c>
      <c r="N4013" s="5">
        <v>4</v>
      </c>
      <c r="O4013" s="5" t="b">
        <v>0</v>
      </c>
      <c r="P4013" s="5" t="s">
        <v>8271</v>
      </c>
      <c r="Q4013" s="7">
        <f>Tabla1[[#This Row],[pledged]]/Tabla1[[#This Row],[goal]]</f>
        <v>7.5999999999999998E-2</v>
      </c>
      <c r="S4013" s="8" t="s">
        <v>8317</v>
      </c>
      <c r="T4013" s="5" t="s">
        <v>8318</v>
      </c>
    </row>
    <row r="4014" spans="1:20" ht="33.75">
      <c r="A4014" s="5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11">
        <f>(Tabla1[[#This Row],[deadline]]/86400)+25569+(-5/24)</f>
        <v>42126.336215277777</v>
      </c>
      <c r="K4014" s="5">
        <v>1427979849</v>
      </c>
      <c r="L4014" s="11">
        <f>(Tabla1[[#This Row],[launched_at]]/86400)+25569+(-5/24)</f>
        <v>42096.336215277777</v>
      </c>
      <c r="M4014" s="5" t="b">
        <v>0</v>
      </c>
      <c r="N4014" s="5">
        <v>0</v>
      </c>
      <c r="O4014" s="5" t="b">
        <v>0</v>
      </c>
      <c r="P4014" s="5" t="s">
        <v>8271</v>
      </c>
      <c r="Q4014" s="7">
        <f>Tabla1[[#This Row],[pledged]]/Tabla1[[#This Row],[goal]]</f>
        <v>0</v>
      </c>
      <c r="S4014" s="8" t="s">
        <v>8317</v>
      </c>
      <c r="T4014" s="5" t="s">
        <v>8318</v>
      </c>
    </row>
    <row r="4015" spans="1:20" ht="33.75">
      <c r="A4015" s="5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11">
        <f>(Tabla1[[#This Row],[deadline]]/86400)+25569+(-5/24)</f>
        <v>42051.092858796292</v>
      </c>
      <c r="K4015" s="5">
        <v>1421478823</v>
      </c>
      <c r="L4015" s="11">
        <f>(Tabla1[[#This Row],[launched_at]]/86400)+25569+(-5/24)</f>
        <v>42021.092858796292</v>
      </c>
      <c r="M4015" s="5" t="b">
        <v>0</v>
      </c>
      <c r="N4015" s="5">
        <v>2</v>
      </c>
      <c r="O4015" s="5" t="b">
        <v>0</v>
      </c>
      <c r="P4015" s="5" t="s">
        <v>8271</v>
      </c>
      <c r="Q4015" s="7">
        <f>Tabla1[[#This Row],[pledged]]/Tabla1[[#This Row],[goal]]</f>
        <v>1.2999999999999999E-2</v>
      </c>
      <c r="S4015" s="8" t="s">
        <v>8317</v>
      </c>
      <c r="T4015" s="5" t="s">
        <v>8318</v>
      </c>
    </row>
    <row r="4016" spans="1:20" ht="33.75">
      <c r="A4016" s="5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11">
        <f>(Tabla1[[#This Row],[deadline]]/86400)+25569+(-5/24)</f>
        <v>42434.037835648145</v>
      </c>
      <c r="K4016" s="5">
        <v>1455861269</v>
      </c>
      <c r="L4016" s="11">
        <f>(Tabla1[[#This Row],[launched_at]]/86400)+25569+(-5/24)</f>
        <v>42419.037835648145</v>
      </c>
      <c r="M4016" s="5" t="b">
        <v>0</v>
      </c>
      <c r="N4016" s="5">
        <v>0</v>
      </c>
      <c r="O4016" s="5" t="b">
        <v>0</v>
      </c>
      <c r="P4016" s="5" t="s">
        <v>8271</v>
      </c>
      <c r="Q4016" s="7">
        <f>Tabla1[[#This Row],[pledged]]/Tabla1[[#This Row],[goal]]</f>
        <v>0</v>
      </c>
      <c r="S4016" s="8" t="s">
        <v>8317</v>
      </c>
      <c r="T4016" s="5" t="s">
        <v>8318</v>
      </c>
    </row>
    <row r="4017" spans="1:20" ht="33.75">
      <c r="A4017" s="5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11">
        <f>(Tabla1[[#This Row],[deadline]]/86400)+25569+(-5/24)</f>
        <v>42204.572488425925</v>
      </c>
      <c r="K4017" s="5">
        <v>1434739463</v>
      </c>
      <c r="L4017" s="11">
        <f>(Tabla1[[#This Row],[launched_at]]/86400)+25569+(-5/24)</f>
        <v>42174.572488425925</v>
      </c>
      <c r="M4017" s="5" t="b">
        <v>0</v>
      </c>
      <c r="N4017" s="5">
        <v>1</v>
      </c>
      <c r="O4017" s="5" t="b">
        <v>0</v>
      </c>
      <c r="P4017" s="5" t="s">
        <v>8271</v>
      </c>
      <c r="Q4017" s="7">
        <f>Tabla1[[#This Row],[pledged]]/Tabla1[[#This Row],[goal]]</f>
        <v>1.4285714285714287E-4</v>
      </c>
      <c r="S4017" s="8" t="s">
        <v>8317</v>
      </c>
      <c r="T4017" s="5" t="s">
        <v>8318</v>
      </c>
    </row>
    <row r="4018" spans="1:20" ht="33.75">
      <c r="A4018" s="5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11">
        <f>(Tabla1[[#This Row],[deadline]]/86400)+25569+(-5/24)</f>
        <v>41899.664351851847</v>
      </c>
      <c r="K4018" s="5">
        <v>1408395400</v>
      </c>
      <c r="L4018" s="11">
        <f>(Tabla1[[#This Row],[launched_at]]/86400)+25569+(-5/24)</f>
        <v>41869.664351851847</v>
      </c>
      <c r="M4018" s="5" t="b">
        <v>0</v>
      </c>
      <c r="N4018" s="5">
        <v>7</v>
      </c>
      <c r="O4018" s="5" t="b">
        <v>0</v>
      </c>
      <c r="P4018" s="5" t="s">
        <v>8271</v>
      </c>
      <c r="Q4018" s="7">
        <f>Tabla1[[#This Row],[pledged]]/Tabla1[[#This Row],[goal]]</f>
        <v>0.14000000000000001</v>
      </c>
      <c r="S4018" s="8" t="s">
        <v>8317</v>
      </c>
      <c r="T4018" s="5" t="s">
        <v>8318</v>
      </c>
    </row>
    <row r="4019" spans="1:20" ht="33.75">
      <c r="A4019" s="5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11">
        <f>(Tabla1[[#This Row],[deadline]]/86400)+25569+(-5/24)</f>
        <v>41886.463819444441</v>
      </c>
      <c r="K4019" s="5">
        <v>1407254874</v>
      </c>
      <c r="L4019" s="11">
        <f>(Tabla1[[#This Row],[launched_at]]/86400)+25569+(-5/24)</f>
        <v>41856.463819444441</v>
      </c>
      <c r="M4019" s="5" t="b">
        <v>0</v>
      </c>
      <c r="N4019" s="5">
        <v>2</v>
      </c>
      <c r="O4019" s="5" t="b">
        <v>0</v>
      </c>
      <c r="P4019" s="5" t="s">
        <v>8271</v>
      </c>
      <c r="Q4019" s="7">
        <f>Tabla1[[#This Row],[pledged]]/Tabla1[[#This Row],[goal]]</f>
        <v>1.0500000000000001E-2</v>
      </c>
      <c r="S4019" s="8" t="s">
        <v>8317</v>
      </c>
      <c r="T4019" s="5" t="s">
        <v>8318</v>
      </c>
    </row>
    <row r="4020" spans="1:20" ht="22.5">
      <c r="A4020" s="5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11">
        <f>(Tabla1[[#This Row],[deadline]]/86400)+25569+(-5/24)</f>
        <v>42650.702638888884</v>
      </c>
      <c r="K4020" s="5">
        <v>1473285108</v>
      </c>
      <c r="L4020" s="11">
        <f>(Tabla1[[#This Row],[launched_at]]/86400)+25569+(-5/24)</f>
        <v>42620.702638888884</v>
      </c>
      <c r="M4020" s="5" t="b">
        <v>0</v>
      </c>
      <c r="N4020" s="5">
        <v>4</v>
      </c>
      <c r="O4020" s="5" t="b">
        <v>0</v>
      </c>
      <c r="P4020" s="5" t="s">
        <v>8271</v>
      </c>
      <c r="Q4020" s="7">
        <f>Tabla1[[#This Row],[pledged]]/Tabla1[[#This Row],[goal]]</f>
        <v>8.666666666666667E-2</v>
      </c>
      <c r="S4020" s="8" t="s">
        <v>8317</v>
      </c>
      <c r="T4020" s="5" t="s">
        <v>8318</v>
      </c>
    </row>
    <row r="4021" spans="1:20" ht="33.75">
      <c r="A4021" s="5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11">
        <f>(Tabla1[[#This Row],[deadline]]/86400)+25569+(-5/24)</f>
        <v>42475.477777777771</v>
      </c>
      <c r="K4021" s="5">
        <v>1455725596</v>
      </c>
      <c r="L4021" s="11">
        <f>(Tabla1[[#This Row],[launched_at]]/86400)+25569+(-5/24)</f>
        <v>42417.467546296299</v>
      </c>
      <c r="M4021" s="5" t="b">
        <v>0</v>
      </c>
      <c r="N4021" s="5">
        <v>4</v>
      </c>
      <c r="O4021" s="5" t="b">
        <v>0</v>
      </c>
      <c r="P4021" s="5" t="s">
        <v>8271</v>
      </c>
      <c r="Q4021" s="7">
        <f>Tabla1[[#This Row],[pledged]]/Tabla1[[#This Row],[goal]]</f>
        <v>8.2857142857142851E-3</v>
      </c>
      <c r="S4021" s="8" t="s">
        <v>8317</v>
      </c>
      <c r="T4021" s="5" t="s">
        <v>8318</v>
      </c>
    </row>
    <row r="4022" spans="1:20" ht="33.75">
      <c r="A4022" s="5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11">
        <f>(Tabla1[[#This Row],[deadline]]/86400)+25569+(-5/24)</f>
        <v>42086.940960648142</v>
      </c>
      <c r="K4022" s="5">
        <v>1424579699</v>
      </c>
      <c r="L4022" s="11">
        <f>(Tabla1[[#This Row],[launched_at]]/86400)+25569+(-5/24)</f>
        <v>42056.982627314814</v>
      </c>
      <c r="M4022" s="5" t="b">
        <v>0</v>
      </c>
      <c r="N4022" s="5">
        <v>3</v>
      </c>
      <c r="O4022" s="5" t="b">
        <v>0</v>
      </c>
      <c r="P4022" s="5" t="s">
        <v>8271</v>
      </c>
      <c r="Q4022" s="7">
        <f>Tabla1[[#This Row],[pledged]]/Tabla1[[#This Row],[goal]]</f>
        <v>0.16666666666666666</v>
      </c>
      <c r="S4022" s="8" t="s">
        <v>8317</v>
      </c>
      <c r="T4022" s="5" t="s">
        <v>8318</v>
      </c>
    </row>
    <row r="4023" spans="1:20" ht="22.5">
      <c r="A4023" s="5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11">
        <f>(Tabla1[[#This Row],[deadline]]/86400)+25569+(-5/24)</f>
        <v>41938.703217592592</v>
      </c>
      <c r="K4023" s="5">
        <v>1409176358</v>
      </c>
      <c r="L4023" s="11">
        <f>(Tabla1[[#This Row],[launched_at]]/86400)+25569+(-5/24)</f>
        <v>41878.703217592592</v>
      </c>
      <c r="M4023" s="5" t="b">
        <v>0</v>
      </c>
      <c r="N4023" s="5">
        <v>2</v>
      </c>
      <c r="O4023" s="5" t="b">
        <v>0</v>
      </c>
      <c r="P4023" s="5" t="s">
        <v>8271</v>
      </c>
      <c r="Q4023" s="7">
        <f>Tabla1[[#This Row],[pledged]]/Tabla1[[#This Row],[goal]]</f>
        <v>8.3333333333333332E-3</v>
      </c>
      <c r="S4023" s="8" t="s">
        <v>8317</v>
      </c>
      <c r="T4023" s="5" t="s">
        <v>8318</v>
      </c>
    </row>
    <row r="4024" spans="1:20" ht="22.5">
      <c r="A4024" s="5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11">
        <f>(Tabla1[[#This Row],[deadline]]/86400)+25569+(-5/24)</f>
        <v>42035.912499999999</v>
      </c>
      <c r="K4024" s="5">
        <v>1418824867</v>
      </c>
      <c r="L4024" s="11">
        <f>(Tabla1[[#This Row],[launched_at]]/86400)+25569+(-5/24)</f>
        <v>41990.375775462962</v>
      </c>
      <c r="M4024" s="5" t="b">
        <v>0</v>
      </c>
      <c r="N4024" s="5">
        <v>197</v>
      </c>
      <c r="O4024" s="5" t="b">
        <v>0</v>
      </c>
      <c r="P4024" s="5" t="s">
        <v>8271</v>
      </c>
      <c r="Q4024" s="7">
        <f>Tabla1[[#This Row],[pledged]]/Tabla1[[#This Row],[goal]]</f>
        <v>0.69561111111111107</v>
      </c>
      <c r="S4024" s="8" t="s">
        <v>8317</v>
      </c>
      <c r="T4024" s="5" t="s">
        <v>8318</v>
      </c>
    </row>
    <row r="4025" spans="1:20" ht="22.5">
      <c r="A4025" s="5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11">
        <f>(Tabla1[[#This Row],[deadline]]/86400)+25569+(-5/24)</f>
        <v>42453.749571759261</v>
      </c>
      <c r="K4025" s="5">
        <v>1454975963</v>
      </c>
      <c r="L4025" s="11">
        <f>(Tabla1[[#This Row],[launched_at]]/86400)+25569+(-5/24)</f>
        <v>42408.791238425925</v>
      </c>
      <c r="M4025" s="5" t="b">
        <v>0</v>
      </c>
      <c r="N4025" s="5">
        <v>0</v>
      </c>
      <c r="O4025" s="5" t="b">
        <v>0</v>
      </c>
      <c r="P4025" s="5" t="s">
        <v>8271</v>
      </c>
      <c r="Q4025" s="7">
        <f>Tabla1[[#This Row],[pledged]]/Tabla1[[#This Row],[goal]]</f>
        <v>0</v>
      </c>
      <c r="S4025" s="8" t="s">
        <v>8317</v>
      </c>
      <c r="T4025" s="5" t="s">
        <v>8318</v>
      </c>
    </row>
    <row r="4026" spans="1:20" ht="33.75">
      <c r="A4026" s="5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11">
        <f>(Tabla1[[#This Row],[deadline]]/86400)+25569+(-5/24)</f>
        <v>42247.461770833332</v>
      </c>
      <c r="K4026" s="5">
        <v>1438445097</v>
      </c>
      <c r="L4026" s="11">
        <f>(Tabla1[[#This Row],[launched_at]]/86400)+25569+(-5/24)</f>
        <v>42217.461770833332</v>
      </c>
      <c r="M4026" s="5" t="b">
        <v>0</v>
      </c>
      <c r="N4026" s="5">
        <v>1</v>
      </c>
      <c r="O4026" s="5" t="b">
        <v>0</v>
      </c>
      <c r="P4026" s="5" t="s">
        <v>8271</v>
      </c>
      <c r="Q4026" s="7">
        <f>Tabla1[[#This Row],[pledged]]/Tabla1[[#This Row],[goal]]</f>
        <v>1.2500000000000001E-2</v>
      </c>
      <c r="S4026" s="8" t="s">
        <v>8317</v>
      </c>
      <c r="T4026" s="5" t="s">
        <v>8318</v>
      </c>
    </row>
    <row r="4027" spans="1:20" ht="33.75">
      <c r="A4027" s="5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11">
        <f>(Tabla1[[#This Row],[deadline]]/86400)+25569+(-5/24)</f>
        <v>42211.029351851852</v>
      </c>
      <c r="K4027" s="5">
        <v>1432705336</v>
      </c>
      <c r="L4027" s="11">
        <f>(Tabla1[[#This Row],[launched_at]]/86400)+25569+(-5/24)</f>
        <v>42151.029351851852</v>
      </c>
      <c r="M4027" s="5" t="b">
        <v>0</v>
      </c>
      <c r="N4027" s="5">
        <v>4</v>
      </c>
      <c r="O4027" s="5" t="b">
        <v>0</v>
      </c>
      <c r="P4027" s="5" t="s">
        <v>8271</v>
      </c>
      <c r="Q4027" s="7">
        <f>Tabla1[[#This Row],[pledged]]/Tabla1[[#This Row],[goal]]</f>
        <v>0.05</v>
      </c>
      <c r="S4027" s="8" t="s">
        <v>8317</v>
      </c>
      <c r="T4027" s="5" t="s">
        <v>8318</v>
      </c>
    </row>
    <row r="4028" spans="1:20" ht="33.75">
      <c r="A4028" s="5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11">
        <f>(Tabla1[[#This Row],[deadline]]/86400)+25569+(-5/24)</f>
        <v>42342.488877314812</v>
      </c>
      <c r="K4028" s="5">
        <v>1444059839</v>
      </c>
      <c r="L4028" s="11">
        <f>(Tabla1[[#This Row],[launched_at]]/86400)+25569+(-5/24)</f>
        <v>42282.447210648148</v>
      </c>
      <c r="M4028" s="5" t="b">
        <v>0</v>
      </c>
      <c r="N4028" s="5">
        <v>0</v>
      </c>
      <c r="O4028" s="5" t="b">
        <v>0</v>
      </c>
      <c r="P4028" s="5" t="s">
        <v>8271</v>
      </c>
      <c r="Q4028" s="7">
        <f>Tabla1[[#This Row],[pledged]]/Tabla1[[#This Row],[goal]]</f>
        <v>0</v>
      </c>
      <c r="S4028" s="8" t="s">
        <v>8317</v>
      </c>
      <c r="T4028" s="5" t="s">
        <v>8318</v>
      </c>
    </row>
    <row r="4029" spans="1:20" ht="33.75">
      <c r="A4029" s="5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11">
        <f>(Tabla1[[#This Row],[deadline]]/86400)+25569+(-5/24)</f>
        <v>42788.833333333336</v>
      </c>
      <c r="K4029" s="5">
        <v>1486077481</v>
      </c>
      <c r="L4029" s="11">
        <f>(Tabla1[[#This Row],[launched_at]]/86400)+25569+(-5/24)</f>
        <v>42768.762511574074</v>
      </c>
      <c r="M4029" s="5" t="b">
        <v>0</v>
      </c>
      <c r="N4029" s="5">
        <v>7</v>
      </c>
      <c r="O4029" s="5" t="b">
        <v>0</v>
      </c>
      <c r="P4029" s="5" t="s">
        <v>8271</v>
      </c>
      <c r="Q4029" s="7">
        <f>Tabla1[[#This Row],[pledged]]/Tabla1[[#This Row],[goal]]</f>
        <v>7.166666666666667E-2</v>
      </c>
      <c r="S4029" s="8" t="s">
        <v>8317</v>
      </c>
      <c r="T4029" s="5" t="s">
        <v>8318</v>
      </c>
    </row>
    <row r="4030" spans="1:20" ht="33.75">
      <c r="A4030" s="5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11">
        <f>(Tabla1[[#This Row],[deadline]]/86400)+25569+(-5/24)</f>
        <v>41795.730324074073</v>
      </c>
      <c r="K4030" s="5">
        <v>1399415500</v>
      </c>
      <c r="L4030" s="11">
        <f>(Tabla1[[#This Row],[launched_at]]/86400)+25569+(-5/24)</f>
        <v>41765.730324074073</v>
      </c>
      <c r="M4030" s="5" t="b">
        <v>0</v>
      </c>
      <c r="N4030" s="5">
        <v>11</v>
      </c>
      <c r="O4030" s="5" t="b">
        <v>0</v>
      </c>
      <c r="P4030" s="5" t="s">
        <v>8271</v>
      </c>
      <c r="Q4030" s="7">
        <f>Tabla1[[#This Row],[pledged]]/Tabla1[[#This Row],[goal]]</f>
        <v>0.28050000000000003</v>
      </c>
      <c r="S4030" s="8" t="s">
        <v>8317</v>
      </c>
      <c r="T4030" s="5" t="s">
        <v>8318</v>
      </c>
    </row>
    <row r="4031" spans="1:20" ht="33.75">
      <c r="A4031" s="5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11">
        <f>(Tabla1[[#This Row],[deadline]]/86400)+25569+(-5/24)</f>
        <v>42351.816782407404</v>
      </c>
      <c r="K4031" s="5">
        <v>1447461370</v>
      </c>
      <c r="L4031" s="11">
        <f>(Tabla1[[#This Row],[launched_at]]/86400)+25569+(-5/24)</f>
        <v>42321.816782407404</v>
      </c>
      <c r="M4031" s="5" t="b">
        <v>0</v>
      </c>
      <c r="N4031" s="5">
        <v>0</v>
      </c>
      <c r="O4031" s="5" t="b">
        <v>0</v>
      </c>
      <c r="P4031" s="5" t="s">
        <v>8271</v>
      </c>
      <c r="Q4031" s="7">
        <f>Tabla1[[#This Row],[pledged]]/Tabla1[[#This Row],[goal]]</f>
        <v>0</v>
      </c>
      <c r="S4031" s="8" t="s">
        <v>8317</v>
      </c>
      <c r="T4031" s="5" t="s">
        <v>8318</v>
      </c>
    </row>
    <row r="4032" spans="1:20" ht="33.75">
      <c r="A4032" s="5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11">
        <f>(Tabla1[[#This Row],[deadline]]/86400)+25569+(-5/24)</f>
        <v>42403.575694444444</v>
      </c>
      <c r="K4032" s="5">
        <v>1452008599</v>
      </c>
      <c r="L4032" s="11">
        <f>(Tabla1[[#This Row],[launched_at]]/86400)+25569+(-5/24)</f>
        <v>42374.446747685179</v>
      </c>
      <c r="M4032" s="5" t="b">
        <v>0</v>
      </c>
      <c r="N4032" s="5">
        <v>6</v>
      </c>
      <c r="O4032" s="5" t="b">
        <v>0</v>
      </c>
      <c r="P4032" s="5" t="s">
        <v>8271</v>
      </c>
      <c r="Q4032" s="7">
        <f>Tabla1[[#This Row],[pledged]]/Tabla1[[#This Row],[goal]]</f>
        <v>0.16</v>
      </c>
      <c r="S4032" s="8" t="s">
        <v>8317</v>
      </c>
      <c r="T4032" s="5" t="s">
        <v>8318</v>
      </c>
    </row>
    <row r="4033" spans="1:20" ht="33.75">
      <c r="A4033" s="5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11">
        <f>(Tabla1[[#This Row],[deadline]]/86400)+25569+(-5/24)</f>
        <v>41991.418564814812</v>
      </c>
      <c r="K4033" s="5">
        <v>1414591364</v>
      </c>
      <c r="L4033" s="11">
        <f>(Tabla1[[#This Row],[launched_at]]/86400)+25569+(-5/24)</f>
        <v>41941.376898148148</v>
      </c>
      <c r="M4033" s="5" t="b">
        <v>0</v>
      </c>
      <c r="N4033" s="5">
        <v>0</v>
      </c>
      <c r="O4033" s="5" t="b">
        <v>0</v>
      </c>
      <c r="P4033" s="5" t="s">
        <v>8271</v>
      </c>
      <c r="Q4033" s="7">
        <f>Tabla1[[#This Row],[pledged]]/Tabla1[[#This Row],[goal]]</f>
        <v>0</v>
      </c>
      <c r="S4033" s="8" t="s">
        <v>8317</v>
      </c>
      <c r="T4033" s="5" t="s">
        <v>8318</v>
      </c>
    </row>
    <row r="4034" spans="1:20" ht="33.75">
      <c r="A4034" s="5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11">
        <f>(Tabla1[[#This Row],[deadline]]/86400)+25569+(-5/24)</f>
        <v>42353.642546296294</v>
      </c>
      <c r="K4034" s="5">
        <v>1445023516</v>
      </c>
      <c r="L4034" s="11">
        <f>(Tabla1[[#This Row],[launched_at]]/86400)+25569+(-5/24)</f>
        <v>42293.60087962963</v>
      </c>
      <c r="M4034" s="5" t="b">
        <v>0</v>
      </c>
      <c r="N4034" s="5">
        <v>7</v>
      </c>
      <c r="O4034" s="5" t="b">
        <v>0</v>
      </c>
      <c r="P4034" s="5" t="s">
        <v>8271</v>
      </c>
      <c r="Q4034" s="7">
        <f>Tabla1[[#This Row],[pledged]]/Tabla1[[#This Row],[goal]]</f>
        <v>6.8287037037037035E-2</v>
      </c>
      <c r="S4034" s="8" t="s">
        <v>8317</v>
      </c>
      <c r="T4034" s="5" t="s">
        <v>8318</v>
      </c>
    </row>
    <row r="4035" spans="1:20" ht="33.75">
      <c r="A4035" s="5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11">
        <f>(Tabla1[[#This Row],[deadline]]/86400)+25569+(-5/24)</f>
        <v>42645.166666666664</v>
      </c>
      <c r="K4035" s="5">
        <v>1472711224</v>
      </c>
      <c r="L4035" s="11">
        <f>(Tabla1[[#This Row],[launched_at]]/86400)+25569+(-5/24)</f>
        <v>42614.06046296296</v>
      </c>
      <c r="M4035" s="5" t="b">
        <v>0</v>
      </c>
      <c r="N4035" s="5">
        <v>94</v>
      </c>
      <c r="O4035" s="5" t="b">
        <v>0</v>
      </c>
      <c r="P4035" s="5" t="s">
        <v>8271</v>
      </c>
      <c r="Q4035" s="7">
        <f>Tabla1[[#This Row],[pledged]]/Tabla1[[#This Row],[goal]]</f>
        <v>0.25698702928870293</v>
      </c>
      <c r="S4035" s="8" t="s">
        <v>8317</v>
      </c>
      <c r="T4035" s="5" t="s">
        <v>8318</v>
      </c>
    </row>
    <row r="4036" spans="1:20" ht="33.75">
      <c r="A4036" s="5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11">
        <f>(Tabla1[[#This Row],[deadline]]/86400)+25569+(-5/24)</f>
        <v>42097.697337962956</v>
      </c>
      <c r="K4036" s="5">
        <v>1425509050</v>
      </c>
      <c r="L4036" s="11">
        <f>(Tabla1[[#This Row],[launched_at]]/86400)+25569+(-5/24)</f>
        <v>42067.739004629628</v>
      </c>
      <c r="M4036" s="5" t="b">
        <v>0</v>
      </c>
      <c r="N4036" s="5">
        <v>2</v>
      </c>
      <c r="O4036" s="5" t="b">
        <v>0</v>
      </c>
      <c r="P4036" s="5" t="s">
        <v>8271</v>
      </c>
      <c r="Q4036" s="7">
        <f>Tabla1[[#This Row],[pledged]]/Tabla1[[#This Row],[goal]]</f>
        <v>1.4814814814814815E-2</v>
      </c>
      <c r="S4036" s="8" t="s">
        <v>8317</v>
      </c>
      <c r="T4036" s="5" t="s">
        <v>8318</v>
      </c>
    </row>
    <row r="4037" spans="1:20" ht="22.5">
      <c r="A4037" s="5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11">
        <f>(Tabla1[[#This Row],[deadline]]/86400)+25569+(-5/24)</f>
        <v>41933.674618055556</v>
      </c>
      <c r="K4037" s="5">
        <v>1411333887</v>
      </c>
      <c r="L4037" s="11">
        <f>(Tabla1[[#This Row],[launched_at]]/86400)+25569+(-5/24)</f>
        <v>41903.674618055556</v>
      </c>
      <c r="M4037" s="5" t="b">
        <v>0</v>
      </c>
      <c r="N4037" s="5">
        <v>25</v>
      </c>
      <c r="O4037" s="5" t="b">
        <v>0</v>
      </c>
      <c r="P4037" s="5" t="s">
        <v>8271</v>
      </c>
      <c r="Q4037" s="7">
        <f>Tabla1[[#This Row],[pledged]]/Tabla1[[#This Row],[goal]]</f>
        <v>0.36849999999999999</v>
      </c>
      <c r="S4037" s="8" t="s">
        <v>8317</v>
      </c>
      <c r="T4037" s="5" t="s">
        <v>8318</v>
      </c>
    </row>
    <row r="4038" spans="1:20" ht="33.75">
      <c r="A4038" s="5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11">
        <f>(Tabla1[[#This Row],[deadline]]/86400)+25569+(-5/24)</f>
        <v>41821.729166666664</v>
      </c>
      <c r="K4038" s="5">
        <v>1402784964</v>
      </c>
      <c r="L4038" s="11">
        <f>(Tabla1[[#This Row],[launched_at]]/86400)+25569+(-5/24)</f>
        <v>41804.728750000002</v>
      </c>
      <c r="M4038" s="5" t="b">
        <v>0</v>
      </c>
      <c r="N4038" s="5">
        <v>17</v>
      </c>
      <c r="O4038" s="5" t="b">
        <v>0</v>
      </c>
      <c r="P4038" s="5" t="s">
        <v>8271</v>
      </c>
      <c r="Q4038" s="7">
        <f>Tabla1[[#This Row],[pledged]]/Tabla1[[#This Row],[goal]]</f>
        <v>0.47049999999999997</v>
      </c>
      <c r="S4038" s="8" t="s">
        <v>8317</v>
      </c>
      <c r="T4038" s="5" t="s">
        <v>8318</v>
      </c>
    </row>
    <row r="4039" spans="1:20" ht="33.75">
      <c r="A4039" s="5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11">
        <f>(Tabla1[[#This Row],[deadline]]/86400)+25569+(-5/24)</f>
        <v>42514.392361111109</v>
      </c>
      <c r="K4039" s="5">
        <v>1462585315</v>
      </c>
      <c r="L4039" s="11">
        <f>(Tabla1[[#This Row],[launched_at]]/86400)+25569+(-5/24)</f>
        <v>42496.862442129626</v>
      </c>
      <c r="M4039" s="5" t="b">
        <v>0</v>
      </c>
      <c r="N4039" s="5">
        <v>2</v>
      </c>
      <c r="O4039" s="5" t="b">
        <v>0</v>
      </c>
      <c r="P4039" s="5" t="s">
        <v>8271</v>
      </c>
      <c r="Q4039" s="7">
        <f>Tabla1[[#This Row],[pledged]]/Tabla1[[#This Row],[goal]]</f>
        <v>0.11428571428571428</v>
      </c>
      <c r="S4039" s="8" t="s">
        <v>8317</v>
      </c>
      <c r="T4039" s="5" t="s">
        <v>8318</v>
      </c>
    </row>
    <row r="4040" spans="1:20" ht="33.75">
      <c r="A4040" s="5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11">
        <f>(Tabla1[[#This Row],[deadline]]/86400)+25569+(-5/24)</f>
        <v>41929.590393518512</v>
      </c>
      <c r="K4040" s="5">
        <v>1408389010</v>
      </c>
      <c r="L4040" s="11">
        <f>(Tabla1[[#This Row],[launched_at]]/86400)+25569+(-5/24)</f>
        <v>41869.590393518512</v>
      </c>
      <c r="M4040" s="5" t="b">
        <v>0</v>
      </c>
      <c r="N4040" s="5">
        <v>4</v>
      </c>
      <c r="O4040" s="5" t="b">
        <v>0</v>
      </c>
      <c r="P4040" s="5" t="s">
        <v>8271</v>
      </c>
      <c r="Q4040" s="7">
        <f>Tabla1[[#This Row],[pledged]]/Tabla1[[#This Row],[goal]]</f>
        <v>0.12039999999999999</v>
      </c>
      <c r="S4040" s="8" t="s">
        <v>8317</v>
      </c>
      <c r="T4040" s="5" t="s">
        <v>8318</v>
      </c>
    </row>
    <row r="4041" spans="1:20" ht="22.5">
      <c r="A4041" s="5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11">
        <f>(Tabla1[[#This Row],[deadline]]/86400)+25569+(-5/24)</f>
        <v>42339.040972222218</v>
      </c>
      <c r="K4041" s="5">
        <v>1446048367</v>
      </c>
      <c r="L4041" s="11">
        <f>(Tabla1[[#This Row],[launched_at]]/86400)+25569+(-5/24)</f>
        <v>42305.462581018517</v>
      </c>
      <c r="M4041" s="5" t="b">
        <v>0</v>
      </c>
      <c r="N4041" s="5">
        <v>5</v>
      </c>
      <c r="O4041" s="5" t="b">
        <v>0</v>
      </c>
      <c r="P4041" s="5" t="s">
        <v>8271</v>
      </c>
      <c r="Q4041" s="7">
        <f>Tabla1[[#This Row],[pledged]]/Tabla1[[#This Row],[goal]]</f>
        <v>0.6</v>
      </c>
      <c r="S4041" s="8" t="s">
        <v>8317</v>
      </c>
      <c r="T4041" s="5" t="s">
        <v>8318</v>
      </c>
    </row>
    <row r="4042" spans="1:20" ht="33.75">
      <c r="A4042" s="5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11">
        <f>(Tabla1[[#This Row],[deadline]]/86400)+25569+(-5/24)</f>
        <v>42202.916666666664</v>
      </c>
      <c r="K4042" s="5">
        <v>1432100004</v>
      </c>
      <c r="L4042" s="11">
        <f>(Tabla1[[#This Row],[launched_at]]/86400)+25569+(-5/24)</f>
        <v>42144.023194444446</v>
      </c>
      <c r="M4042" s="5" t="b">
        <v>0</v>
      </c>
      <c r="N4042" s="5">
        <v>2</v>
      </c>
      <c r="O4042" s="5" t="b">
        <v>0</v>
      </c>
      <c r="P4042" s="5" t="s">
        <v>8271</v>
      </c>
      <c r="Q4042" s="7">
        <f>Tabla1[[#This Row],[pledged]]/Tabla1[[#This Row],[goal]]</f>
        <v>0.3125</v>
      </c>
      <c r="S4042" s="8" t="s">
        <v>8317</v>
      </c>
      <c r="T4042" s="5" t="s">
        <v>8318</v>
      </c>
    </row>
    <row r="4043" spans="1:20" ht="22.5">
      <c r="A4043" s="5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11">
        <f>(Tabla1[[#This Row],[deadline]]/86400)+25569+(-5/24)</f>
        <v>42619.265671296293</v>
      </c>
      <c r="K4043" s="5">
        <v>1467976954</v>
      </c>
      <c r="L4043" s="11">
        <f>(Tabla1[[#This Row],[launched_at]]/86400)+25569+(-5/24)</f>
        <v>42559.265671296293</v>
      </c>
      <c r="M4043" s="5" t="b">
        <v>0</v>
      </c>
      <c r="N4043" s="5">
        <v>2</v>
      </c>
      <c r="O4043" s="5" t="b">
        <v>0</v>
      </c>
      <c r="P4043" s="5" t="s">
        <v>8271</v>
      </c>
      <c r="Q4043" s="7">
        <f>Tabla1[[#This Row],[pledged]]/Tabla1[[#This Row],[goal]]</f>
        <v>4.1999999999999997E-3</v>
      </c>
      <c r="S4043" s="8" t="s">
        <v>8317</v>
      </c>
      <c r="T4043" s="5" t="s">
        <v>8318</v>
      </c>
    </row>
    <row r="4044" spans="1:20" ht="33.75">
      <c r="A4044" s="5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11">
        <f>(Tabla1[[#This Row],[deadline]]/86400)+25569+(-5/24)</f>
        <v>42024.594444444439</v>
      </c>
      <c r="K4044" s="5">
        <v>1419213664</v>
      </c>
      <c r="L4044" s="11">
        <f>(Tabla1[[#This Row],[launched_at]]/86400)+25569+(-5/24)</f>
        <v>41994.875740740739</v>
      </c>
      <c r="M4044" s="5" t="b">
        <v>0</v>
      </c>
      <c r="N4044" s="5">
        <v>3</v>
      </c>
      <c r="O4044" s="5" t="b">
        <v>0</v>
      </c>
      <c r="P4044" s="5" t="s">
        <v>8271</v>
      </c>
      <c r="Q4044" s="7">
        <f>Tabla1[[#This Row],[pledged]]/Tabla1[[#This Row],[goal]]</f>
        <v>2.0999999999999999E-3</v>
      </c>
      <c r="S4044" s="8" t="s">
        <v>8317</v>
      </c>
      <c r="T4044" s="5" t="s">
        <v>8318</v>
      </c>
    </row>
    <row r="4045" spans="1:20" ht="22.5">
      <c r="A4045" s="5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11">
        <f>(Tabla1[[#This Row],[deadline]]/86400)+25569+(-5/24)</f>
        <v>41963.749131944445</v>
      </c>
      <c r="K4045" s="5">
        <v>1415228325</v>
      </c>
      <c r="L4045" s="11">
        <f>(Tabla1[[#This Row],[launched_at]]/86400)+25569+(-5/24)</f>
        <v>41948.749131944445</v>
      </c>
      <c r="M4045" s="5" t="b">
        <v>0</v>
      </c>
      <c r="N4045" s="5">
        <v>0</v>
      </c>
      <c r="O4045" s="5" t="b">
        <v>0</v>
      </c>
      <c r="P4045" s="5" t="s">
        <v>8271</v>
      </c>
      <c r="Q4045" s="7">
        <f>Tabla1[[#This Row],[pledged]]/Tabla1[[#This Row],[goal]]</f>
        <v>0</v>
      </c>
      <c r="S4045" s="8" t="s">
        <v>8317</v>
      </c>
      <c r="T4045" s="5" t="s">
        <v>8318</v>
      </c>
    </row>
    <row r="4046" spans="1:20" ht="33.75">
      <c r="A4046" s="5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11">
        <f>(Tabla1[[#This Row],[deadline]]/86400)+25569+(-5/24)</f>
        <v>42103.999999999993</v>
      </c>
      <c r="K4046" s="5">
        <v>1426050982</v>
      </c>
      <c r="L4046" s="11">
        <f>(Tabla1[[#This Row],[launched_at]]/86400)+25569+(-5/24)</f>
        <v>42074.011365740742</v>
      </c>
      <c r="M4046" s="5" t="b">
        <v>0</v>
      </c>
      <c r="N4046" s="5">
        <v>4</v>
      </c>
      <c r="O4046" s="5" t="b">
        <v>0</v>
      </c>
      <c r="P4046" s="5" t="s">
        <v>8271</v>
      </c>
      <c r="Q4046" s="7">
        <f>Tabla1[[#This Row],[pledged]]/Tabla1[[#This Row],[goal]]</f>
        <v>0.375</v>
      </c>
      <c r="S4046" s="8" t="s">
        <v>8317</v>
      </c>
      <c r="T4046" s="5" t="s">
        <v>8318</v>
      </c>
    </row>
    <row r="4047" spans="1:20" ht="33.75">
      <c r="A4047" s="5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11">
        <f>(Tabla1[[#This Row],[deadline]]/86400)+25569+(-5/24)</f>
        <v>41871.992928240739</v>
      </c>
      <c r="K4047" s="5">
        <v>1406004589</v>
      </c>
      <c r="L4047" s="11">
        <f>(Tabla1[[#This Row],[launched_at]]/86400)+25569+(-5/24)</f>
        <v>41841.992928240739</v>
      </c>
      <c r="M4047" s="5" t="b">
        <v>0</v>
      </c>
      <c r="N4047" s="5">
        <v>1</v>
      </c>
      <c r="O4047" s="5" t="b">
        <v>0</v>
      </c>
      <c r="P4047" s="5" t="s">
        <v>8271</v>
      </c>
      <c r="Q4047" s="7">
        <f>Tabla1[[#This Row],[pledged]]/Tabla1[[#This Row],[goal]]</f>
        <v>2.0000000000000001E-4</v>
      </c>
      <c r="S4047" s="8" t="s">
        <v>8317</v>
      </c>
      <c r="T4047" s="5" t="s">
        <v>8318</v>
      </c>
    </row>
    <row r="4048" spans="1:20" ht="33.75">
      <c r="A4048" s="5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11">
        <f>(Tabla1[[#This Row],[deadline]]/86400)+25569+(-5/24)</f>
        <v>41934.442245370366</v>
      </c>
      <c r="K4048" s="5">
        <v>1411400210</v>
      </c>
      <c r="L4048" s="11">
        <f>(Tabla1[[#This Row],[launched_at]]/86400)+25569+(-5/24)</f>
        <v>41904.442245370366</v>
      </c>
      <c r="M4048" s="5" t="b">
        <v>0</v>
      </c>
      <c r="N4048" s="5">
        <v>12</v>
      </c>
      <c r="O4048" s="5" t="b">
        <v>0</v>
      </c>
      <c r="P4048" s="5" t="s">
        <v>8271</v>
      </c>
      <c r="Q4048" s="7">
        <f>Tabla1[[#This Row],[pledged]]/Tabla1[[#This Row],[goal]]</f>
        <v>8.2142857142857142E-2</v>
      </c>
      <c r="S4048" s="8" t="s">
        <v>8317</v>
      </c>
      <c r="T4048" s="5" t="s">
        <v>8318</v>
      </c>
    </row>
    <row r="4049" spans="1:20" ht="33.75">
      <c r="A4049" s="5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11">
        <f>(Tabla1[[#This Row],[deadline]]/86400)+25569+(-5/24)</f>
        <v>42014.833333333336</v>
      </c>
      <c r="K4049" s="5">
        <v>1418862743</v>
      </c>
      <c r="L4049" s="11">
        <f>(Tabla1[[#This Row],[launched_at]]/86400)+25569+(-5/24)</f>
        <v>41990.814155092587</v>
      </c>
      <c r="M4049" s="5" t="b">
        <v>0</v>
      </c>
      <c r="N4049" s="5">
        <v>4</v>
      </c>
      <c r="O4049" s="5" t="b">
        <v>0</v>
      </c>
      <c r="P4049" s="5" t="s">
        <v>8271</v>
      </c>
      <c r="Q4049" s="7">
        <f>Tabla1[[#This Row],[pledged]]/Tabla1[[#This Row],[goal]]</f>
        <v>2.1999999999999999E-2</v>
      </c>
      <c r="S4049" s="8" t="s">
        <v>8317</v>
      </c>
      <c r="T4049" s="5" t="s">
        <v>8318</v>
      </c>
    </row>
    <row r="4050" spans="1:20" ht="33.75">
      <c r="A4050" s="5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11">
        <f>(Tabla1[[#This Row],[deadline]]/86400)+25569+(-5/24)</f>
        <v>42471.259108796294</v>
      </c>
      <c r="K4050" s="5">
        <v>1457352787</v>
      </c>
      <c r="L4050" s="11">
        <f>(Tabla1[[#This Row],[launched_at]]/86400)+25569+(-5/24)</f>
        <v>42436.300775462958</v>
      </c>
      <c r="M4050" s="5" t="b">
        <v>0</v>
      </c>
      <c r="N4050" s="5">
        <v>91</v>
      </c>
      <c r="O4050" s="5" t="b">
        <v>0</v>
      </c>
      <c r="P4050" s="5" t="s">
        <v>8271</v>
      </c>
      <c r="Q4050" s="7">
        <f>Tabla1[[#This Row],[pledged]]/Tabla1[[#This Row],[goal]]</f>
        <v>0.17652941176470588</v>
      </c>
      <c r="S4050" s="8" t="s">
        <v>8317</v>
      </c>
      <c r="T4050" s="5" t="s">
        <v>8318</v>
      </c>
    </row>
    <row r="4051" spans="1:20" ht="33.75">
      <c r="A4051" s="5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11">
        <f>(Tabla1[[#This Row],[deadline]]/86400)+25569+(-5/24)</f>
        <v>42199.750173611108</v>
      </c>
      <c r="K4051" s="5">
        <v>1434322815</v>
      </c>
      <c r="L4051" s="11">
        <f>(Tabla1[[#This Row],[launched_at]]/86400)+25569+(-5/24)</f>
        <v>42169.750173611108</v>
      </c>
      <c r="M4051" s="5" t="b">
        <v>0</v>
      </c>
      <c r="N4051" s="5">
        <v>1</v>
      </c>
      <c r="O4051" s="5" t="b">
        <v>0</v>
      </c>
      <c r="P4051" s="5" t="s">
        <v>8271</v>
      </c>
      <c r="Q4051" s="7">
        <f>Tabla1[[#This Row],[pledged]]/Tabla1[[#This Row],[goal]]</f>
        <v>8.0000000000000004E-4</v>
      </c>
      <c r="S4051" s="8" t="s">
        <v>8317</v>
      </c>
      <c r="T4051" s="5" t="s">
        <v>8318</v>
      </c>
    </row>
    <row r="4052" spans="1:20" ht="33.75">
      <c r="A4052" s="5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11">
        <f>(Tabla1[[#This Row],[deadline]]/86400)+25569+(-5/24)</f>
        <v>41935.428136574068</v>
      </c>
      <c r="K4052" s="5">
        <v>1411485391</v>
      </c>
      <c r="L4052" s="11">
        <f>(Tabla1[[#This Row],[launched_at]]/86400)+25569+(-5/24)</f>
        <v>41905.428136574068</v>
      </c>
      <c r="M4052" s="5" t="b">
        <v>0</v>
      </c>
      <c r="N4052" s="5">
        <v>1</v>
      </c>
      <c r="O4052" s="5" t="b">
        <v>0</v>
      </c>
      <c r="P4052" s="5" t="s">
        <v>8271</v>
      </c>
      <c r="Q4052" s="7">
        <f>Tabla1[[#This Row],[pledged]]/Tabla1[[#This Row],[goal]]</f>
        <v>6.6666666666666664E-4</v>
      </c>
      <c r="S4052" s="8" t="s">
        <v>8317</v>
      </c>
      <c r="T4052" s="5" t="s">
        <v>8318</v>
      </c>
    </row>
    <row r="4053" spans="1:20" ht="33.75">
      <c r="A4053" s="5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11">
        <f>(Tabla1[[#This Row],[deadline]]/86400)+25569+(-5/24)</f>
        <v>41768.078472222223</v>
      </c>
      <c r="K4053" s="5">
        <v>1399058797</v>
      </c>
      <c r="L4053" s="11">
        <f>(Tabla1[[#This Row],[launched_at]]/86400)+25569+(-5/24)</f>
        <v>41761.601817129624</v>
      </c>
      <c r="M4053" s="5" t="b">
        <v>0</v>
      </c>
      <c r="N4053" s="5">
        <v>0</v>
      </c>
      <c r="O4053" s="5" t="b">
        <v>0</v>
      </c>
      <c r="P4053" s="5" t="s">
        <v>8271</v>
      </c>
      <c r="Q4053" s="7">
        <f>Tabla1[[#This Row],[pledged]]/Tabla1[[#This Row],[goal]]</f>
        <v>0</v>
      </c>
      <c r="S4053" s="8" t="s">
        <v>8317</v>
      </c>
      <c r="T4053" s="5" t="s">
        <v>8318</v>
      </c>
    </row>
    <row r="4054" spans="1:20" ht="33.75">
      <c r="A4054" s="5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11">
        <f>(Tabla1[[#This Row],[deadline]]/86400)+25569+(-5/24)</f>
        <v>41925.670324074068</v>
      </c>
      <c r="K4054" s="5">
        <v>1408050316</v>
      </c>
      <c r="L4054" s="11">
        <f>(Tabla1[[#This Row],[launched_at]]/86400)+25569+(-5/24)</f>
        <v>41865.670324074068</v>
      </c>
      <c r="M4054" s="5" t="b">
        <v>0</v>
      </c>
      <c r="N4054" s="5">
        <v>13</v>
      </c>
      <c r="O4054" s="5" t="b">
        <v>0</v>
      </c>
      <c r="P4054" s="5" t="s">
        <v>8271</v>
      </c>
      <c r="Q4054" s="7">
        <f>Tabla1[[#This Row],[pledged]]/Tabla1[[#This Row],[goal]]</f>
        <v>0.37533333333333335</v>
      </c>
      <c r="S4054" s="8" t="s">
        <v>8317</v>
      </c>
      <c r="T4054" s="5" t="s">
        <v>8318</v>
      </c>
    </row>
    <row r="4055" spans="1:20" ht="33.75">
      <c r="A4055" s="5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11">
        <f>(Tabla1[[#This Row],[deadline]]/86400)+25569+(-5/24)</f>
        <v>41958.624999999993</v>
      </c>
      <c r="K4055" s="5">
        <v>1413477228</v>
      </c>
      <c r="L4055" s="11">
        <f>(Tabla1[[#This Row],[launched_at]]/86400)+25569+(-5/24)</f>
        <v>41928.481805555552</v>
      </c>
      <c r="M4055" s="5" t="b">
        <v>0</v>
      </c>
      <c r="N4055" s="5">
        <v>2</v>
      </c>
      <c r="O4055" s="5" t="b">
        <v>0</v>
      </c>
      <c r="P4055" s="5" t="s">
        <v>8271</v>
      </c>
      <c r="Q4055" s="7">
        <f>Tabla1[[#This Row],[pledged]]/Tabla1[[#This Row],[goal]]</f>
        <v>0.22</v>
      </c>
      <c r="S4055" s="8" t="s">
        <v>8317</v>
      </c>
      <c r="T4055" s="5" t="s">
        <v>8318</v>
      </c>
    </row>
    <row r="4056" spans="1:20" ht="33.75">
      <c r="A4056" s="5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11">
        <f>(Tabla1[[#This Row],[deadline]]/86400)+25569+(-5/24)</f>
        <v>42643.958333333336</v>
      </c>
      <c r="K4056" s="5">
        <v>1472674285</v>
      </c>
      <c r="L4056" s="11">
        <f>(Tabla1[[#This Row],[launched_at]]/86400)+25569+(-5/24)</f>
        <v>42613.632928240739</v>
      </c>
      <c r="M4056" s="5" t="b">
        <v>0</v>
      </c>
      <c r="N4056" s="5">
        <v>0</v>
      </c>
      <c r="O4056" s="5" t="b">
        <v>0</v>
      </c>
      <c r="P4056" s="5" t="s">
        <v>8271</v>
      </c>
      <c r="Q4056" s="7">
        <f>Tabla1[[#This Row],[pledged]]/Tabla1[[#This Row],[goal]]</f>
        <v>0</v>
      </c>
      <c r="S4056" s="8" t="s">
        <v>8317</v>
      </c>
      <c r="T4056" s="5" t="s">
        <v>8318</v>
      </c>
    </row>
    <row r="4057" spans="1:20" ht="33.75">
      <c r="A4057" s="5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11">
        <f>(Tabla1[[#This Row],[deadline]]/86400)+25569+(-5/24)</f>
        <v>41809.44017361111</v>
      </c>
      <c r="K4057" s="5">
        <v>1400600031</v>
      </c>
      <c r="L4057" s="11">
        <f>(Tabla1[[#This Row],[launched_at]]/86400)+25569+(-5/24)</f>
        <v>41779.44017361111</v>
      </c>
      <c r="M4057" s="5" t="b">
        <v>0</v>
      </c>
      <c r="N4057" s="5">
        <v>21</v>
      </c>
      <c r="O4057" s="5" t="b">
        <v>0</v>
      </c>
      <c r="P4057" s="5" t="s">
        <v>8271</v>
      </c>
      <c r="Q4057" s="7">
        <f>Tabla1[[#This Row],[pledged]]/Tabla1[[#This Row],[goal]]</f>
        <v>0.1762</v>
      </c>
      <c r="S4057" s="8" t="s">
        <v>8317</v>
      </c>
      <c r="T4057" s="5" t="s">
        <v>8318</v>
      </c>
    </row>
    <row r="4058" spans="1:20" ht="33.75">
      <c r="A4058" s="5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11">
        <f>(Tabla1[[#This Row],[deadline]]/86400)+25569+(-5/24)</f>
        <v>42554.624305555553</v>
      </c>
      <c r="K4058" s="5">
        <v>1465856639</v>
      </c>
      <c r="L4058" s="11">
        <f>(Tabla1[[#This Row],[launched_at]]/86400)+25569+(-5/24)</f>
        <v>42534.724988425922</v>
      </c>
      <c r="M4058" s="5" t="b">
        <v>0</v>
      </c>
      <c r="N4058" s="5">
        <v>9</v>
      </c>
      <c r="O4058" s="5" t="b">
        <v>0</v>
      </c>
      <c r="P4058" s="5" t="s">
        <v>8271</v>
      </c>
      <c r="Q4058" s="7">
        <f>Tabla1[[#This Row],[pledged]]/Tabla1[[#This Row],[goal]]</f>
        <v>0.53</v>
      </c>
      <c r="S4058" s="8" t="s">
        <v>8317</v>
      </c>
      <c r="T4058" s="5" t="s">
        <v>8318</v>
      </c>
    </row>
    <row r="4059" spans="1:20" ht="33.75">
      <c r="A4059" s="5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11">
        <f>(Tabla1[[#This Row],[deadline]]/86400)+25569+(-5/24)</f>
        <v>42333.749999999993</v>
      </c>
      <c r="K4059" s="5">
        <v>1446506080</v>
      </c>
      <c r="L4059" s="11">
        <f>(Tabla1[[#This Row],[launched_at]]/86400)+25569+(-5/24)</f>
        <v>42310.760185185187</v>
      </c>
      <c r="M4059" s="5" t="b">
        <v>0</v>
      </c>
      <c r="N4059" s="5">
        <v>6</v>
      </c>
      <c r="O4059" s="5" t="b">
        <v>0</v>
      </c>
      <c r="P4059" s="5" t="s">
        <v>8271</v>
      </c>
      <c r="Q4059" s="7">
        <f>Tabla1[[#This Row],[pledged]]/Tabla1[[#This Row],[goal]]</f>
        <v>0.22142857142857142</v>
      </c>
      <c r="S4059" s="8" t="s">
        <v>8317</v>
      </c>
      <c r="T4059" s="5" t="s">
        <v>8318</v>
      </c>
    </row>
    <row r="4060" spans="1:20" ht="33.75">
      <c r="A4060" s="5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11">
        <f>(Tabla1[[#This Row],[deadline]]/86400)+25569+(-5/24)</f>
        <v>42460.957638888889</v>
      </c>
      <c r="K4060" s="5">
        <v>1458178044</v>
      </c>
      <c r="L4060" s="11">
        <f>(Tabla1[[#This Row],[launched_at]]/86400)+25569+(-5/24)</f>
        <v>42445.852361111109</v>
      </c>
      <c r="M4060" s="5" t="b">
        <v>0</v>
      </c>
      <c r="N4060" s="5">
        <v>4</v>
      </c>
      <c r="O4060" s="5" t="b">
        <v>0</v>
      </c>
      <c r="P4060" s="5" t="s">
        <v>8271</v>
      </c>
      <c r="Q4060" s="7">
        <f>Tabla1[[#This Row],[pledged]]/Tabla1[[#This Row],[goal]]</f>
        <v>2.5333333333333333E-2</v>
      </c>
      <c r="S4060" s="8" t="s">
        <v>8317</v>
      </c>
      <c r="T4060" s="5" t="s">
        <v>8318</v>
      </c>
    </row>
    <row r="4061" spans="1:20" ht="22.5">
      <c r="A4061" s="5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11">
        <f>(Tabla1[[#This Row],[deadline]]/86400)+25569+(-5/24)</f>
        <v>41897.916666666664</v>
      </c>
      <c r="K4061" s="5">
        <v>1408116152</v>
      </c>
      <c r="L4061" s="11">
        <f>(Tabla1[[#This Row],[launched_at]]/86400)+25569+(-5/24)</f>
        <v>41866.432314814811</v>
      </c>
      <c r="M4061" s="5" t="b">
        <v>0</v>
      </c>
      <c r="N4061" s="5">
        <v>7</v>
      </c>
      <c r="O4061" s="5" t="b">
        <v>0</v>
      </c>
      <c r="P4061" s="5" t="s">
        <v>8271</v>
      </c>
      <c r="Q4061" s="7">
        <f>Tabla1[[#This Row],[pledged]]/Tabla1[[#This Row],[goal]]</f>
        <v>2.5000000000000001E-2</v>
      </c>
      <c r="S4061" s="8" t="s">
        <v>8317</v>
      </c>
      <c r="T4061" s="5" t="s">
        <v>8318</v>
      </c>
    </row>
    <row r="4062" spans="1:20" ht="33.75">
      <c r="A4062" s="5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11">
        <f>(Tabla1[[#This Row],[deadline]]/86400)+25569+(-5/24)</f>
        <v>41813.458333333328</v>
      </c>
      <c r="K4062" s="5">
        <v>1400604056</v>
      </c>
      <c r="L4062" s="11">
        <f>(Tabla1[[#This Row],[launched_at]]/86400)+25569+(-5/24)</f>
        <v>41779.486759259256</v>
      </c>
      <c r="M4062" s="5" t="b">
        <v>0</v>
      </c>
      <c r="N4062" s="5">
        <v>5</v>
      </c>
      <c r="O4062" s="5" t="b">
        <v>0</v>
      </c>
      <c r="P4062" s="5" t="s">
        <v>8271</v>
      </c>
      <c r="Q4062" s="7">
        <f>Tabla1[[#This Row],[pledged]]/Tabla1[[#This Row],[goal]]</f>
        <v>2.8500000000000001E-2</v>
      </c>
      <c r="S4062" s="8" t="s">
        <v>8317</v>
      </c>
      <c r="T4062" s="5" t="s">
        <v>8318</v>
      </c>
    </row>
    <row r="4063" spans="1:20" ht="22.5">
      <c r="A4063" s="5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11">
        <f>(Tabla1[[#This Row],[deadline]]/86400)+25569+(-5/24)</f>
        <v>42480.891469907401</v>
      </c>
      <c r="K4063" s="5">
        <v>1456025023</v>
      </c>
      <c r="L4063" s="11">
        <f>(Tabla1[[#This Row],[launched_at]]/86400)+25569+(-5/24)</f>
        <v>42420.933136574073</v>
      </c>
      <c r="M4063" s="5" t="b">
        <v>0</v>
      </c>
      <c r="N4063" s="5">
        <v>0</v>
      </c>
      <c r="O4063" s="5" t="b">
        <v>0</v>
      </c>
      <c r="P4063" s="5" t="s">
        <v>8271</v>
      </c>
      <c r="Q4063" s="7">
        <f>Tabla1[[#This Row],[pledged]]/Tabla1[[#This Row],[goal]]</f>
        <v>0</v>
      </c>
      <c r="S4063" s="8" t="s">
        <v>8317</v>
      </c>
      <c r="T4063" s="5" t="s">
        <v>8318</v>
      </c>
    </row>
    <row r="4064" spans="1:20" ht="33.75">
      <c r="A4064" s="5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11">
        <f>(Tabla1[[#This Row],[deadline]]/86400)+25569+(-5/24)</f>
        <v>42553.530879629623</v>
      </c>
      <c r="K4064" s="5">
        <v>1464889468</v>
      </c>
      <c r="L4064" s="11">
        <f>(Tabla1[[#This Row],[launched_at]]/86400)+25569+(-5/24)</f>
        <v>42523.530879629623</v>
      </c>
      <c r="M4064" s="5" t="b">
        <v>0</v>
      </c>
      <c r="N4064" s="5">
        <v>3</v>
      </c>
      <c r="O4064" s="5" t="b">
        <v>0</v>
      </c>
      <c r="P4064" s="5" t="s">
        <v>8271</v>
      </c>
      <c r="Q4064" s="7">
        <f>Tabla1[[#This Row],[pledged]]/Tabla1[[#This Row],[goal]]</f>
        <v>2.4500000000000001E-2</v>
      </c>
      <c r="S4064" s="8" t="s">
        <v>8317</v>
      </c>
      <c r="T4064" s="5" t="s">
        <v>8318</v>
      </c>
    </row>
    <row r="4065" spans="1:20" ht="33.75">
      <c r="A4065" s="5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11">
        <f>(Tabla1[[#This Row],[deadline]]/86400)+25569+(-5/24)</f>
        <v>41817.473194444443</v>
      </c>
      <c r="K4065" s="5">
        <v>1401294084</v>
      </c>
      <c r="L4065" s="11">
        <f>(Tabla1[[#This Row],[launched_at]]/86400)+25569+(-5/24)</f>
        <v>41787.473194444443</v>
      </c>
      <c r="M4065" s="5" t="b">
        <v>0</v>
      </c>
      <c r="N4065" s="5">
        <v>9</v>
      </c>
      <c r="O4065" s="5" t="b">
        <v>0</v>
      </c>
      <c r="P4065" s="5" t="s">
        <v>8271</v>
      </c>
      <c r="Q4065" s="7">
        <f>Tabla1[[#This Row],[pledged]]/Tabla1[[#This Row],[goal]]</f>
        <v>1.4210526315789474E-2</v>
      </c>
      <c r="S4065" s="8" t="s">
        <v>8317</v>
      </c>
      <c r="T4065" s="5" t="s">
        <v>8318</v>
      </c>
    </row>
    <row r="4066" spans="1:20" ht="33.75">
      <c r="A4066" s="5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11">
        <f>(Tabla1[[#This Row],[deadline]]/86400)+25569+(-5/24)</f>
        <v>42123.379930555551</v>
      </c>
      <c r="K4066" s="5">
        <v>1427724426</v>
      </c>
      <c r="L4066" s="11">
        <f>(Tabla1[[#This Row],[launched_at]]/86400)+25569+(-5/24)</f>
        <v>42093.379930555551</v>
      </c>
      <c r="M4066" s="5" t="b">
        <v>0</v>
      </c>
      <c r="N4066" s="5">
        <v>6</v>
      </c>
      <c r="O4066" s="5" t="b">
        <v>0</v>
      </c>
      <c r="P4066" s="5" t="s">
        <v>8271</v>
      </c>
      <c r="Q4066" s="7">
        <f>Tabla1[[#This Row],[pledged]]/Tabla1[[#This Row],[goal]]</f>
        <v>0.1925</v>
      </c>
      <c r="S4066" s="8" t="s">
        <v>8317</v>
      </c>
      <c r="T4066" s="5" t="s">
        <v>8318</v>
      </c>
    </row>
    <row r="4067" spans="1:20" ht="22.5">
      <c r="A4067" s="5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11">
        <f>(Tabla1[[#This Row],[deadline]]/86400)+25569+(-5/24)</f>
        <v>41863.74318287037</v>
      </c>
      <c r="K4067" s="5">
        <v>1405291811</v>
      </c>
      <c r="L4067" s="11">
        <f>(Tabla1[[#This Row],[launched_at]]/86400)+25569+(-5/24)</f>
        <v>41833.74318287037</v>
      </c>
      <c r="M4067" s="5" t="b">
        <v>0</v>
      </c>
      <c r="N4067" s="5">
        <v>4</v>
      </c>
      <c r="O4067" s="5" t="b">
        <v>0</v>
      </c>
      <c r="P4067" s="5" t="s">
        <v>8271</v>
      </c>
      <c r="Q4067" s="7">
        <f>Tabla1[[#This Row],[pledged]]/Tabla1[[#This Row],[goal]]</f>
        <v>6.7499999999999999E-3</v>
      </c>
      <c r="S4067" s="8" t="s">
        <v>8317</v>
      </c>
      <c r="T4067" s="5" t="s">
        <v>8318</v>
      </c>
    </row>
    <row r="4068" spans="1:20" ht="33.75">
      <c r="A4068" s="5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11">
        <f>(Tabla1[[#This Row],[deadline]]/86400)+25569+(-5/24)</f>
        <v>42508.830879629626</v>
      </c>
      <c r="K4068" s="5">
        <v>1461027388</v>
      </c>
      <c r="L4068" s="11">
        <f>(Tabla1[[#This Row],[launched_at]]/86400)+25569+(-5/24)</f>
        <v>42478.830879629626</v>
      </c>
      <c r="M4068" s="5" t="b">
        <v>0</v>
      </c>
      <c r="N4068" s="5">
        <v>1</v>
      </c>
      <c r="O4068" s="5" t="b">
        <v>0</v>
      </c>
      <c r="P4068" s="5" t="s">
        <v>8271</v>
      </c>
      <c r="Q4068" s="7">
        <f>Tabla1[[#This Row],[pledged]]/Tabla1[[#This Row],[goal]]</f>
        <v>1.6666666666666668E-3</v>
      </c>
      <c r="S4068" s="8" t="s">
        <v>8317</v>
      </c>
      <c r="T4068" s="5" t="s">
        <v>8318</v>
      </c>
    </row>
    <row r="4069" spans="1:20" ht="33.75">
      <c r="A4069" s="5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11">
        <f>(Tabla1[[#This Row],[deadline]]/86400)+25569+(-5/24)</f>
        <v>42274.909143518518</v>
      </c>
      <c r="K4069" s="5">
        <v>1439952550</v>
      </c>
      <c r="L4069" s="11">
        <f>(Tabla1[[#This Row],[launched_at]]/86400)+25569+(-5/24)</f>
        <v>42234.909143518518</v>
      </c>
      <c r="M4069" s="5" t="b">
        <v>0</v>
      </c>
      <c r="N4069" s="5">
        <v>17</v>
      </c>
      <c r="O4069" s="5" t="b">
        <v>0</v>
      </c>
      <c r="P4069" s="5" t="s">
        <v>8271</v>
      </c>
      <c r="Q4069" s="7">
        <f>Tabla1[[#This Row],[pledged]]/Tabla1[[#This Row],[goal]]</f>
        <v>0.60899999999999999</v>
      </c>
      <c r="S4069" s="8" t="s">
        <v>8317</v>
      </c>
      <c r="T4069" s="5" t="s">
        <v>8318</v>
      </c>
    </row>
    <row r="4070" spans="1:20" ht="22.5">
      <c r="A4070" s="5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11">
        <f>(Tabla1[[#This Row],[deadline]]/86400)+25569+(-5/24)</f>
        <v>42748.753472222219</v>
      </c>
      <c r="K4070" s="5">
        <v>1481756855</v>
      </c>
      <c r="L4070" s="11">
        <f>(Tabla1[[#This Row],[launched_at]]/86400)+25569+(-5/24)</f>
        <v>42718.755266203698</v>
      </c>
      <c r="M4070" s="5" t="b">
        <v>0</v>
      </c>
      <c r="N4070" s="5">
        <v>1</v>
      </c>
      <c r="O4070" s="5" t="b">
        <v>0</v>
      </c>
      <c r="P4070" s="5" t="s">
        <v>8271</v>
      </c>
      <c r="Q4070" s="7">
        <f>Tabla1[[#This Row],[pledged]]/Tabla1[[#This Row],[goal]]</f>
        <v>0.01</v>
      </c>
      <c r="S4070" s="8" t="s">
        <v>8317</v>
      </c>
      <c r="T4070" s="5" t="s">
        <v>8318</v>
      </c>
    </row>
    <row r="4071" spans="1:20" ht="33.75">
      <c r="A4071" s="5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11">
        <f>(Tabla1[[#This Row],[deadline]]/86400)+25569+(-5/24)</f>
        <v>42063.291666666664</v>
      </c>
      <c r="K4071" s="5">
        <v>1421596356</v>
      </c>
      <c r="L4071" s="11">
        <f>(Tabla1[[#This Row],[launched_at]]/86400)+25569+(-5/24)</f>
        <v>42022.453194444439</v>
      </c>
      <c r="M4071" s="5" t="b">
        <v>0</v>
      </c>
      <c r="N4071" s="5">
        <v>13</v>
      </c>
      <c r="O4071" s="5" t="b">
        <v>0</v>
      </c>
      <c r="P4071" s="5" t="s">
        <v>8271</v>
      </c>
      <c r="Q4071" s="7">
        <f>Tabla1[[#This Row],[pledged]]/Tabla1[[#This Row],[goal]]</f>
        <v>0.34399999999999997</v>
      </c>
      <c r="S4071" s="8" t="s">
        <v>8317</v>
      </c>
      <c r="T4071" s="5" t="s">
        <v>8318</v>
      </c>
    </row>
    <row r="4072" spans="1:20" ht="22.5">
      <c r="A4072" s="5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11">
        <f>(Tabla1[[#This Row],[deadline]]/86400)+25569+(-5/24)</f>
        <v>42063.916666666664</v>
      </c>
      <c r="K4072" s="5">
        <v>1422374420</v>
      </c>
      <c r="L4072" s="11">
        <f>(Tabla1[[#This Row],[launched_at]]/86400)+25569+(-5/24)</f>
        <v>42031.458564814813</v>
      </c>
      <c r="M4072" s="5" t="b">
        <v>0</v>
      </c>
      <c r="N4072" s="5">
        <v>6</v>
      </c>
      <c r="O4072" s="5" t="b">
        <v>0</v>
      </c>
      <c r="P4072" s="5" t="s">
        <v>8271</v>
      </c>
      <c r="Q4072" s="7">
        <f>Tabla1[[#This Row],[pledged]]/Tabla1[[#This Row],[goal]]</f>
        <v>0.16500000000000001</v>
      </c>
      <c r="S4072" s="8" t="s">
        <v>8317</v>
      </c>
      <c r="T4072" s="5" t="s">
        <v>8318</v>
      </c>
    </row>
    <row r="4073" spans="1:20" ht="33.75">
      <c r="A4073" s="5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11">
        <f>(Tabla1[[#This Row],[deadline]]/86400)+25569+(-5/24)</f>
        <v>42730.59642361111</v>
      </c>
      <c r="K4073" s="5">
        <v>1480187931</v>
      </c>
      <c r="L4073" s="11">
        <f>(Tabla1[[#This Row],[launched_at]]/86400)+25569+(-5/24)</f>
        <v>42700.59642361111</v>
      </c>
      <c r="M4073" s="5" t="b">
        <v>0</v>
      </c>
      <c r="N4073" s="5">
        <v>0</v>
      </c>
      <c r="O4073" s="5" t="b">
        <v>0</v>
      </c>
      <c r="P4073" s="5" t="s">
        <v>8271</v>
      </c>
      <c r="Q4073" s="7">
        <f>Tabla1[[#This Row],[pledged]]/Tabla1[[#This Row],[goal]]</f>
        <v>0</v>
      </c>
      <c r="S4073" s="8" t="s">
        <v>8317</v>
      </c>
      <c r="T4073" s="5" t="s">
        <v>8318</v>
      </c>
    </row>
    <row r="4074" spans="1:20" ht="33.75">
      <c r="A4074" s="5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11">
        <f>(Tabla1[[#This Row],[deadline]]/86400)+25569+(-5/24)</f>
        <v>41872.566099537034</v>
      </c>
      <c r="K4074" s="5">
        <v>1403462111</v>
      </c>
      <c r="L4074" s="11">
        <f>(Tabla1[[#This Row],[launched_at]]/86400)+25569+(-5/24)</f>
        <v>41812.566099537034</v>
      </c>
      <c r="M4074" s="5" t="b">
        <v>0</v>
      </c>
      <c r="N4074" s="5">
        <v>2</v>
      </c>
      <c r="O4074" s="5" t="b">
        <v>0</v>
      </c>
      <c r="P4074" s="5" t="s">
        <v>8271</v>
      </c>
      <c r="Q4074" s="7">
        <f>Tabla1[[#This Row],[pledged]]/Tabla1[[#This Row],[goal]]</f>
        <v>4.0000000000000001E-3</v>
      </c>
      <c r="S4074" s="8" t="s">
        <v>8317</v>
      </c>
      <c r="T4074" s="5" t="s">
        <v>8318</v>
      </c>
    </row>
    <row r="4075" spans="1:20" ht="33.75">
      <c r="A4075" s="5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11">
        <f>(Tabla1[[#This Row],[deadline]]/86400)+25569+(-5/24)</f>
        <v>42132.958333333336</v>
      </c>
      <c r="K4075" s="5">
        <v>1426407426</v>
      </c>
      <c r="L4075" s="11">
        <f>(Tabla1[[#This Row],[launched_at]]/86400)+25569+(-5/24)</f>
        <v>42078.136874999997</v>
      </c>
      <c r="M4075" s="5" t="b">
        <v>0</v>
      </c>
      <c r="N4075" s="5">
        <v>2</v>
      </c>
      <c r="O4075" s="5" t="b">
        <v>0</v>
      </c>
      <c r="P4075" s="5" t="s">
        <v>8271</v>
      </c>
      <c r="Q4075" s="7">
        <f>Tabla1[[#This Row],[pledged]]/Tabla1[[#This Row],[goal]]</f>
        <v>1.0571428571428572E-2</v>
      </c>
      <c r="S4075" s="8" t="s">
        <v>8317</v>
      </c>
      <c r="T4075" s="5" t="s">
        <v>8318</v>
      </c>
    </row>
    <row r="4076" spans="1:20" ht="33.75">
      <c r="A4076" s="5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11">
        <f>(Tabla1[[#This Row],[deadline]]/86400)+25569+(-5/24)</f>
        <v>42313.386284722219</v>
      </c>
      <c r="K4076" s="5">
        <v>1444137375</v>
      </c>
      <c r="L4076" s="11">
        <f>(Tabla1[[#This Row],[launched_at]]/86400)+25569+(-5/24)</f>
        <v>42283.344618055555</v>
      </c>
      <c r="M4076" s="5" t="b">
        <v>0</v>
      </c>
      <c r="N4076" s="5">
        <v>21</v>
      </c>
      <c r="O4076" s="5" t="b">
        <v>0</v>
      </c>
      <c r="P4076" s="5" t="s">
        <v>8271</v>
      </c>
      <c r="Q4076" s="7">
        <f>Tabla1[[#This Row],[pledged]]/Tabla1[[#This Row],[goal]]</f>
        <v>0.26727272727272727</v>
      </c>
      <c r="S4076" s="8" t="s">
        <v>8317</v>
      </c>
      <c r="T4076" s="5" t="s">
        <v>8318</v>
      </c>
    </row>
    <row r="4077" spans="1:20" ht="33.75">
      <c r="A4077" s="5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11">
        <f>(Tabla1[[#This Row],[deadline]]/86400)+25569+(-5/24)</f>
        <v>41820.519444444442</v>
      </c>
      <c r="K4077" s="5">
        <v>1400547969</v>
      </c>
      <c r="L4077" s="11">
        <f>(Tabla1[[#This Row],[launched_at]]/86400)+25569+(-5/24)</f>
        <v>41778.837604166663</v>
      </c>
      <c r="M4077" s="5" t="b">
        <v>0</v>
      </c>
      <c r="N4077" s="5">
        <v>13</v>
      </c>
      <c r="O4077" s="5" t="b">
        <v>0</v>
      </c>
      <c r="P4077" s="5" t="s">
        <v>8271</v>
      </c>
      <c r="Q4077" s="7">
        <f>Tabla1[[#This Row],[pledged]]/Tabla1[[#This Row],[goal]]</f>
        <v>0.28799999999999998</v>
      </c>
      <c r="S4077" s="8" t="s">
        <v>8317</v>
      </c>
      <c r="T4077" s="5" t="s">
        <v>8318</v>
      </c>
    </row>
    <row r="4078" spans="1:20" ht="22.5">
      <c r="A4078" s="5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11">
        <f>(Tabla1[[#This Row],[deadline]]/86400)+25569+(-5/24)</f>
        <v>41933.618750000001</v>
      </c>
      <c r="K4078" s="5">
        <v>1411499149</v>
      </c>
      <c r="L4078" s="11">
        <f>(Tabla1[[#This Row],[launched_at]]/86400)+25569+(-5/24)</f>
        <v>41905.587372685179</v>
      </c>
      <c r="M4078" s="5" t="b">
        <v>0</v>
      </c>
      <c r="N4078" s="5">
        <v>0</v>
      </c>
      <c r="O4078" s="5" t="b">
        <v>0</v>
      </c>
      <c r="P4078" s="5" t="s">
        <v>8271</v>
      </c>
      <c r="Q4078" s="7">
        <f>Tabla1[[#This Row],[pledged]]/Tabla1[[#This Row],[goal]]</f>
        <v>0</v>
      </c>
      <c r="S4078" s="8" t="s">
        <v>8317</v>
      </c>
      <c r="T4078" s="5" t="s">
        <v>8318</v>
      </c>
    </row>
    <row r="4079" spans="1:20" ht="33.75">
      <c r="A4079" s="5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11">
        <f>(Tabla1[[#This Row],[deadline]]/86400)+25569+(-5/24)</f>
        <v>42725.502245370364</v>
      </c>
      <c r="K4079" s="5">
        <v>1479747794</v>
      </c>
      <c r="L4079" s="11">
        <f>(Tabla1[[#This Row],[launched_at]]/86400)+25569+(-5/24)</f>
        <v>42695.502245370364</v>
      </c>
      <c r="M4079" s="5" t="b">
        <v>0</v>
      </c>
      <c r="N4079" s="5">
        <v>6</v>
      </c>
      <c r="O4079" s="5" t="b">
        <v>0</v>
      </c>
      <c r="P4079" s="5" t="s">
        <v>8271</v>
      </c>
      <c r="Q4079" s="7">
        <f>Tabla1[[#This Row],[pledged]]/Tabla1[[#This Row],[goal]]</f>
        <v>8.8999999999999996E-2</v>
      </c>
      <c r="S4079" s="8" t="s">
        <v>8317</v>
      </c>
      <c r="T4079" s="5" t="s">
        <v>8318</v>
      </c>
    </row>
    <row r="4080" spans="1:20" ht="33.75">
      <c r="A4080" s="5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11">
        <f>(Tabla1[[#This Row],[deadline]]/86400)+25569+(-5/24)</f>
        <v>42762.579189814809</v>
      </c>
      <c r="K4080" s="5">
        <v>1482951242</v>
      </c>
      <c r="L4080" s="11">
        <f>(Tabla1[[#This Row],[launched_at]]/86400)+25569+(-5/24)</f>
        <v>42732.579189814809</v>
      </c>
      <c r="M4080" s="5" t="b">
        <v>0</v>
      </c>
      <c r="N4080" s="5">
        <v>0</v>
      </c>
      <c r="O4080" s="5" t="b">
        <v>0</v>
      </c>
      <c r="P4080" s="5" t="s">
        <v>8271</v>
      </c>
      <c r="Q4080" s="7">
        <f>Tabla1[[#This Row],[pledged]]/Tabla1[[#This Row],[goal]]</f>
        <v>0</v>
      </c>
      <c r="S4080" s="8" t="s">
        <v>8317</v>
      </c>
      <c r="T4080" s="5" t="s">
        <v>8318</v>
      </c>
    </row>
    <row r="4081" spans="1:20" ht="33.75">
      <c r="A4081" s="5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11">
        <f>(Tabla1[[#This Row],[deadline]]/86400)+25569+(-5/24)</f>
        <v>42540.730567129627</v>
      </c>
      <c r="K4081" s="5">
        <v>1463783521</v>
      </c>
      <c r="L4081" s="11">
        <f>(Tabla1[[#This Row],[launched_at]]/86400)+25569+(-5/24)</f>
        <v>42510.730567129627</v>
      </c>
      <c r="M4081" s="5" t="b">
        <v>0</v>
      </c>
      <c r="N4081" s="5">
        <v>1</v>
      </c>
      <c r="O4081" s="5" t="b">
        <v>0</v>
      </c>
      <c r="P4081" s="5" t="s">
        <v>8271</v>
      </c>
      <c r="Q4081" s="7">
        <f>Tabla1[[#This Row],[pledged]]/Tabla1[[#This Row],[goal]]</f>
        <v>1.6666666666666668E-3</v>
      </c>
      <c r="S4081" s="8" t="s">
        <v>8317</v>
      </c>
      <c r="T4081" s="5" t="s">
        <v>8318</v>
      </c>
    </row>
    <row r="4082" spans="1:20" ht="33.75">
      <c r="A4082" s="5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11">
        <f>(Tabla1[[#This Row],[deadline]]/86400)+25569+(-5/24)</f>
        <v>42535.579166666663</v>
      </c>
      <c r="K4082" s="5">
        <v>1463849116</v>
      </c>
      <c r="L4082" s="11">
        <f>(Tabla1[[#This Row],[launched_at]]/86400)+25569+(-5/24)</f>
        <v>42511.489768518521</v>
      </c>
      <c r="M4082" s="5" t="b">
        <v>0</v>
      </c>
      <c r="N4082" s="5">
        <v>0</v>
      </c>
      <c r="O4082" s="5" t="b">
        <v>0</v>
      </c>
      <c r="P4082" s="5" t="s">
        <v>8271</v>
      </c>
      <c r="Q4082" s="7">
        <f>Tabla1[[#This Row],[pledged]]/Tabla1[[#This Row],[goal]]</f>
        <v>0</v>
      </c>
      <c r="S4082" s="8" t="s">
        <v>8317</v>
      </c>
      <c r="T4082" s="5" t="s">
        <v>8318</v>
      </c>
    </row>
    <row r="4083" spans="1:20" ht="22.5">
      <c r="A4083" s="5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11">
        <f>(Tabla1[[#This Row],[deadline]]/86400)+25569+(-5/24)</f>
        <v>42071.331307870372</v>
      </c>
      <c r="K4083" s="5">
        <v>1423231025</v>
      </c>
      <c r="L4083" s="11">
        <f>(Tabla1[[#This Row],[launched_at]]/86400)+25569+(-5/24)</f>
        <v>42041.372974537029</v>
      </c>
      <c r="M4083" s="5" t="b">
        <v>0</v>
      </c>
      <c r="N4083" s="5">
        <v>12</v>
      </c>
      <c r="O4083" s="5" t="b">
        <v>0</v>
      </c>
      <c r="P4083" s="5" t="s">
        <v>8271</v>
      </c>
      <c r="Q4083" s="7">
        <f>Tabla1[[#This Row],[pledged]]/Tabla1[[#This Row],[goal]]</f>
        <v>0.15737410071942445</v>
      </c>
      <c r="S4083" s="8" t="s">
        <v>8317</v>
      </c>
      <c r="T4083" s="5" t="s">
        <v>8318</v>
      </c>
    </row>
    <row r="4084" spans="1:20" ht="33.75">
      <c r="A4084" s="5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11">
        <f>(Tabla1[[#This Row],[deadline]]/86400)+25569+(-5/24)</f>
        <v>42322.749999999993</v>
      </c>
      <c r="K4084" s="5">
        <v>1446179553</v>
      </c>
      <c r="L4084" s="11">
        <f>(Tabla1[[#This Row],[launched_at]]/86400)+25569+(-5/24)</f>
        <v>42306.980937499997</v>
      </c>
      <c r="M4084" s="5" t="b">
        <v>0</v>
      </c>
      <c r="N4084" s="5">
        <v>2</v>
      </c>
      <c r="O4084" s="5" t="b">
        <v>0</v>
      </c>
      <c r="P4084" s="5" t="s">
        <v>8271</v>
      </c>
      <c r="Q4084" s="7">
        <f>Tabla1[[#This Row],[pledged]]/Tabla1[[#This Row],[goal]]</f>
        <v>0.02</v>
      </c>
      <c r="S4084" s="8" t="s">
        <v>8317</v>
      </c>
      <c r="T4084" s="5" t="s">
        <v>8318</v>
      </c>
    </row>
    <row r="4085" spans="1:20" ht="33.75">
      <c r="A4085" s="5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11">
        <f>(Tabla1[[#This Row],[deadline]]/86400)+25569+(-5/24)</f>
        <v>42383.553425925922</v>
      </c>
      <c r="K4085" s="5">
        <v>1450203416</v>
      </c>
      <c r="L4085" s="11">
        <f>(Tabla1[[#This Row],[launched_at]]/86400)+25569+(-5/24)</f>
        <v>42353.553425925922</v>
      </c>
      <c r="M4085" s="5" t="b">
        <v>0</v>
      </c>
      <c r="N4085" s="5">
        <v>6</v>
      </c>
      <c r="O4085" s="5" t="b">
        <v>0</v>
      </c>
      <c r="P4085" s="5" t="s">
        <v>8271</v>
      </c>
      <c r="Q4085" s="7">
        <f>Tabla1[[#This Row],[pledged]]/Tabla1[[#This Row],[goal]]</f>
        <v>0.21685714285714286</v>
      </c>
      <c r="S4085" s="8" t="s">
        <v>8317</v>
      </c>
      <c r="T4085" s="5" t="s">
        <v>8318</v>
      </c>
    </row>
    <row r="4086" spans="1:20" ht="33.75">
      <c r="A4086" s="5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11">
        <f>(Tabla1[[#This Row],[deadline]]/86400)+25569+(-5/24)</f>
        <v>42652.228078703702</v>
      </c>
      <c r="K4086" s="5">
        <v>1473416906</v>
      </c>
      <c r="L4086" s="11">
        <f>(Tabla1[[#This Row],[launched_at]]/86400)+25569+(-5/24)</f>
        <v>42622.228078703702</v>
      </c>
      <c r="M4086" s="5" t="b">
        <v>0</v>
      </c>
      <c r="N4086" s="5">
        <v>1</v>
      </c>
      <c r="O4086" s="5" t="b">
        <v>0</v>
      </c>
      <c r="P4086" s="5" t="s">
        <v>8271</v>
      </c>
      <c r="Q4086" s="7">
        <f>Tabla1[[#This Row],[pledged]]/Tabla1[[#This Row],[goal]]</f>
        <v>3.3333333333333335E-3</v>
      </c>
      <c r="S4086" s="8" t="s">
        <v>8317</v>
      </c>
      <c r="T4086" s="5" t="s">
        <v>8318</v>
      </c>
    </row>
    <row r="4087" spans="1:20" ht="33.75">
      <c r="A4087" s="5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11">
        <f>(Tabla1[[#This Row],[deadline]]/86400)+25569+(-5/24)</f>
        <v>42086.957638888889</v>
      </c>
      <c r="K4087" s="5">
        <v>1424701775</v>
      </c>
      <c r="L4087" s="11">
        <f>(Tabla1[[#This Row],[launched_at]]/86400)+25569+(-5/24)</f>
        <v>42058.395543981482</v>
      </c>
      <c r="M4087" s="5" t="b">
        <v>0</v>
      </c>
      <c r="N4087" s="5">
        <v>1</v>
      </c>
      <c r="O4087" s="5" t="b">
        <v>0</v>
      </c>
      <c r="P4087" s="5" t="s">
        <v>8271</v>
      </c>
      <c r="Q4087" s="7">
        <f>Tabla1[[#This Row],[pledged]]/Tabla1[[#This Row],[goal]]</f>
        <v>2.8571428571428571E-3</v>
      </c>
      <c r="S4087" s="8" t="s">
        <v>8317</v>
      </c>
      <c r="T4087" s="5" t="s">
        <v>8318</v>
      </c>
    </row>
    <row r="4088" spans="1:20" ht="33.75">
      <c r="A4088" s="5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11">
        <f>(Tabla1[[#This Row],[deadline]]/86400)+25569+(-5/24)</f>
        <v>42328.958333333336</v>
      </c>
      <c r="K4088" s="5">
        <v>1445985299</v>
      </c>
      <c r="L4088" s="11">
        <f>(Tabla1[[#This Row],[launched_at]]/86400)+25569+(-5/24)</f>
        <v>42304.732627314814</v>
      </c>
      <c r="M4088" s="5" t="b">
        <v>0</v>
      </c>
      <c r="N4088" s="5">
        <v>5</v>
      </c>
      <c r="O4088" s="5" t="b">
        <v>0</v>
      </c>
      <c r="P4088" s="5" t="s">
        <v>8271</v>
      </c>
      <c r="Q4088" s="7">
        <f>Tabla1[[#This Row],[pledged]]/Tabla1[[#This Row],[goal]]</f>
        <v>4.7E-2</v>
      </c>
      <c r="S4088" s="8" t="s">
        <v>8317</v>
      </c>
      <c r="T4088" s="5" t="s">
        <v>8318</v>
      </c>
    </row>
    <row r="4089" spans="1:20">
      <c r="A4089" s="5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11">
        <f>(Tabla1[[#This Row],[deadline]]/86400)+25569+(-5/24)</f>
        <v>42568.53456018518</v>
      </c>
      <c r="K4089" s="5">
        <v>1466185786</v>
      </c>
      <c r="L4089" s="11">
        <f>(Tabla1[[#This Row],[launched_at]]/86400)+25569+(-5/24)</f>
        <v>42538.53456018518</v>
      </c>
      <c r="M4089" s="5" t="b">
        <v>0</v>
      </c>
      <c r="N4089" s="5">
        <v>0</v>
      </c>
      <c r="O4089" s="5" t="b">
        <v>0</v>
      </c>
      <c r="P4089" s="5" t="s">
        <v>8271</v>
      </c>
      <c r="Q4089" s="7">
        <f>Tabla1[[#This Row],[pledged]]/Tabla1[[#This Row],[goal]]</f>
        <v>0</v>
      </c>
      <c r="S4089" s="8" t="s">
        <v>8317</v>
      </c>
      <c r="T4089" s="5" t="s">
        <v>8318</v>
      </c>
    </row>
    <row r="4090" spans="1:20" ht="22.5">
      <c r="A4090" s="5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11">
        <f>(Tabla1[[#This Row],[deadline]]/86400)+25569+(-5/24)</f>
        <v>42020.226388888885</v>
      </c>
      <c r="K4090" s="5">
        <v>1418827324</v>
      </c>
      <c r="L4090" s="11">
        <f>(Tabla1[[#This Row],[launched_at]]/86400)+25569+(-5/24)</f>
        <v>41990.40421296296</v>
      </c>
      <c r="M4090" s="5" t="b">
        <v>0</v>
      </c>
      <c r="N4090" s="5">
        <v>3</v>
      </c>
      <c r="O4090" s="5" t="b">
        <v>0</v>
      </c>
      <c r="P4090" s="5" t="s">
        <v>8271</v>
      </c>
      <c r="Q4090" s="7">
        <f>Tabla1[[#This Row],[pledged]]/Tabla1[[#This Row],[goal]]</f>
        <v>0.108</v>
      </c>
      <c r="S4090" s="8" t="s">
        <v>8317</v>
      </c>
      <c r="T4090" s="5" t="s">
        <v>8318</v>
      </c>
    </row>
    <row r="4091" spans="1:20" ht="33.75">
      <c r="A4091" s="5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11">
        <f>(Tabla1[[#This Row],[deadline]]/86400)+25569+(-5/24)</f>
        <v>42155.524305555555</v>
      </c>
      <c r="K4091" s="5">
        <v>1430242488</v>
      </c>
      <c r="L4091" s="11">
        <f>(Tabla1[[#This Row],[launched_at]]/86400)+25569+(-5/24)</f>
        <v>42122.524166666662</v>
      </c>
      <c r="M4091" s="5" t="b">
        <v>0</v>
      </c>
      <c r="N4091" s="5">
        <v>8</v>
      </c>
      <c r="O4091" s="5" t="b">
        <v>0</v>
      </c>
      <c r="P4091" s="5" t="s">
        <v>8271</v>
      </c>
      <c r="Q4091" s="7">
        <f>Tabla1[[#This Row],[pledged]]/Tabla1[[#This Row],[goal]]</f>
        <v>4.8000000000000001E-2</v>
      </c>
      <c r="S4091" s="8" t="s">
        <v>8317</v>
      </c>
      <c r="T4091" s="5" t="s">
        <v>8318</v>
      </c>
    </row>
    <row r="4092" spans="1:20" ht="22.5">
      <c r="A4092" s="5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11">
        <f>(Tabla1[[#This Row],[deadline]]/86400)+25569+(-5/24)</f>
        <v>42223.416666666664</v>
      </c>
      <c r="K4092" s="5">
        <v>1437754137</v>
      </c>
      <c r="L4092" s="11">
        <f>(Tabla1[[#This Row],[launched_at]]/86400)+25569+(-5/24)</f>
        <v>42209.464548611104</v>
      </c>
      <c r="M4092" s="5" t="b">
        <v>0</v>
      </c>
      <c r="N4092" s="5">
        <v>3</v>
      </c>
      <c r="O4092" s="5" t="b">
        <v>0</v>
      </c>
      <c r="P4092" s="5" t="s">
        <v>8271</v>
      </c>
      <c r="Q4092" s="7">
        <f>Tabla1[[#This Row],[pledged]]/Tabla1[[#This Row],[goal]]</f>
        <v>3.2000000000000001E-2</v>
      </c>
      <c r="S4092" s="8" t="s">
        <v>8317</v>
      </c>
      <c r="T4092" s="5" t="s">
        <v>8318</v>
      </c>
    </row>
    <row r="4093" spans="1:20" ht="33.75">
      <c r="A4093" s="5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11">
        <f>(Tabla1[[#This Row],[deadline]]/86400)+25569+(-5/24)</f>
        <v>42020.298043981478</v>
      </c>
      <c r="K4093" s="5">
        <v>1418818151</v>
      </c>
      <c r="L4093" s="11">
        <f>(Tabla1[[#This Row],[launched_at]]/86400)+25569+(-5/24)</f>
        <v>41990.298043981478</v>
      </c>
      <c r="M4093" s="5" t="b">
        <v>0</v>
      </c>
      <c r="N4093" s="5">
        <v>8</v>
      </c>
      <c r="O4093" s="5" t="b">
        <v>0</v>
      </c>
      <c r="P4093" s="5" t="s">
        <v>8271</v>
      </c>
      <c r="Q4093" s="7">
        <f>Tabla1[[#This Row],[pledged]]/Tabla1[[#This Row],[goal]]</f>
        <v>0.1275</v>
      </c>
      <c r="S4093" s="8" t="s">
        <v>8317</v>
      </c>
      <c r="T4093" s="5" t="s">
        <v>8318</v>
      </c>
    </row>
    <row r="4094" spans="1:20" ht="33.75">
      <c r="A4094" s="5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11">
        <f>(Tabla1[[#This Row],[deadline]]/86400)+25569+(-5/24)</f>
        <v>42098.944988425923</v>
      </c>
      <c r="K4094" s="5">
        <v>1423024847</v>
      </c>
      <c r="L4094" s="11">
        <f>(Tabla1[[#This Row],[launched_at]]/86400)+25569+(-5/24)</f>
        <v>42038.986655092587</v>
      </c>
      <c r="M4094" s="5" t="b">
        <v>0</v>
      </c>
      <c r="N4094" s="5">
        <v>1</v>
      </c>
      <c r="O4094" s="5" t="b">
        <v>0</v>
      </c>
      <c r="P4094" s="5" t="s">
        <v>8271</v>
      </c>
      <c r="Q4094" s="7">
        <f>Tabla1[[#This Row],[pledged]]/Tabla1[[#This Row],[goal]]</f>
        <v>1.8181818181818181E-4</v>
      </c>
      <c r="S4094" s="8" t="s">
        <v>8317</v>
      </c>
      <c r="T4094" s="5" t="s">
        <v>8318</v>
      </c>
    </row>
    <row r="4095" spans="1:20" ht="33.75">
      <c r="A4095" s="5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11">
        <f>(Tabla1[[#This Row],[deadline]]/86400)+25569+(-5/24)</f>
        <v>42238.607557870368</v>
      </c>
      <c r="K4095" s="5">
        <v>1435088093</v>
      </c>
      <c r="L4095" s="11">
        <f>(Tabla1[[#This Row],[launched_at]]/86400)+25569+(-5/24)</f>
        <v>42178.607557870368</v>
      </c>
      <c r="M4095" s="5" t="b">
        <v>0</v>
      </c>
      <c r="N4095" s="5">
        <v>4</v>
      </c>
      <c r="O4095" s="5" t="b">
        <v>0</v>
      </c>
      <c r="P4095" s="5" t="s">
        <v>8271</v>
      </c>
      <c r="Q4095" s="7">
        <f>Tabla1[[#This Row],[pledged]]/Tabla1[[#This Row],[goal]]</f>
        <v>2.4E-2</v>
      </c>
      <c r="S4095" s="8" t="s">
        <v>8317</v>
      </c>
      <c r="T4095" s="5" t="s">
        <v>8318</v>
      </c>
    </row>
    <row r="4096" spans="1:20" ht="33.75">
      <c r="A4096" s="5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11">
        <f>(Tabla1[[#This Row],[deadline]]/86400)+25569+(-5/24)</f>
        <v>41933.999305555553</v>
      </c>
      <c r="K4096" s="5">
        <v>1410141900</v>
      </c>
      <c r="L4096" s="11">
        <f>(Tabla1[[#This Row],[launched_at]]/86400)+25569+(-5/24)</f>
        <v>41889.878472222219</v>
      </c>
      <c r="M4096" s="5" t="b">
        <v>0</v>
      </c>
      <c r="N4096" s="5">
        <v>8</v>
      </c>
      <c r="O4096" s="5" t="b">
        <v>0</v>
      </c>
      <c r="P4096" s="5" t="s">
        <v>8271</v>
      </c>
      <c r="Q4096" s="7">
        <f>Tabla1[[#This Row],[pledged]]/Tabla1[[#This Row],[goal]]</f>
        <v>0.36499999999999999</v>
      </c>
      <c r="S4096" s="8" t="s">
        <v>8317</v>
      </c>
      <c r="T4096" s="5" t="s">
        <v>8318</v>
      </c>
    </row>
    <row r="4097" spans="1:20" ht="22.5">
      <c r="A4097" s="5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11">
        <f>(Tabla1[[#This Row],[deadline]]/86400)+25569+(-5/24)</f>
        <v>42722.823495370372</v>
      </c>
      <c r="K4097" s="5">
        <v>1479516350</v>
      </c>
      <c r="L4097" s="11">
        <f>(Tabla1[[#This Row],[launched_at]]/86400)+25569+(-5/24)</f>
        <v>42692.823495370372</v>
      </c>
      <c r="M4097" s="5" t="b">
        <v>0</v>
      </c>
      <c r="N4097" s="5">
        <v>1</v>
      </c>
      <c r="O4097" s="5" t="b">
        <v>0</v>
      </c>
      <c r="P4097" s="5" t="s">
        <v>8271</v>
      </c>
      <c r="Q4097" s="7">
        <f>Tabla1[[#This Row],[pledged]]/Tabla1[[#This Row],[goal]]</f>
        <v>2.6666666666666668E-2</v>
      </c>
      <c r="S4097" s="8" t="s">
        <v>8317</v>
      </c>
      <c r="T4097" s="5" t="s">
        <v>8318</v>
      </c>
    </row>
    <row r="4098" spans="1:20" ht="33.75">
      <c r="A4098" s="5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11">
        <f>(Tabla1[[#This Row],[deadline]]/86400)+25569+(-5/24)</f>
        <v>42794.160416666666</v>
      </c>
      <c r="K4098" s="5">
        <v>1484484219</v>
      </c>
      <c r="L4098" s="11">
        <f>(Tabla1[[#This Row],[launched_at]]/86400)+25569+(-5/24)</f>
        <v>42750.321979166663</v>
      </c>
      <c r="M4098" s="5" t="b">
        <v>0</v>
      </c>
      <c r="N4098" s="5">
        <v>5</v>
      </c>
      <c r="O4098" s="5" t="b">
        <v>0</v>
      </c>
      <c r="P4098" s="5" t="s">
        <v>8271</v>
      </c>
      <c r="Q4098" s="7">
        <f>Tabla1[[#This Row],[pledged]]/Tabla1[[#This Row],[goal]]</f>
        <v>0.11428571428571428</v>
      </c>
      <c r="S4098" s="8" t="s">
        <v>8317</v>
      </c>
      <c r="T4098" s="5" t="s">
        <v>8318</v>
      </c>
    </row>
    <row r="4099" spans="1:20" ht="33.75">
      <c r="A4099" s="5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11">
        <f>(Tabla1[[#This Row],[deadline]]/86400)+25569+(-5/24)</f>
        <v>42400.788194444445</v>
      </c>
      <c r="K4099" s="5">
        <v>1449431237</v>
      </c>
      <c r="L4099" s="11">
        <f>(Tabla1[[#This Row],[launched_at]]/86400)+25569+(-5/24)</f>
        <v>42344.616168981483</v>
      </c>
      <c r="M4099" s="5" t="b">
        <v>0</v>
      </c>
      <c r="N4099" s="5">
        <v>0</v>
      </c>
      <c r="O4099" s="5" t="b">
        <v>0</v>
      </c>
      <c r="P4099" s="5" t="s">
        <v>8271</v>
      </c>
      <c r="Q4099" s="7">
        <f>Tabla1[[#This Row],[pledged]]/Tabla1[[#This Row],[goal]]</f>
        <v>0</v>
      </c>
      <c r="S4099" s="8" t="s">
        <v>8317</v>
      </c>
      <c r="T4099" s="5" t="s">
        <v>8318</v>
      </c>
    </row>
    <row r="4100" spans="1:20" ht="22.5">
      <c r="A4100" s="5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11">
        <f>(Tabla1[[#This Row],[deadline]]/86400)+25569+(-5/24)</f>
        <v>42525.51385416666</v>
      </c>
      <c r="K4100" s="5">
        <v>1462468797</v>
      </c>
      <c r="L4100" s="11">
        <f>(Tabla1[[#This Row],[launched_at]]/86400)+25569+(-5/24)</f>
        <v>42495.51385416666</v>
      </c>
      <c r="M4100" s="5" t="b">
        <v>0</v>
      </c>
      <c r="N4100" s="5">
        <v>0</v>
      </c>
      <c r="O4100" s="5" t="b">
        <v>0</v>
      </c>
      <c r="P4100" s="5" t="s">
        <v>8271</v>
      </c>
      <c r="Q4100" s="7">
        <f>Tabla1[[#This Row],[pledged]]/Tabla1[[#This Row],[goal]]</f>
        <v>0</v>
      </c>
      <c r="S4100" s="8" t="s">
        <v>8317</v>
      </c>
      <c r="T4100" s="5" t="s">
        <v>8318</v>
      </c>
    </row>
    <row r="4101" spans="1:20" ht="33.75">
      <c r="A4101" s="5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11">
        <f>(Tabla1[[#This Row],[deadline]]/86400)+25569+(-5/24)</f>
        <v>42615.642048611109</v>
      </c>
      <c r="K4101" s="5">
        <v>1468959873</v>
      </c>
      <c r="L4101" s="11">
        <f>(Tabla1[[#This Row],[launched_at]]/86400)+25569+(-5/24)</f>
        <v>42570.642048611109</v>
      </c>
      <c r="M4101" s="5" t="b">
        <v>0</v>
      </c>
      <c r="N4101" s="5">
        <v>1</v>
      </c>
      <c r="O4101" s="5" t="b">
        <v>0</v>
      </c>
      <c r="P4101" s="5" t="s">
        <v>8271</v>
      </c>
      <c r="Q4101" s="7">
        <f>Tabla1[[#This Row],[pledged]]/Tabla1[[#This Row],[goal]]</f>
        <v>1.1111111111111112E-2</v>
      </c>
      <c r="S4101" s="8" t="s">
        <v>8317</v>
      </c>
      <c r="T4101" s="5" t="s">
        <v>8318</v>
      </c>
    </row>
    <row r="4102" spans="1:20" ht="22.5">
      <c r="A4102" s="5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11">
        <f>(Tabla1[[#This Row],[deadline]]/86400)+25569+(-5/24)</f>
        <v>41936.916550925926</v>
      </c>
      <c r="K4102" s="5">
        <v>1413341990</v>
      </c>
      <c r="L4102" s="11">
        <f>(Tabla1[[#This Row],[launched_at]]/86400)+25569+(-5/24)</f>
        <v>41926.916550925926</v>
      </c>
      <c r="M4102" s="5" t="b">
        <v>0</v>
      </c>
      <c r="N4102" s="5">
        <v>0</v>
      </c>
      <c r="O4102" s="5" t="b">
        <v>0</v>
      </c>
      <c r="P4102" s="5" t="s">
        <v>8271</v>
      </c>
      <c r="Q4102" s="7">
        <f>Tabla1[[#This Row],[pledged]]/Tabla1[[#This Row],[goal]]</f>
        <v>0</v>
      </c>
      <c r="S4102" s="8" t="s">
        <v>8317</v>
      </c>
      <c r="T4102" s="5" t="s">
        <v>8318</v>
      </c>
    </row>
    <row r="4103" spans="1:20" ht="33.75">
      <c r="A4103" s="5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11">
        <f>(Tabla1[[#This Row],[deadline]]/86400)+25569+(-5/24)</f>
        <v>42760.695393518516</v>
      </c>
      <c r="K4103" s="5">
        <v>1482788482</v>
      </c>
      <c r="L4103" s="11">
        <f>(Tabla1[[#This Row],[launched_at]]/86400)+25569+(-5/24)</f>
        <v>42730.695393518516</v>
      </c>
      <c r="M4103" s="5" t="b">
        <v>0</v>
      </c>
      <c r="N4103" s="5">
        <v>0</v>
      </c>
      <c r="O4103" s="5" t="b">
        <v>0</v>
      </c>
      <c r="P4103" s="5" t="s">
        <v>8271</v>
      </c>
      <c r="Q4103" s="7">
        <f>Tabla1[[#This Row],[pledged]]/Tabla1[[#This Row],[goal]]</f>
        <v>0</v>
      </c>
      <c r="S4103" s="8" t="s">
        <v>8317</v>
      </c>
      <c r="T4103" s="5" t="s">
        <v>8318</v>
      </c>
    </row>
    <row r="4104" spans="1:20" ht="22.5">
      <c r="A4104" s="5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11">
        <f>(Tabla1[[#This Row],[deadline]]/86400)+25569+(-5/24)</f>
        <v>42505.639733796292</v>
      </c>
      <c r="K4104" s="5">
        <v>1460751673</v>
      </c>
      <c r="L4104" s="11">
        <f>(Tabla1[[#This Row],[launched_at]]/86400)+25569+(-5/24)</f>
        <v>42475.639733796292</v>
      </c>
      <c r="M4104" s="5" t="b">
        <v>0</v>
      </c>
      <c r="N4104" s="5">
        <v>6</v>
      </c>
      <c r="O4104" s="5" t="b">
        <v>0</v>
      </c>
      <c r="P4104" s="5" t="s">
        <v>8271</v>
      </c>
      <c r="Q4104" s="7">
        <f>Tabla1[[#This Row],[pledged]]/Tabla1[[#This Row],[goal]]</f>
        <v>0.27400000000000002</v>
      </c>
      <c r="S4104" s="8" t="s">
        <v>8317</v>
      </c>
      <c r="T4104" s="5" t="s">
        <v>8318</v>
      </c>
    </row>
    <row r="4105" spans="1:20" ht="33.75">
      <c r="A4105" s="5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11">
        <f>(Tabla1[[#This Row],[deadline]]/86400)+25569+(-5/24)</f>
        <v>42242.563888888886</v>
      </c>
      <c r="K4105" s="5">
        <v>1435953566</v>
      </c>
      <c r="L4105" s="11">
        <f>(Tabla1[[#This Row],[launched_at]]/86400)+25569+(-5/24)</f>
        <v>42188.624606481484</v>
      </c>
      <c r="M4105" s="5" t="b">
        <v>0</v>
      </c>
      <c r="N4105" s="5">
        <v>6</v>
      </c>
      <c r="O4105" s="5" t="b">
        <v>0</v>
      </c>
      <c r="P4105" s="5" t="s">
        <v>8271</v>
      </c>
      <c r="Q4105" s="7">
        <f>Tabla1[[#This Row],[pledged]]/Tabla1[[#This Row],[goal]]</f>
        <v>0.1</v>
      </c>
      <c r="S4105" s="8" t="s">
        <v>8317</v>
      </c>
      <c r="T4105" s="5" t="s">
        <v>8318</v>
      </c>
    </row>
    <row r="4106" spans="1:20" ht="33.75">
      <c r="A4106" s="5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11">
        <f>(Tabla1[[#This Row],[deadline]]/86400)+25569+(-5/24)</f>
        <v>42670.069837962961</v>
      </c>
      <c r="K4106" s="5">
        <v>1474958434</v>
      </c>
      <c r="L4106" s="11">
        <f>(Tabla1[[#This Row],[launched_at]]/86400)+25569+(-5/24)</f>
        <v>42640.069837962961</v>
      </c>
      <c r="M4106" s="5" t="b">
        <v>0</v>
      </c>
      <c r="N4106" s="5">
        <v>14</v>
      </c>
      <c r="O4106" s="5" t="b">
        <v>0</v>
      </c>
      <c r="P4106" s="5" t="s">
        <v>8271</v>
      </c>
      <c r="Q4106" s="7">
        <f>Tabla1[[#This Row],[pledged]]/Tabla1[[#This Row],[goal]]</f>
        <v>0.21366666666666667</v>
      </c>
      <c r="S4106" s="8" t="s">
        <v>8317</v>
      </c>
      <c r="T4106" s="5" t="s">
        <v>8318</v>
      </c>
    </row>
    <row r="4107" spans="1:20" ht="33.75">
      <c r="A4107" s="5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11">
        <f>(Tabla1[[#This Row],[deadline]]/86400)+25569+(-5/24)</f>
        <v>42729.802187499998</v>
      </c>
      <c r="K4107" s="5">
        <v>1479860109</v>
      </c>
      <c r="L4107" s="11">
        <f>(Tabla1[[#This Row],[launched_at]]/86400)+25569+(-5/24)</f>
        <v>42696.802187499998</v>
      </c>
      <c r="M4107" s="5" t="b">
        <v>0</v>
      </c>
      <c r="N4107" s="5">
        <v>6</v>
      </c>
      <c r="O4107" s="5" t="b">
        <v>0</v>
      </c>
      <c r="P4107" s="5" t="s">
        <v>8271</v>
      </c>
      <c r="Q4107" s="7">
        <f>Tabla1[[#This Row],[pledged]]/Tabla1[[#This Row],[goal]]</f>
        <v>6.9696969696969702E-2</v>
      </c>
      <c r="S4107" s="8" t="s">
        <v>8317</v>
      </c>
      <c r="T4107" s="5" t="s">
        <v>8318</v>
      </c>
    </row>
    <row r="4108" spans="1:20" ht="33.75">
      <c r="A4108" s="5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11">
        <f>(Tabla1[[#This Row],[deadline]]/86400)+25569+(-5/24)</f>
        <v>42095.833333333336</v>
      </c>
      <c r="K4108" s="5">
        <v>1424221866</v>
      </c>
      <c r="L4108" s="11">
        <f>(Tabla1[[#This Row],[launched_at]]/86400)+25569+(-5/24)</f>
        <v>42052.841041666667</v>
      </c>
      <c r="M4108" s="5" t="b">
        <v>0</v>
      </c>
      <c r="N4108" s="5">
        <v>33</v>
      </c>
      <c r="O4108" s="5" t="b">
        <v>0</v>
      </c>
      <c r="P4108" s="5" t="s">
        <v>8271</v>
      </c>
      <c r="Q4108" s="7">
        <f>Tabla1[[#This Row],[pledged]]/Tabla1[[#This Row],[goal]]</f>
        <v>0.70599999999999996</v>
      </c>
      <c r="S4108" s="8" t="s">
        <v>8317</v>
      </c>
      <c r="T4108" s="5" t="s">
        <v>8318</v>
      </c>
    </row>
    <row r="4109" spans="1:20" ht="33.75">
      <c r="A4109" s="5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11">
        <f>(Tabla1[[#This Row],[deadline]]/86400)+25569+(-5/24)</f>
        <v>41906.708344907405</v>
      </c>
      <c r="K4109" s="5">
        <v>1409608801</v>
      </c>
      <c r="L4109" s="11">
        <f>(Tabla1[[#This Row],[launched_at]]/86400)+25569+(-5/24)</f>
        <v>41883.708344907405</v>
      </c>
      <c r="M4109" s="5" t="b">
        <v>0</v>
      </c>
      <c r="N4109" s="5">
        <v>4</v>
      </c>
      <c r="O4109" s="5" t="b">
        <v>0</v>
      </c>
      <c r="P4109" s="5" t="s">
        <v>8271</v>
      </c>
      <c r="Q4109" s="7">
        <f>Tabla1[[#This Row],[pledged]]/Tabla1[[#This Row],[goal]]</f>
        <v>2.0500000000000001E-2</v>
      </c>
      <c r="S4109" s="8" t="s">
        <v>8317</v>
      </c>
      <c r="T4109" s="5" t="s">
        <v>8318</v>
      </c>
    </row>
    <row r="4110" spans="1:20" ht="33.75">
      <c r="A4110" s="5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11">
        <f>(Tabla1[[#This Row],[deadline]]/86400)+25569+(-5/24)</f>
        <v>42796.999999999993</v>
      </c>
      <c r="K4110" s="5">
        <v>1485909937</v>
      </c>
      <c r="L4110" s="11">
        <f>(Tabla1[[#This Row],[launched_at]]/86400)+25569+(-5/24)</f>
        <v>42766.823344907403</v>
      </c>
      <c r="M4110" s="5" t="b">
        <v>0</v>
      </c>
      <c r="N4110" s="5">
        <v>1</v>
      </c>
      <c r="O4110" s="5" t="b">
        <v>0</v>
      </c>
      <c r="P4110" s="5" t="s">
        <v>8271</v>
      </c>
      <c r="Q4110" s="7">
        <f>Tabla1[[#This Row],[pledged]]/Tabla1[[#This Row],[goal]]</f>
        <v>1.9666666666666666E-2</v>
      </c>
      <c r="S4110" s="8" t="s">
        <v>8317</v>
      </c>
      <c r="T4110" s="5" t="s">
        <v>8318</v>
      </c>
    </row>
    <row r="4111" spans="1:20" ht="33.75">
      <c r="A4111" s="5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11">
        <f>(Tabla1[[#This Row],[deadline]]/86400)+25569+(-5/24)</f>
        <v>42337.372731481482</v>
      </c>
      <c r="K4111" s="5">
        <v>1446209804</v>
      </c>
      <c r="L4111" s="11">
        <f>(Tabla1[[#This Row],[launched_at]]/86400)+25569+(-5/24)</f>
        <v>42307.331064814811</v>
      </c>
      <c r="M4111" s="5" t="b">
        <v>0</v>
      </c>
      <c r="N4111" s="5">
        <v>0</v>
      </c>
      <c r="O4111" s="5" t="b">
        <v>0</v>
      </c>
      <c r="P4111" s="5" t="s">
        <v>8271</v>
      </c>
      <c r="Q4111" s="7">
        <f>Tabla1[[#This Row],[pledged]]/Tabla1[[#This Row],[goal]]</f>
        <v>0</v>
      </c>
      <c r="S4111" s="8" t="s">
        <v>8317</v>
      </c>
      <c r="T4111" s="5" t="s">
        <v>8318</v>
      </c>
    </row>
    <row r="4112" spans="1:20" ht="33.75">
      <c r="A4112" s="5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11">
        <f>(Tabla1[[#This Row],[deadline]]/86400)+25569+(-5/24)</f>
        <v>42572.418414351851</v>
      </c>
      <c r="K4112" s="5">
        <v>1463929351</v>
      </c>
      <c r="L4112" s="11">
        <f>(Tabla1[[#This Row],[launched_at]]/86400)+25569+(-5/24)</f>
        <v>42512.418414351851</v>
      </c>
      <c r="M4112" s="5" t="b">
        <v>0</v>
      </c>
      <c r="N4112" s="5">
        <v>6</v>
      </c>
      <c r="O4112" s="5" t="b">
        <v>0</v>
      </c>
      <c r="P4112" s="5" t="s">
        <v>8271</v>
      </c>
      <c r="Q4112" s="7">
        <f>Tabla1[[#This Row],[pledged]]/Tabla1[[#This Row],[goal]]</f>
        <v>0.28666666666666668</v>
      </c>
      <c r="S4112" s="8" t="s">
        <v>8317</v>
      </c>
      <c r="T4112" s="5" t="s">
        <v>8318</v>
      </c>
    </row>
    <row r="4113" spans="1:20" ht="33.75">
      <c r="A4113" s="5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11">
        <f>(Tabla1[[#This Row],[deadline]]/86400)+25569+(-5/24)</f>
        <v>42058.927546296291</v>
      </c>
      <c r="K4113" s="5">
        <v>1422155740</v>
      </c>
      <c r="L4113" s="11">
        <f>(Tabla1[[#This Row],[launched_at]]/86400)+25569+(-5/24)</f>
        <v>42028.927546296291</v>
      </c>
      <c r="M4113" s="5" t="b">
        <v>0</v>
      </c>
      <c r="N4113" s="5">
        <v>6</v>
      </c>
      <c r="O4113" s="5" t="b">
        <v>0</v>
      </c>
      <c r="P4113" s="5" t="s">
        <v>8271</v>
      </c>
      <c r="Q4113" s="7">
        <f>Tabla1[[#This Row],[pledged]]/Tabla1[[#This Row],[goal]]</f>
        <v>3.1333333333333331E-2</v>
      </c>
      <c r="S4113" s="8" t="s">
        <v>8317</v>
      </c>
      <c r="T4113" s="5" t="s">
        <v>8318</v>
      </c>
    </row>
    <row r="4114" spans="1:20" ht="33.75">
      <c r="A4114" s="5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11">
        <f>(Tabla1[[#This Row],[deadline]]/86400)+25569+(-5/24)</f>
        <v>42427.791666666664</v>
      </c>
      <c r="K4114" s="5">
        <v>1454280186</v>
      </c>
      <c r="L4114" s="11">
        <f>(Tabla1[[#This Row],[launched_at]]/86400)+25569+(-5/24)</f>
        <v>42400.738263888888</v>
      </c>
      <c r="M4114" s="5" t="b">
        <v>0</v>
      </c>
      <c r="N4114" s="5">
        <v>1</v>
      </c>
      <c r="O4114" s="5" t="b">
        <v>0</v>
      </c>
      <c r="P4114" s="5" t="s">
        <v>8271</v>
      </c>
      <c r="Q4114" s="7">
        <f>Tabla1[[#This Row],[pledged]]/Tabla1[[#This Row],[goal]]</f>
        <v>4.0000000000000002E-4</v>
      </c>
      <c r="S4114" s="8" t="s">
        <v>8317</v>
      </c>
      <c r="T4114" s="5" t="s">
        <v>8318</v>
      </c>
    </row>
    <row r="4115" spans="1:20" ht="33.75">
      <c r="A4115" s="5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11">
        <f>(Tabla1[[#This Row],[deadline]]/86400)+25569+(-5/24)</f>
        <v>42377.06527777778</v>
      </c>
      <c r="K4115" s="5">
        <v>1450619123</v>
      </c>
      <c r="L4115" s="11">
        <f>(Tabla1[[#This Row],[launched_at]]/86400)+25569+(-5/24)</f>
        <v>42358.364849537036</v>
      </c>
      <c r="M4115" s="5" t="b">
        <v>0</v>
      </c>
      <c r="N4115" s="5">
        <v>3</v>
      </c>
      <c r="O4115" s="5" t="b">
        <v>0</v>
      </c>
      <c r="P4115" s="5" t="s">
        <v>8271</v>
      </c>
      <c r="Q4115" s="7">
        <f>Tabla1[[#This Row],[pledged]]/Tabla1[[#This Row],[goal]]</f>
        <v>2E-3</v>
      </c>
      <c r="S4115" s="8" t="s">
        <v>8317</v>
      </c>
      <c r="T4115" s="5" t="s">
        <v>8318</v>
      </c>
    </row>
  </sheetData>
  <conditionalFormatting sqref="F2:F4115">
    <cfRule type="containsText" dxfId="25" priority="2" operator="containsText" text="live">
      <formula>NOT(ISERROR(SEARCH("live",F2)))</formula>
    </cfRule>
    <cfRule type="containsText" dxfId="24" priority="3" operator="containsText" text="canceled">
      <formula>NOT(ISERROR(SEARCH("canceled",F2)))</formula>
    </cfRule>
    <cfRule type="containsText" dxfId="23" priority="4" operator="containsText" text="failed">
      <formula>NOT(ISERROR(SEARCH("failed",F2)))</formula>
    </cfRule>
    <cfRule type="containsText" dxfId="22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B8605-516D-4775-B854-7C6FBE3CC066}">
  <dimension ref="A2:F15"/>
  <sheetViews>
    <sheetView workbookViewId="0">
      <selection activeCell="F8" sqref="F8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9" width="2" bestFit="1" customWidth="1"/>
    <col min="10" max="36" width="3" bestFit="1" customWidth="1"/>
    <col min="37" max="67" width="4" bestFit="1" customWidth="1"/>
    <col min="68" max="68" width="7" bestFit="1" customWidth="1"/>
    <col min="69" max="82" width="4" bestFit="1" customWidth="1"/>
    <col min="83" max="83" width="7" bestFit="1" customWidth="1"/>
    <col min="84" max="94" width="4" bestFit="1" customWidth="1"/>
    <col min="95" max="144" width="5" bestFit="1" customWidth="1"/>
    <col min="145" max="145" width="8" bestFit="1" customWidth="1"/>
    <col min="146" max="156" width="5" bestFit="1" customWidth="1"/>
    <col min="157" max="171" width="6" bestFit="1" customWidth="1"/>
    <col min="172" max="172" width="9" bestFit="1" customWidth="1"/>
    <col min="173" max="178" width="6" bestFit="1" customWidth="1"/>
    <col min="179" max="179" width="7" bestFit="1" customWidth="1"/>
    <col min="180" max="180" width="10" bestFit="1" customWidth="1"/>
    <col min="181" max="181" width="11" bestFit="1" customWidth="1"/>
    <col min="182" max="182" width="13.7109375" bestFit="1" customWidth="1"/>
    <col min="183" max="183" width="8" bestFit="1" customWidth="1"/>
    <col min="184" max="186" width="3" bestFit="1" customWidth="1"/>
    <col min="187" max="187" width="2" bestFit="1" customWidth="1"/>
    <col min="188" max="188" width="3" bestFit="1" customWidth="1"/>
    <col min="189" max="192" width="2" bestFit="1" customWidth="1"/>
    <col min="193" max="196" width="3" bestFit="1" customWidth="1"/>
    <col min="197" max="197" width="5" bestFit="1" customWidth="1"/>
    <col min="198" max="208" width="3" bestFit="1" customWidth="1"/>
    <col min="209" max="209" width="6" bestFit="1" customWidth="1"/>
    <col min="210" max="215" width="3" bestFit="1" customWidth="1"/>
    <col min="216" max="216" width="6" bestFit="1" customWidth="1"/>
    <col min="217" max="224" width="3" bestFit="1" customWidth="1"/>
    <col min="225" max="225" width="6" bestFit="1" customWidth="1"/>
    <col min="226" max="227" width="3" bestFit="1" customWidth="1"/>
    <col min="228" max="228" width="6" bestFit="1" customWidth="1"/>
    <col min="229" max="244" width="3" bestFit="1" customWidth="1"/>
    <col min="245" max="245" width="6" bestFit="1" customWidth="1"/>
    <col min="246" max="257" width="3" bestFit="1" customWidth="1"/>
    <col min="258" max="258" width="6" bestFit="1" customWidth="1"/>
    <col min="259" max="265" width="3" bestFit="1" customWidth="1"/>
    <col min="266" max="308" width="4" bestFit="1" customWidth="1"/>
    <col min="309" max="309" width="7" bestFit="1" customWidth="1"/>
    <col min="310" max="322" width="4" bestFit="1" customWidth="1"/>
    <col min="323" max="323" width="6" bestFit="1" customWidth="1"/>
    <col min="324" max="483" width="4" bestFit="1" customWidth="1"/>
    <col min="484" max="484" width="6" bestFit="1" customWidth="1"/>
    <col min="485" max="526" width="4" bestFit="1" customWidth="1"/>
    <col min="527" max="554" width="5" bestFit="1" customWidth="1"/>
    <col min="555" max="555" width="8" bestFit="1" customWidth="1"/>
    <col min="556" max="599" width="5" bestFit="1" customWidth="1"/>
    <col min="600" max="600" width="8" bestFit="1" customWidth="1"/>
    <col min="601" max="642" width="5" bestFit="1" customWidth="1"/>
    <col min="643" max="643" width="7" bestFit="1" customWidth="1"/>
    <col min="644" max="644" width="8" bestFit="1" customWidth="1"/>
    <col min="645" max="645" width="5" bestFit="1" customWidth="1"/>
    <col min="646" max="646" width="8" bestFit="1" customWidth="1"/>
    <col min="647" max="665" width="5" bestFit="1" customWidth="1"/>
    <col min="666" max="666" width="8" bestFit="1" customWidth="1"/>
    <col min="667" max="704" width="5" bestFit="1" customWidth="1"/>
    <col min="705" max="705" width="8" bestFit="1" customWidth="1"/>
    <col min="706" max="728" width="5" bestFit="1" customWidth="1"/>
    <col min="729" max="729" width="8" bestFit="1" customWidth="1"/>
    <col min="730" max="734" width="5" bestFit="1" customWidth="1"/>
    <col min="735" max="735" width="8" bestFit="1" customWidth="1"/>
    <col min="736" max="751" width="5" bestFit="1" customWidth="1"/>
    <col min="752" max="752" width="8" bestFit="1" customWidth="1"/>
    <col min="753" max="753" width="5" bestFit="1" customWidth="1"/>
    <col min="754" max="755" width="8" bestFit="1" customWidth="1"/>
    <col min="756" max="768" width="5" bestFit="1" customWidth="1"/>
    <col min="769" max="769" width="8" bestFit="1" customWidth="1"/>
    <col min="770" max="779" width="5" bestFit="1" customWidth="1"/>
    <col min="780" max="780" width="8" bestFit="1" customWidth="1"/>
    <col min="781" max="790" width="5" bestFit="1" customWidth="1"/>
    <col min="791" max="816" width="6" bestFit="1" customWidth="1"/>
    <col min="817" max="817" width="9" bestFit="1" customWidth="1"/>
    <col min="818" max="826" width="6" bestFit="1" customWidth="1"/>
    <col min="827" max="828" width="9" bestFit="1" customWidth="1"/>
    <col min="829" max="829" width="6" bestFit="1" customWidth="1"/>
    <col min="830" max="830" width="9" bestFit="1" customWidth="1"/>
    <col min="831" max="839" width="6" bestFit="1" customWidth="1"/>
    <col min="840" max="840" width="8" bestFit="1" customWidth="1"/>
    <col min="841" max="841" width="6" bestFit="1" customWidth="1"/>
    <col min="842" max="842" width="10" bestFit="1" customWidth="1"/>
    <col min="843" max="843" width="9" bestFit="1" customWidth="1"/>
    <col min="844" max="845" width="7" bestFit="1" customWidth="1"/>
    <col min="846" max="846" width="11" bestFit="1" customWidth="1"/>
    <col min="847" max="847" width="6.140625" bestFit="1" customWidth="1"/>
    <col min="848" max="848" width="2" bestFit="1" customWidth="1"/>
    <col min="849" max="855" width="3" bestFit="1" customWidth="1"/>
    <col min="856" max="869" width="4" bestFit="1" customWidth="1"/>
    <col min="870" max="886" width="5" bestFit="1" customWidth="1"/>
    <col min="887" max="889" width="6" bestFit="1" customWidth="1"/>
    <col min="890" max="890" width="9" bestFit="1" customWidth="1"/>
    <col min="891" max="891" width="9.140625" bestFit="1" customWidth="1"/>
    <col min="892" max="892" width="11.85546875" bestFit="1" customWidth="1"/>
    <col min="893" max="899" width="3" bestFit="1" customWidth="1"/>
    <col min="900" max="944" width="4" bestFit="1" customWidth="1"/>
    <col min="945" max="946" width="7" bestFit="1" customWidth="1"/>
    <col min="947" max="949" width="4" bestFit="1" customWidth="1"/>
    <col min="950" max="950" width="7" bestFit="1" customWidth="1"/>
    <col min="951" max="958" width="4" bestFit="1" customWidth="1"/>
    <col min="959" max="959" width="6" bestFit="1" customWidth="1"/>
    <col min="960" max="964" width="4" bestFit="1" customWidth="1"/>
    <col min="965" max="965" width="7" bestFit="1" customWidth="1"/>
    <col min="966" max="971" width="4" bestFit="1" customWidth="1"/>
    <col min="972" max="972" width="7" bestFit="1" customWidth="1"/>
    <col min="973" max="973" width="4" bestFit="1" customWidth="1"/>
    <col min="974" max="974" width="7" bestFit="1" customWidth="1"/>
    <col min="975" max="984" width="4" bestFit="1" customWidth="1"/>
    <col min="985" max="985" width="7" bestFit="1" customWidth="1"/>
    <col min="986" max="1003" width="4" bestFit="1" customWidth="1"/>
    <col min="1004" max="1004" width="7" bestFit="1" customWidth="1"/>
    <col min="1005" max="1013" width="4" bestFit="1" customWidth="1"/>
    <col min="1014" max="1014" width="7" bestFit="1" customWidth="1"/>
    <col min="1015" max="1016" width="4" bestFit="1" customWidth="1"/>
    <col min="1017" max="1017" width="7" bestFit="1" customWidth="1"/>
    <col min="1018" max="1028" width="4" bestFit="1" customWidth="1"/>
    <col min="1029" max="1029" width="7" bestFit="1" customWidth="1"/>
    <col min="1030" max="1050" width="4" bestFit="1" customWidth="1"/>
    <col min="1051" max="1051" width="7" bestFit="1" customWidth="1"/>
    <col min="1052" max="1071" width="4" bestFit="1" customWidth="1"/>
    <col min="1072" max="1072" width="7" bestFit="1" customWidth="1"/>
    <col min="1073" max="1084" width="4" bestFit="1" customWidth="1"/>
    <col min="1085" max="1085" width="5" bestFit="1" customWidth="1"/>
    <col min="1086" max="1087" width="8" bestFit="1" customWidth="1"/>
    <col min="1088" max="1088" width="5" bestFit="1" customWidth="1"/>
    <col min="1089" max="1089" width="8" bestFit="1" customWidth="1"/>
    <col min="1090" max="1101" width="5" bestFit="1" customWidth="1"/>
    <col min="1102" max="1102" width="8" bestFit="1" customWidth="1"/>
    <col min="1103" max="1105" width="5" bestFit="1" customWidth="1"/>
    <col min="1106" max="1106" width="8" bestFit="1" customWidth="1"/>
    <col min="1107" max="1110" width="5" bestFit="1" customWidth="1"/>
    <col min="1111" max="1111" width="7" bestFit="1" customWidth="1"/>
    <col min="1112" max="1112" width="5" bestFit="1" customWidth="1"/>
    <col min="1113" max="1113" width="8" bestFit="1" customWidth="1"/>
    <col min="1114" max="1116" width="5" bestFit="1" customWidth="1"/>
    <col min="1117" max="1117" width="8" bestFit="1" customWidth="1"/>
    <col min="1118" max="1118" width="5" bestFit="1" customWidth="1"/>
    <col min="1119" max="1119" width="7" bestFit="1" customWidth="1"/>
    <col min="1120" max="1124" width="5" bestFit="1" customWidth="1"/>
    <col min="1125" max="1125" width="7" bestFit="1" customWidth="1"/>
    <col min="1126" max="1137" width="5" bestFit="1" customWidth="1"/>
    <col min="1138" max="1138" width="8" bestFit="1" customWidth="1"/>
    <col min="1139" max="1152" width="5" bestFit="1" customWidth="1"/>
    <col min="1153" max="1153" width="8" bestFit="1" customWidth="1"/>
    <col min="1154" max="1185" width="5" bestFit="1" customWidth="1"/>
    <col min="1186" max="1187" width="8" bestFit="1" customWidth="1"/>
    <col min="1188" max="1195" width="5" bestFit="1" customWidth="1"/>
    <col min="1196" max="1197" width="8" bestFit="1" customWidth="1"/>
    <col min="1198" max="1203" width="5" bestFit="1" customWidth="1"/>
    <col min="1204" max="1204" width="8" bestFit="1" customWidth="1"/>
    <col min="1205" max="1213" width="5" bestFit="1" customWidth="1"/>
    <col min="1214" max="1214" width="7" bestFit="1" customWidth="1"/>
    <col min="1215" max="1215" width="8" bestFit="1" customWidth="1"/>
    <col min="1216" max="1216" width="5" bestFit="1" customWidth="1"/>
    <col min="1217" max="1217" width="7" bestFit="1" customWidth="1"/>
    <col min="1218" max="1222" width="5" bestFit="1" customWidth="1"/>
    <col min="1223" max="1223" width="8" bestFit="1" customWidth="1"/>
    <col min="1224" max="1226" width="5" bestFit="1" customWidth="1"/>
    <col min="1227" max="1227" width="7" bestFit="1" customWidth="1"/>
    <col min="1228" max="1246" width="5" bestFit="1" customWidth="1"/>
    <col min="1247" max="1247" width="8" bestFit="1" customWidth="1"/>
    <col min="1248" max="1254" width="5" bestFit="1" customWidth="1"/>
    <col min="1255" max="1255" width="8" bestFit="1" customWidth="1"/>
    <col min="1256" max="1260" width="5" bestFit="1" customWidth="1"/>
    <col min="1261" max="1261" width="8" bestFit="1" customWidth="1"/>
    <col min="1262" max="1272" width="5" bestFit="1" customWidth="1"/>
    <col min="1273" max="1273" width="8" bestFit="1" customWidth="1"/>
    <col min="1274" max="1276" width="5" bestFit="1" customWidth="1"/>
    <col min="1277" max="1277" width="8" bestFit="1" customWidth="1"/>
    <col min="1278" max="1278" width="5" bestFit="1" customWidth="1"/>
    <col min="1279" max="1279" width="8" bestFit="1" customWidth="1"/>
    <col min="1280" max="1284" width="5" bestFit="1" customWidth="1"/>
    <col min="1285" max="1285" width="8" bestFit="1" customWidth="1"/>
    <col min="1286" max="1287" width="5" bestFit="1" customWidth="1"/>
    <col min="1288" max="1288" width="8" bestFit="1" customWidth="1"/>
    <col min="1289" max="1299" width="5" bestFit="1" customWidth="1"/>
    <col min="1300" max="1300" width="8" bestFit="1" customWidth="1"/>
    <col min="1301" max="1303" width="5" bestFit="1" customWidth="1"/>
    <col min="1304" max="1304" width="8" bestFit="1" customWidth="1"/>
    <col min="1305" max="1305" width="5" bestFit="1" customWidth="1"/>
    <col min="1306" max="1306" width="8" bestFit="1" customWidth="1"/>
    <col min="1307" max="1312" width="5" bestFit="1" customWidth="1"/>
    <col min="1313" max="1313" width="8" bestFit="1" customWidth="1"/>
    <col min="1314" max="1315" width="5" bestFit="1" customWidth="1"/>
    <col min="1316" max="1316" width="8" bestFit="1" customWidth="1"/>
    <col min="1317" max="1317" width="5" bestFit="1" customWidth="1"/>
    <col min="1318" max="1318" width="8" bestFit="1" customWidth="1"/>
    <col min="1319" max="1322" width="5" bestFit="1" customWidth="1"/>
    <col min="1323" max="1323" width="8" bestFit="1" customWidth="1"/>
    <col min="1324" max="1331" width="5" bestFit="1" customWidth="1"/>
    <col min="1332" max="1332" width="8" bestFit="1" customWidth="1"/>
    <col min="1333" max="1339" width="5" bestFit="1" customWidth="1"/>
    <col min="1340" max="1340" width="8" bestFit="1" customWidth="1"/>
    <col min="1341" max="1351" width="5" bestFit="1" customWidth="1"/>
    <col min="1352" max="1352" width="8" bestFit="1" customWidth="1"/>
    <col min="1353" max="1357" width="5" bestFit="1" customWidth="1"/>
    <col min="1358" max="1358" width="7" bestFit="1" customWidth="1"/>
    <col min="1359" max="1360" width="8" bestFit="1" customWidth="1"/>
    <col min="1361" max="1366" width="5" bestFit="1" customWidth="1"/>
    <col min="1367" max="1367" width="8" bestFit="1" customWidth="1"/>
    <col min="1368" max="1368" width="5" bestFit="1" customWidth="1"/>
    <col min="1369" max="1369" width="8" bestFit="1" customWidth="1"/>
    <col min="1370" max="1370" width="5" bestFit="1" customWidth="1"/>
    <col min="1371" max="1371" width="7" bestFit="1" customWidth="1"/>
    <col min="1372" max="1372" width="5" bestFit="1" customWidth="1"/>
    <col min="1373" max="1373" width="8" bestFit="1" customWidth="1"/>
    <col min="1374" max="1377" width="5" bestFit="1" customWidth="1"/>
    <col min="1378" max="1378" width="8" bestFit="1" customWidth="1"/>
    <col min="1379" max="1390" width="5" bestFit="1" customWidth="1"/>
    <col min="1391" max="1391" width="8" bestFit="1" customWidth="1"/>
    <col min="1392" max="1395" width="5" bestFit="1" customWidth="1"/>
    <col min="1396" max="1396" width="8" bestFit="1" customWidth="1"/>
    <col min="1397" max="1418" width="5" bestFit="1" customWidth="1"/>
    <col min="1419" max="1419" width="8" bestFit="1" customWidth="1"/>
    <col min="1420" max="1422" width="5" bestFit="1" customWidth="1"/>
    <col min="1423" max="1423" width="8" bestFit="1" customWidth="1"/>
    <col min="1424" max="1424" width="5" bestFit="1" customWidth="1"/>
    <col min="1425" max="1426" width="8" bestFit="1" customWidth="1"/>
    <col min="1427" max="1427" width="5" bestFit="1" customWidth="1"/>
    <col min="1428" max="1428" width="8" bestFit="1" customWidth="1"/>
    <col min="1429" max="1432" width="5" bestFit="1" customWidth="1"/>
    <col min="1433" max="1433" width="8" bestFit="1" customWidth="1"/>
    <col min="1434" max="1440" width="5" bestFit="1" customWidth="1"/>
    <col min="1441" max="1441" width="8" bestFit="1" customWidth="1"/>
    <col min="1442" max="1466" width="5" bestFit="1" customWidth="1"/>
    <col min="1467" max="1467" width="7" bestFit="1" customWidth="1"/>
    <col min="1468" max="1468" width="5" bestFit="1" customWidth="1"/>
    <col min="1469" max="1469" width="7" bestFit="1" customWidth="1"/>
    <col min="1470" max="1478" width="5" bestFit="1" customWidth="1"/>
    <col min="1479" max="1479" width="8" bestFit="1" customWidth="1"/>
    <col min="1480" max="1483" width="5" bestFit="1" customWidth="1"/>
    <col min="1484" max="1484" width="8" bestFit="1" customWidth="1"/>
    <col min="1485" max="1492" width="5" bestFit="1" customWidth="1"/>
    <col min="1493" max="1494" width="8" bestFit="1" customWidth="1"/>
    <col min="1495" max="1502" width="5" bestFit="1" customWidth="1"/>
    <col min="1503" max="1503" width="8" bestFit="1" customWidth="1"/>
    <col min="1504" max="1513" width="5" bestFit="1" customWidth="1"/>
    <col min="1514" max="1514" width="8" bestFit="1" customWidth="1"/>
    <col min="1515" max="1524" width="5" bestFit="1" customWidth="1"/>
    <col min="1525" max="1525" width="8" bestFit="1" customWidth="1"/>
    <col min="1526" max="1528" width="5" bestFit="1" customWidth="1"/>
    <col min="1529" max="1529" width="8" bestFit="1" customWidth="1"/>
    <col min="1530" max="1531" width="5" bestFit="1" customWidth="1"/>
    <col min="1532" max="1532" width="8" bestFit="1" customWidth="1"/>
    <col min="1533" max="1535" width="5" bestFit="1" customWidth="1"/>
    <col min="1536" max="1536" width="8" bestFit="1" customWidth="1"/>
    <col min="1537" max="1542" width="5" bestFit="1" customWidth="1"/>
    <col min="1543" max="1543" width="8" bestFit="1" customWidth="1"/>
    <col min="1544" max="1549" width="5" bestFit="1" customWidth="1"/>
    <col min="1550" max="1550" width="8" bestFit="1" customWidth="1"/>
    <col min="1551" max="1554" width="5" bestFit="1" customWidth="1"/>
    <col min="1555" max="1555" width="8" bestFit="1" customWidth="1"/>
    <col min="1556" max="1595" width="5" bestFit="1" customWidth="1"/>
    <col min="1596" max="1596" width="8" bestFit="1" customWidth="1"/>
    <col min="1597" max="1600" width="5" bestFit="1" customWidth="1"/>
    <col min="1601" max="1601" width="8" bestFit="1" customWidth="1"/>
    <col min="1602" max="1604" width="5" bestFit="1" customWidth="1"/>
    <col min="1605" max="1605" width="8" bestFit="1" customWidth="1"/>
    <col min="1606" max="1611" width="5" bestFit="1" customWidth="1"/>
    <col min="1612" max="1612" width="7" bestFit="1" customWidth="1"/>
    <col min="1613" max="1618" width="5" bestFit="1" customWidth="1"/>
    <col min="1619" max="1619" width="8" bestFit="1" customWidth="1"/>
    <col min="1620" max="1621" width="5" bestFit="1" customWidth="1"/>
    <col min="1622" max="1622" width="8" bestFit="1" customWidth="1"/>
    <col min="1623" max="1628" width="5" bestFit="1" customWidth="1"/>
    <col min="1629" max="1629" width="8" bestFit="1" customWidth="1"/>
    <col min="1630" max="1640" width="5" bestFit="1" customWidth="1"/>
    <col min="1641" max="1641" width="8" bestFit="1" customWidth="1"/>
    <col min="1642" max="1658" width="5" bestFit="1" customWidth="1"/>
    <col min="1659" max="1659" width="8" bestFit="1" customWidth="1"/>
    <col min="1660" max="1664" width="5" bestFit="1" customWidth="1"/>
    <col min="1665" max="1665" width="7" bestFit="1" customWidth="1"/>
    <col min="1666" max="1669" width="5" bestFit="1" customWidth="1"/>
    <col min="1670" max="1671" width="8" bestFit="1" customWidth="1"/>
    <col min="1672" max="1672" width="7" bestFit="1" customWidth="1"/>
    <col min="1673" max="1673" width="8" bestFit="1" customWidth="1"/>
    <col min="1674" max="1675" width="5" bestFit="1" customWidth="1"/>
    <col min="1676" max="1676" width="7" bestFit="1" customWidth="1"/>
    <col min="1677" max="1686" width="5" bestFit="1" customWidth="1"/>
    <col min="1687" max="1687" width="7" bestFit="1" customWidth="1"/>
    <col min="1688" max="1688" width="5" bestFit="1" customWidth="1"/>
    <col min="1689" max="1689" width="8" bestFit="1" customWidth="1"/>
    <col min="1690" max="1690" width="7" bestFit="1" customWidth="1"/>
    <col min="1691" max="1694" width="5" bestFit="1" customWidth="1"/>
    <col min="1695" max="1695" width="8" bestFit="1" customWidth="1"/>
    <col min="1696" max="1703" width="5" bestFit="1" customWidth="1"/>
    <col min="1704" max="1704" width="8" bestFit="1" customWidth="1"/>
    <col min="1705" max="1705" width="5" bestFit="1" customWidth="1"/>
    <col min="1706" max="1706" width="8" bestFit="1" customWidth="1"/>
    <col min="1707" max="1724" width="5" bestFit="1" customWidth="1"/>
    <col min="1725" max="1725" width="8" bestFit="1" customWidth="1"/>
    <col min="1726" max="1726" width="5" bestFit="1" customWidth="1"/>
    <col min="1727" max="1727" width="8" bestFit="1" customWidth="1"/>
    <col min="1728" max="1740" width="5" bestFit="1" customWidth="1"/>
    <col min="1741" max="1741" width="8" bestFit="1" customWidth="1"/>
    <col min="1742" max="1742" width="5" bestFit="1" customWidth="1"/>
    <col min="1743" max="1743" width="8" bestFit="1" customWidth="1"/>
    <col min="1744" max="1748" width="5" bestFit="1" customWidth="1"/>
    <col min="1749" max="1749" width="7" bestFit="1" customWidth="1"/>
    <col min="1750" max="1757" width="5" bestFit="1" customWidth="1"/>
    <col min="1758" max="1759" width="8" bestFit="1" customWidth="1"/>
    <col min="1760" max="1764" width="5" bestFit="1" customWidth="1"/>
    <col min="1765" max="1765" width="8" bestFit="1" customWidth="1"/>
    <col min="1766" max="1766" width="5" bestFit="1" customWidth="1"/>
    <col min="1767" max="1767" width="8" bestFit="1" customWidth="1"/>
    <col min="1768" max="1768" width="5" bestFit="1" customWidth="1"/>
    <col min="1769" max="1770" width="8" bestFit="1" customWidth="1"/>
    <col min="1771" max="1775" width="5" bestFit="1" customWidth="1"/>
    <col min="1776" max="1776" width="8" bestFit="1" customWidth="1"/>
    <col min="1777" max="1783" width="5" bestFit="1" customWidth="1"/>
    <col min="1784" max="1784" width="8" bestFit="1" customWidth="1"/>
    <col min="1785" max="1787" width="5" bestFit="1" customWidth="1"/>
    <col min="1788" max="1788" width="7" bestFit="1" customWidth="1"/>
    <col min="1789" max="1791" width="5" bestFit="1" customWidth="1"/>
    <col min="1792" max="1792" width="8" bestFit="1" customWidth="1"/>
    <col min="1793" max="1793" width="5" bestFit="1" customWidth="1"/>
    <col min="1794" max="1794" width="7" bestFit="1" customWidth="1"/>
    <col min="1795" max="1803" width="5" bestFit="1" customWidth="1"/>
    <col min="1804" max="1804" width="8" bestFit="1" customWidth="1"/>
    <col min="1805" max="1806" width="5" bestFit="1" customWidth="1"/>
    <col min="1807" max="1807" width="8" bestFit="1" customWidth="1"/>
    <col min="1808" max="1810" width="5" bestFit="1" customWidth="1"/>
    <col min="1811" max="1811" width="8" bestFit="1" customWidth="1"/>
    <col min="1812" max="1814" width="5" bestFit="1" customWidth="1"/>
    <col min="1815" max="1815" width="8" bestFit="1" customWidth="1"/>
    <col min="1816" max="1816" width="5" bestFit="1" customWidth="1"/>
    <col min="1817" max="1817" width="8" bestFit="1" customWidth="1"/>
    <col min="1818" max="1820" width="5" bestFit="1" customWidth="1"/>
    <col min="1821" max="1821" width="8" bestFit="1" customWidth="1"/>
    <col min="1822" max="1832" width="5" bestFit="1" customWidth="1"/>
    <col min="1833" max="1833" width="8" bestFit="1" customWidth="1"/>
    <col min="1834" max="1842" width="5" bestFit="1" customWidth="1"/>
    <col min="1843" max="1843" width="7" bestFit="1" customWidth="1"/>
    <col min="1844" max="1854" width="5" bestFit="1" customWidth="1"/>
    <col min="1855" max="1855" width="8" bestFit="1" customWidth="1"/>
    <col min="1856" max="1862" width="5" bestFit="1" customWidth="1"/>
    <col min="1863" max="1863" width="8" bestFit="1" customWidth="1"/>
    <col min="1864" max="1864" width="5" bestFit="1" customWidth="1"/>
    <col min="1865" max="1865" width="8" bestFit="1" customWidth="1"/>
    <col min="1866" max="1870" width="5" bestFit="1" customWidth="1"/>
    <col min="1871" max="1871" width="8" bestFit="1" customWidth="1"/>
    <col min="1872" max="1874" width="5" bestFit="1" customWidth="1"/>
    <col min="1875" max="1876" width="8" bestFit="1" customWidth="1"/>
    <col min="1877" max="1877" width="5" bestFit="1" customWidth="1"/>
    <col min="1878" max="1878" width="8" bestFit="1" customWidth="1"/>
    <col min="1879" max="1913" width="5" bestFit="1" customWidth="1"/>
    <col min="1914" max="1914" width="8" bestFit="1" customWidth="1"/>
    <col min="1915" max="1915" width="7" bestFit="1" customWidth="1"/>
    <col min="1916" max="1918" width="5" bestFit="1" customWidth="1"/>
    <col min="1919" max="1919" width="8" bestFit="1" customWidth="1"/>
    <col min="1920" max="1928" width="5" bestFit="1" customWidth="1"/>
    <col min="1929" max="1930" width="8" bestFit="1" customWidth="1"/>
    <col min="1931" max="1931" width="5" bestFit="1" customWidth="1"/>
    <col min="1932" max="1932" width="8" bestFit="1" customWidth="1"/>
    <col min="1933" max="1939" width="5" bestFit="1" customWidth="1"/>
    <col min="1940" max="1940" width="8" bestFit="1" customWidth="1"/>
    <col min="1941" max="1942" width="5" bestFit="1" customWidth="1"/>
    <col min="1943" max="1943" width="8" bestFit="1" customWidth="1"/>
    <col min="1944" max="1949" width="5" bestFit="1" customWidth="1"/>
    <col min="1950" max="1950" width="8" bestFit="1" customWidth="1"/>
    <col min="1951" max="1951" width="7" bestFit="1" customWidth="1"/>
    <col min="1952" max="1952" width="8" bestFit="1" customWidth="1"/>
    <col min="1953" max="1958" width="5" bestFit="1" customWidth="1"/>
    <col min="1959" max="1959" width="8" bestFit="1" customWidth="1"/>
    <col min="1960" max="1963" width="5" bestFit="1" customWidth="1"/>
    <col min="1964" max="1964" width="8" bestFit="1" customWidth="1"/>
    <col min="1965" max="1967" width="5" bestFit="1" customWidth="1"/>
    <col min="1968" max="1968" width="8" bestFit="1" customWidth="1"/>
    <col min="1969" max="1970" width="5" bestFit="1" customWidth="1"/>
    <col min="1971" max="1971" width="8" bestFit="1" customWidth="1"/>
    <col min="1972" max="1979" width="5" bestFit="1" customWidth="1"/>
    <col min="1980" max="1980" width="8" bestFit="1" customWidth="1"/>
    <col min="1981" max="1982" width="5" bestFit="1" customWidth="1"/>
    <col min="1983" max="1983" width="8" bestFit="1" customWidth="1"/>
    <col min="1984" max="1986" width="5" bestFit="1" customWidth="1"/>
    <col min="1987" max="1987" width="8" bestFit="1" customWidth="1"/>
    <col min="1988" max="1994" width="5" bestFit="1" customWidth="1"/>
    <col min="1995" max="1995" width="8" bestFit="1" customWidth="1"/>
    <col min="1996" max="1998" width="5" bestFit="1" customWidth="1"/>
    <col min="1999" max="1999" width="8" bestFit="1" customWidth="1"/>
    <col min="2000" max="2001" width="5" bestFit="1" customWidth="1"/>
    <col min="2002" max="2002" width="8" bestFit="1" customWidth="1"/>
    <col min="2003" max="2006" width="5" bestFit="1" customWidth="1"/>
    <col min="2007" max="2007" width="8" bestFit="1" customWidth="1"/>
    <col min="2008" max="2013" width="5" bestFit="1" customWidth="1"/>
    <col min="2014" max="2014" width="8" bestFit="1" customWidth="1"/>
    <col min="2015" max="2016" width="5" bestFit="1" customWidth="1"/>
    <col min="2017" max="2017" width="8" bestFit="1" customWidth="1"/>
    <col min="2018" max="2023" width="5" bestFit="1" customWidth="1"/>
    <col min="2024" max="2026" width="8" bestFit="1" customWidth="1"/>
    <col min="2027" max="2028" width="5" bestFit="1" customWidth="1"/>
    <col min="2029" max="2029" width="8" bestFit="1" customWidth="1"/>
    <col min="2030" max="2032" width="5" bestFit="1" customWidth="1"/>
    <col min="2033" max="2033" width="8" bestFit="1" customWidth="1"/>
    <col min="2034" max="2036" width="5" bestFit="1" customWidth="1"/>
    <col min="2037" max="2037" width="8" bestFit="1" customWidth="1"/>
    <col min="2038" max="2041" width="5" bestFit="1" customWidth="1"/>
    <col min="2042" max="2042" width="8" bestFit="1" customWidth="1"/>
    <col min="2043" max="2048" width="5" bestFit="1" customWidth="1"/>
    <col min="2049" max="2049" width="8" bestFit="1" customWidth="1"/>
    <col min="2050" max="2050" width="7" bestFit="1" customWidth="1"/>
    <col min="2051" max="2062" width="5" bestFit="1" customWidth="1"/>
    <col min="2063" max="2063" width="8" bestFit="1" customWidth="1"/>
    <col min="2064" max="2074" width="5" bestFit="1" customWidth="1"/>
    <col min="2075" max="2075" width="8" bestFit="1" customWidth="1"/>
    <col min="2076" max="2076" width="5" bestFit="1" customWidth="1"/>
    <col min="2077" max="2078" width="8" bestFit="1" customWidth="1"/>
    <col min="2079" max="2087" width="5" bestFit="1" customWidth="1"/>
    <col min="2088" max="2088" width="8" bestFit="1" customWidth="1"/>
    <col min="2089" max="2090" width="5" bestFit="1" customWidth="1"/>
    <col min="2091" max="2091" width="8" bestFit="1" customWidth="1"/>
    <col min="2092" max="2094" width="5" bestFit="1" customWidth="1"/>
    <col min="2095" max="2095" width="8" bestFit="1" customWidth="1"/>
    <col min="2096" max="2101" width="5" bestFit="1" customWidth="1"/>
    <col min="2102" max="2102" width="8" bestFit="1" customWidth="1"/>
    <col min="2103" max="2113" width="5" bestFit="1" customWidth="1"/>
    <col min="2114" max="2114" width="8" bestFit="1" customWidth="1"/>
    <col min="2115" max="2121" width="5" bestFit="1" customWidth="1"/>
    <col min="2122" max="2122" width="8" bestFit="1" customWidth="1"/>
    <col min="2123" max="2124" width="5" bestFit="1" customWidth="1"/>
    <col min="2125" max="2125" width="8" bestFit="1" customWidth="1"/>
    <col min="2126" max="2128" width="5" bestFit="1" customWidth="1"/>
    <col min="2129" max="2129" width="8" bestFit="1" customWidth="1"/>
    <col min="2130" max="2130" width="5" bestFit="1" customWidth="1"/>
    <col min="2131" max="2131" width="8" bestFit="1" customWidth="1"/>
    <col min="2132" max="2142" width="5" bestFit="1" customWidth="1"/>
    <col min="2143" max="2143" width="8" bestFit="1" customWidth="1"/>
    <col min="2144" max="2144" width="5" bestFit="1" customWidth="1"/>
    <col min="2145" max="2145" width="7" bestFit="1" customWidth="1"/>
    <col min="2146" max="2146" width="8" bestFit="1" customWidth="1"/>
    <col min="2147" max="2150" width="5" bestFit="1" customWidth="1"/>
    <col min="2151" max="2151" width="8" bestFit="1" customWidth="1"/>
    <col min="2152" max="2152" width="5" bestFit="1" customWidth="1"/>
    <col min="2153" max="2153" width="8" bestFit="1" customWidth="1"/>
    <col min="2154" max="2162" width="5" bestFit="1" customWidth="1"/>
    <col min="2163" max="2166" width="6" bestFit="1" customWidth="1"/>
    <col min="2167" max="2167" width="9" bestFit="1" customWidth="1"/>
    <col min="2168" max="2173" width="6" bestFit="1" customWidth="1"/>
    <col min="2174" max="2174" width="8" bestFit="1" customWidth="1"/>
    <col min="2175" max="2186" width="6" bestFit="1" customWidth="1"/>
    <col min="2187" max="2187" width="9" bestFit="1" customWidth="1"/>
    <col min="2188" max="2190" width="6" bestFit="1" customWidth="1"/>
    <col min="2191" max="2191" width="9" bestFit="1" customWidth="1"/>
    <col min="2192" max="2195" width="6" bestFit="1" customWidth="1"/>
    <col min="2196" max="2196" width="9" bestFit="1" customWidth="1"/>
    <col min="2197" max="2207" width="6" bestFit="1" customWidth="1"/>
    <col min="2208" max="2208" width="9" bestFit="1" customWidth="1"/>
    <col min="2209" max="2222" width="6" bestFit="1" customWidth="1"/>
    <col min="2223" max="2223" width="9" bestFit="1" customWidth="1"/>
    <col min="2224" max="2227" width="6" bestFit="1" customWidth="1"/>
    <col min="2228" max="2228" width="9" bestFit="1" customWidth="1"/>
    <col min="2229" max="2230" width="6" bestFit="1" customWidth="1"/>
    <col min="2231" max="2231" width="9" bestFit="1" customWidth="1"/>
    <col min="2232" max="2235" width="6" bestFit="1" customWidth="1"/>
    <col min="2236" max="2236" width="9" bestFit="1" customWidth="1"/>
    <col min="2237" max="2239" width="6" bestFit="1" customWidth="1"/>
    <col min="2240" max="2240" width="8" bestFit="1" customWidth="1"/>
    <col min="2241" max="2245" width="6" bestFit="1" customWidth="1"/>
    <col min="2246" max="2246" width="9" bestFit="1" customWidth="1"/>
    <col min="2247" max="2251" width="6" bestFit="1" customWidth="1"/>
    <col min="2252" max="2252" width="8" bestFit="1" customWidth="1"/>
    <col min="2253" max="2253" width="9" bestFit="1" customWidth="1"/>
    <col min="2254" max="2258" width="6" bestFit="1" customWidth="1"/>
    <col min="2259" max="2259" width="8" bestFit="1" customWidth="1"/>
    <col min="2260" max="2260" width="6" bestFit="1" customWidth="1"/>
    <col min="2261" max="2261" width="9" bestFit="1" customWidth="1"/>
    <col min="2262" max="2265" width="6" bestFit="1" customWidth="1"/>
    <col min="2266" max="2266" width="9" bestFit="1" customWidth="1"/>
    <col min="2267" max="2267" width="6" bestFit="1" customWidth="1"/>
    <col min="2268" max="2268" width="8" bestFit="1" customWidth="1"/>
    <col min="2269" max="2269" width="9" bestFit="1" customWidth="1"/>
    <col min="2270" max="2270" width="6" bestFit="1" customWidth="1"/>
    <col min="2271" max="2271" width="9" bestFit="1" customWidth="1"/>
    <col min="2272" max="2282" width="6" bestFit="1" customWidth="1"/>
    <col min="2283" max="2283" width="8" bestFit="1" customWidth="1"/>
    <col min="2284" max="2284" width="6" bestFit="1" customWidth="1"/>
    <col min="2285" max="2285" width="9" bestFit="1" customWidth="1"/>
    <col min="2286" max="2286" width="8" bestFit="1" customWidth="1"/>
    <col min="2287" max="2291" width="6" bestFit="1" customWidth="1"/>
    <col min="2292" max="2292" width="9" bestFit="1" customWidth="1"/>
    <col min="2293" max="2293" width="8" bestFit="1" customWidth="1"/>
    <col min="2294" max="2297" width="6" bestFit="1" customWidth="1"/>
    <col min="2298" max="2299" width="9" bestFit="1" customWidth="1"/>
    <col min="2300" max="2303" width="6" bestFit="1" customWidth="1"/>
    <col min="2304" max="2304" width="8" bestFit="1" customWidth="1"/>
    <col min="2305" max="2307" width="6" bestFit="1" customWidth="1"/>
    <col min="2308" max="2308" width="8" bestFit="1" customWidth="1"/>
    <col min="2309" max="2311" width="6" bestFit="1" customWidth="1"/>
    <col min="2312" max="2312" width="9" bestFit="1" customWidth="1"/>
    <col min="2313" max="2316" width="6" bestFit="1" customWidth="1"/>
    <col min="2317" max="2318" width="9" bestFit="1" customWidth="1"/>
    <col min="2319" max="2320" width="6" bestFit="1" customWidth="1"/>
    <col min="2321" max="2321" width="9" bestFit="1" customWidth="1"/>
    <col min="2322" max="2326" width="6" bestFit="1" customWidth="1"/>
    <col min="2327" max="2327" width="9" bestFit="1" customWidth="1"/>
    <col min="2328" max="2333" width="6" bestFit="1" customWidth="1"/>
    <col min="2334" max="2334" width="9" bestFit="1" customWidth="1"/>
    <col min="2335" max="2336" width="6" bestFit="1" customWidth="1"/>
    <col min="2337" max="2337" width="8" bestFit="1" customWidth="1"/>
    <col min="2338" max="2338" width="9" bestFit="1" customWidth="1"/>
    <col min="2339" max="2339" width="6" bestFit="1" customWidth="1"/>
    <col min="2340" max="2340" width="9" bestFit="1" customWidth="1"/>
    <col min="2341" max="2344" width="6" bestFit="1" customWidth="1"/>
    <col min="2345" max="2345" width="9" bestFit="1" customWidth="1"/>
    <col min="2346" max="2347" width="6" bestFit="1" customWidth="1"/>
    <col min="2348" max="2348" width="9" bestFit="1" customWidth="1"/>
    <col min="2349" max="2357" width="6" bestFit="1" customWidth="1"/>
    <col min="2358" max="2358" width="8" bestFit="1" customWidth="1"/>
    <col min="2359" max="2360" width="6" bestFit="1" customWidth="1"/>
    <col min="2361" max="2361" width="9" bestFit="1" customWidth="1"/>
    <col min="2362" max="2362" width="8" bestFit="1" customWidth="1"/>
    <col min="2363" max="2369" width="6" bestFit="1" customWidth="1"/>
    <col min="2370" max="2370" width="8" bestFit="1" customWidth="1"/>
    <col min="2371" max="2372" width="9" bestFit="1" customWidth="1"/>
    <col min="2373" max="2374" width="6" bestFit="1" customWidth="1"/>
    <col min="2375" max="2375" width="9" bestFit="1" customWidth="1"/>
    <col min="2376" max="2376" width="8" bestFit="1" customWidth="1"/>
    <col min="2377" max="2382" width="6" bestFit="1" customWidth="1"/>
    <col min="2383" max="2383" width="9" bestFit="1" customWidth="1"/>
    <col min="2384" max="2384" width="6" bestFit="1" customWidth="1"/>
    <col min="2385" max="2385" width="9" bestFit="1" customWidth="1"/>
    <col min="2386" max="2388" width="6" bestFit="1" customWidth="1"/>
    <col min="2389" max="2389" width="9" bestFit="1" customWidth="1"/>
    <col min="2390" max="2391" width="6" bestFit="1" customWidth="1"/>
    <col min="2392" max="2393" width="9" bestFit="1" customWidth="1"/>
    <col min="2394" max="2394" width="6" bestFit="1" customWidth="1"/>
    <col min="2395" max="2395" width="9" bestFit="1" customWidth="1"/>
    <col min="2396" max="2405" width="6" bestFit="1" customWidth="1"/>
    <col min="2406" max="2406" width="9" bestFit="1" customWidth="1"/>
    <col min="2407" max="2422" width="6" bestFit="1" customWidth="1"/>
    <col min="2423" max="2423" width="8" bestFit="1" customWidth="1"/>
    <col min="2424" max="2424" width="6" bestFit="1" customWidth="1"/>
    <col min="2425" max="2425" width="9" bestFit="1" customWidth="1"/>
    <col min="2426" max="2429" width="6" bestFit="1" customWidth="1"/>
    <col min="2430" max="2430" width="9" bestFit="1" customWidth="1"/>
    <col min="2431" max="2437" width="6" bestFit="1" customWidth="1"/>
    <col min="2438" max="2438" width="9" bestFit="1" customWidth="1"/>
    <col min="2439" max="2443" width="6" bestFit="1" customWidth="1"/>
    <col min="2444" max="2444" width="9" bestFit="1" customWidth="1"/>
    <col min="2445" max="2447" width="6" bestFit="1" customWidth="1"/>
    <col min="2448" max="2448" width="9" bestFit="1" customWidth="1"/>
    <col min="2449" max="2449" width="8" bestFit="1" customWidth="1"/>
    <col min="2450" max="2450" width="9" bestFit="1" customWidth="1"/>
    <col min="2451" max="2457" width="6" bestFit="1" customWidth="1"/>
    <col min="2458" max="2458" width="9" bestFit="1" customWidth="1"/>
    <col min="2459" max="2459" width="6" bestFit="1" customWidth="1"/>
    <col min="2460" max="2460" width="8" bestFit="1" customWidth="1"/>
    <col min="2461" max="2461" width="9" bestFit="1" customWidth="1"/>
    <col min="2462" max="2463" width="6" bestFit="1" customWidth="1"/>
    <col min="2464" max="2464" width="9" bestFit="1" customWidth="1"/>
    <col min="2465" max="2476" width="6" bestFit="1" customWidth="1"/>
    <col min="2477" max="2478" width="9" bestFit="1" customWidth="1"/>
    <col min="2479" max="2484" width="6" bestFit="1" customWidth="1"/>
    <col min="2485" max="2485" width="9" bestFit="1" customWidth="1"/>
    <col min="2486" max="2489" width="6" bestFit="1" customWidth="1"/>
    <col min="2490" max="2491" width="8" bestFit="1" customWidth="1"/>
    <col min="2492" max="2499" width="6" bestFit="1" customWidth="1"/>
    <col min="2500" max="2500" width="9" bestFit="1" customWidth="1"/>
    <col min="2501" max="2502" width="6" bestFit="1" customWidth="1"/>
    <col min="2503" max="2503" width="9" bestFit="1" customWidth="1"/>
    <col min="2504" max="2508" width="6" bestFit="1" customWidth="1"/>
    <col min="2509" max="2509" width="8" bestFit="1" customWidth="1"/>
    <col min="2510" max="2510" width="9" bestFit="1" customWidth="1"/>
    <col min="2511" max="2511" width="6" bestFit="1" customWidth="1"/>
    <col min="2512" max="2512" width="9" bestFit="1" customWidth="1"/>
    <col min="2513" max="2517" width="6" bestFit="1" customWidth="1"/>
    <col min="2518" max="2518" width="8" bestFit="1" customWidth="1"/>
    <col min="2519" max="2520" width="6" bestFit="1" customWidth="1"/>
    <col min="2521" max="2521" width="9" bestFit="1" customWidth="1"/>
    <col min="2522" max="2523" width="6" bestFit="1" customWidth="1"/>
    <col min="2524" max="2525" width="9" bestFit="1" customWidth="1"/>
    <col min="2526" max="2526" width="6" bestFit="1" customWidth="1"/>
    <col min="2527" max="2527" width="8" bestFit="1" customWidth="1"/>
    <col min="2528" max="2528" width="6" bestFit="1" customWidth="1"/>
    <col min="2529" max="2531" width="9" bestFit="1" customWidth="1"/>
    <col min="2532" max="2532" width="6" bestFit="1" customWidth="1"/>
    <col min="2533" max="2533" width="9" bestFit="1" customWidth="1"/>
    <col min="2534" max="2535" width="6" bestFit="1" customWidth="1"/>
    <col min="2536" max="2536" width="8" bestFit="1" customWidth="1"/>
    <col min="2537" max="2540" width="6" bestFit="1" customWidth="1"/>
    <col min="2541" max="2542" width="9" bestFit="1" customWidth="1"/>
    <col min="2543" max="2543" width="6" bestFit="1" customWidth="1"/>
    <col min="2544" max="2544" width="9" bestFit="1" customWidth="1"/>
    <col min="2545" max="2546" width="6" bestFit="1" customWidth="1"/>
    <col min="2547" max="2548" width="9" bestFit="1" customWidth="1"/>
    <col min="2549" max="2552" width="6" bestFit="1" customWidth="1"/>
    <col min="2553" max="2553" width="9" bestFit="1" customWidth="1"/>
    <col min="2554" max="2554" width="6" bestFit="1" customWidth="1"/>
    <col min="2555" max="2556" width="9" bestFit="1" customWidth="1"/>
    <col min="2557" max="2557" width="6" bestFit="1" customWidth="1"/>
    <col min="2558" max="2558" width="9" bestFit="1" customWidth="1"/>
    <col min="2559" max="2562" width="6" bestFit="1" customWidth="1"/>
    <col min="2563" max="2564" width="8" bestFit="1" customWidth="1"/>
    <col min="2565" max="2570" width="6" bestFit="1" customWidth="1"/>
    <col min="2571" max="2571" width="9" bestFit="1" customWidth="1"/>
    <col min="2572" max="2572" width="8" bestFit="1" customWidth="1"/>
    <col min="2573" max="2575" width="9" bestFit="1" customWidth="1"/>
    <col min="2576" max="2576" width="6" bestFit="1" customWidth="1"/>
    <col min="2577" max="2577" width="9" bestFit="1" customWidth="1"/>
    <col min="2578" max="2579" width="6" bestFit="1" customWidth="1"/>
    <col min="2580" max="2580" width="8" bestFit="1" customWidth="1"/>
    <col min="2581" max="2583" width="6" bestFit="1" customWidth="1"/>
    <col min="2584" max="2584" width="9" bestFit="1" customWidth="1"/>
    <col min="2585" max="2585" width="6" bestFit="1" customWidth="1"/>
    <col min="2586" max="2586" width="9" bestFit="1" customWidth="1"/>
    <col min="2587" max="2588" width="6" bestFit="1" customWidth="1"/>
    <col min="2589" max="2589" width="9" bestFit="1" customWidth="1"/>
    <col min="2590" max="2594" width="6" bestFit="1" customWidth="1"/>
    <col min="2595" max="2595" width="9" bestFit="1" customWidth="1"/>
    <col min="2596" max="2597" width="6" bestFit="1" customWidth="1"/>
    <col min="2598" max="2598" width="9" bestFit="1" customWidth="1"/>
    <col min="2599" max="2602" width="6" bestFit="1" customWidth="1"/>
    <col min="2603" max="2604" width="9" bestFit="1" customWidth="1"/>
    <col min="2605" max="2605" width="6" bestFit="1" customWidth="1"/>
    <col min="2606" max="2606" width="9" bestFit="1" customWidth="1"/>
    <col min="2607" max="2607" width="6" bestFit="1" customWidth="1"/>
    <col min="2608" max="2609" width="9" bestFit="1" customWidth="1"/>
    <col min="2610" max="2612" width="6" bestFit="1" customWidth="1"/>
    <col min="2613" max="2613" width="9" bestFit="1" customWidth="1"/>
    <col min="2614" max="2615" width="8" bestFit="1" customWidth="1"/>
    <col min="2616" max="2616" width="9" bestFit="1" customWidth="1"/>
    <col min="2617" max="2617" width="6" bestFit="1" customWidth="1"/>
    <col min="2618" max="2618" width="9" bestFit="1" customWidth="1"/>
    <col min="2619" max="2619" width="6" bestFit="1" customWidth="1"/>
    <col min="2620" max="2620" width="9" bestFit="1" customWidth="1"/>
    <col min="2621" max="2623" width="6" bestFit="1" customWidth="1"/>
    <col min="2624" max="2624" width="9" bestFit="1" customWidth="1"/>
    <col min="2625" max="2627" width="6" bestFit="1" customWidth="1"/>
    <col min="2628" max="2628" width="9" bestFit="1" customWidth="1"/>
    <col min="2629" max="2634" width="6" bestFit="1" customWidth="1"/>
    <col min="2635" max="2635" width="8" bestFit="1" customWidth="1"/>
    <col min="2636" max="2639" width="6" bestFit="1" customWidth="1"/>
    <col min="2640" max="2640" width="9" bestFit="1" customWidth="1"/>
    <col min="2641" max="2641" width="6" bestFit="1" customWidth="1"/>
    <col min="2642" max="2643" width="9" bestFit="1" customWidth="1"/>
    <col min="2644" max="2654" width="6" bestFit="1" customWidth="1"/>
    <col min="2655" max="2656" width="9" bestFit="1" customWidth="1"/>
    <col min="2657" max="2659" width="6" bestFit="1" customWidth="1"/>
    <col min="2660" max="2660" width="8" bestFit="1" customWidth="1"/>
    <col min="2661" max="2661" width="6" bestFit="1" customWidth="1"/>
    <col min="2662" max="2662" width="9" bestFit="1" customWidth="1"/>
    <col min="2663" max="2665" width="6" bestFit="1" customWidth="1"/>
    <col min="2666" max="2666" width="8" bestFit="1" customWidth="1"/>
    <col min="2667" max="2670" width="6" bestFit="1" customWidth="1"/>
    <col min="2671" max="2672" width="9" bestFit="1" customWidth="1"/>
    <col min="2673" max="2673" width="6" bestFit="1" customWidth="1"/>
    <col min="2674" max="2674" width="9" bestFit="1" customWidth="1"/>
    <col min="2675" max="2680" width="6" bestFit="1" customWidth="1"/>
    <col min="2681" max="2681" width="8" bestFit="1" customWidth="1"/>
    <col min="2682" max="2682" width="6" bestFit="1" customWidth="1"/>
    <col min="2683" max="2683" width="9" bestFit="1" customWidth="1"/>
    <col min="2684" max="2685" width="6" bestFit="1" customWidth="1"/>
    <col min="2686" max="2686" width="8" bestFit="1" customWidth="1"/>
    <col min="2687" max="2687" width="9" bestFit="1" customWidth="1"/>
    <col min="2688" max="2688" width="6" bestFit="1" customWidth="1"/>
    <col min="2689" max="2689" width="9" bestFit="1" customWidth="1"/>
    <col min="2690" max="2691" width="6" bestFit="1" customWidth="1"/>
    <col min="2692" max="2693" width="9" bestFit="1" customWidth="1"/>
    <col min="2694" max="2694" width="6" bestFit="1" customWidth="1"/>
    <col min="2695" max="2695" width="9" bestFit="1" customWidth="1"/>
    <col min="2696" max="2697" width="6" bestFit="1" customWidth="1"/>
    <col min="2698" max="2698" width="9" bestFit="1" customWidth="1"/>
    <col min="2699" max="2700" width="6" bestFit="1" customWidth="1"/>
    <col min="2701" max="2701" width="9" bestFit="1" customWidth="1"/>
    <col min="2702" max="2702" width="8" bestFit="1" customWidth="1"/>
    <col min="2703" max="2704" width="6" bestFit="1" customWidth="1"/>
    <col min="2705" max="2705" width="8" bestFit="1" customWidth="1"/>
    <col min="2706" max="2706" width="6" bestFit="1" customWidth="1"/>
    <col min="2707" max="2707" width="9" bestFit="1" customWidth="1"/>
    <col min="2708" max="2708" width="8" bestFit="1" customWidth="1"/>
    <col min="2709" max="2709" width="6" bestFit="1" customWidth="1"/>
    <col min="2710" max="2711" width="9" bestFit="1" customWidth="1"/>
    <col min="2712" max="2715" width="6" bestFit="1" customWidth="1"/>
    <col min="2716" max="2717" width="9" bestFit="1" customWidth="1"/>
    <col min="2718" max="2718" width="8" bestFit="1" customWidth="1"/>
    <col min="2719" max="2719" width="6" bestFit="1" customWidth="1"/>
    <col min="2720" max="2720" width="8" bestFit="1" customWidth="1"/>
    <col min="2721" max="2722" width="9" bestFit="1" customWidth="1"/>
    <col min="2723" max="2723" width="7" bestFit="1" customWidth="1"/>
    <col min="2724" max="2724" width="10" bestFit="1" customWidth="1"/>
    <col min="2725" max="2726" width="7" bestFit="1" customWidth="1"/>
    <col min="2727" max="2727" width="10" bestFit="1" customWidth="1"/>
    <col min="2728" max="2729" width="7" bestFit="1" customWidth="1"/>
    <col min="2730" max="2730" width="9" bestFit="1" customWidth="1"/>
    <col min="2731" max="2731" width="7" bestFit="1" customWidth="1"/>
    <col min="2732" max="2736" width="10" bestFit="1" customWidth="1"/>
    <col min="2737" max="2741" width="7" bestFit="1" customWidth="1"/>
    <col min="2742" max="2742" width="10" bestFit="1" customWidth="1"/>
    <col min="2743" max="2743" width="7" bestFit="1" customWidth="1"/>
    <col min="2744" max="2744" width="10" bestFit="1" customWidth="1"/>
    <col min="2745" max="2746" width="7" bestFit="1" customWidth="1"/>
    <col min="2747" max="2751" width="10" bestFit="1" customWidth="1"/>
    <col min="2752" max="2752" width="7" bestFit="1" customWidth="1"/>
    <col min="2753" max="2753" width="10" bestFit="1" customWidth="1"/>
    <col min="2754" max="2754" width="7" bestFit="1" customWidth="1"/>
    <col min="2755" max="2755" width="9" bestFit="1" customWidth="1"/>
    <col min="2756" max="2758" width="7" bestFit="1" customWidth="1"/>
    <col min="2759" max="2759" width="10" bestFit="1" customWidth="1"/>
    <col min="2760" max="2760" width="9" bestFit="1" customWidth="1"/>
    <col min="2761" max="2761" width="10" bestFit="1" customWidth="1"/>
    <col min="2762" max="2762" width="9" bestFit="1" customWidth="1"/>
    <col min="2763" max="2763" width="10" bestFit="1" customWidth="1"/>
    <col min="2764" max="2768" width="7" bestFit="1" customWidth="1"/>
    <col min="2769" max="2769" width="10" bestFit="1" customWidth="1"/>
    <col min="2770" max="2770" width="7" bestFit="1" customWidth="1"/>
    <col min="2771" max="2771" width="10" bestFit="1" customWidth="1"/>
    <col min="2772" max="2772" width="9" bestFit="1" customWidth="1"/>
    <col min="2773" max="2773" width="10" bestFit="1" customWidth="1"/>
    <col min="2774" max="2774" width="7" bestFit="1" customWidth="1"/>
    <col min="2775" max="2775" width="9" bestFit="1" customWidth="1"/>
    <col min="2776" max="2776" width="10" bestFit="1" customWidth="1"/>
    <col min="2777" max="2777" width="7" bestFit="1" customWidth="1"/>
    <col min="2778" max="2779" width="10" bestFit="1" customWidth="1"/>
    <col min="2780" max="2780" width="7" bestFit="1" customWidth="1"/>
    <col min="2781" max="2781" width="10" bestFit="1" customWidth="1"/>
    <col min="2782" max="2782" width="7" bestFit="1" customWidth="1"/>
    <col min="2783" max="2783" width="10" bestFit="1" customWidth="1"/>
    <col min="2784" max="2784" width="7" bestFit="1" customWidth="1"/>
    <col min="2785" max="2785" width="9" bestFit="1" customWidth="1"/>
    <col min="2786" max="2786" width="10" bestFit="1" customWidth="1"/>
    <col min="2787" max="2791" width="7" bestFit="1" customWidth="1"/>
    <col min="2792" max="2795" width="10" bestFit="1" customWidth="1"/>
    <col min="2796" max="2797" width="7" bestFit="1" customWidth="1"/>
    <col min="2798" max="2798" width="10" bestFit="1" customWidth="1"/>
    <col min="2799" max="2800" width="11" bestFit="1" customWidth="1"/>
    <col min="2801" max="2801" width="14.85546875" bestFit="1" customWidth="1"/>
    <col min="2802" max="2802" width="12.5703125" bestFit="1" customWidth="1"/>
  </cols>
  <sheetData>
    <row r="2" spans="1:6">
      <c r="A2" s="1" t="s">
        <v>8223</v>
      </c>
      <c r="B2" t="s">
        <v>8360</v>
      </c>
    </row>
    <row r="4" spans="1:6">
      <c r="A4" s="1" t="s">
        <v>8364</v>
      </c>
      <c r="B4" s="1" t="s">
        <v>8361</v>
      </c>
    </row>
    <row r="5" spans="1:6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2" t="s">
        <v>8310</v>
      </c>
      <c r="B6">
        <v>40</v>
      </c>
      <c r="C6">
        <v>180</v>
      </c>
      <c r="E6">
        <v>300</v>
      </c>
      <c r="F6">
        <v>520</v>
      </c>
    </row>
    <row r="7" spans="1:6">
      <c r="A7" s="2" t="s">
        <v>8336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>
      <c r="A8" s="2" t="s">
        <v>8333</v>
      </c>
      <c r="C8">
        <v>140</v>
      </c>
      <c r="E8">
        <v>80</v>
      </c>
      <c r="F8">
        <v>220</v>
      </c>
    </row>
    <row r="9" spans="1:6">
      <c r="A9" s="2" t="s">
        <v>8331</v>
      </c>
      <c r="B9">
        <v>24</v>
      </c>
      <c r="F9">
        <v>24</v>
      </c>
    </row>
    <row r="10" spans="1:6">
      <c r="A10" s="2" t="s">
        <v>8325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>
      <c r="A11" s="2" t="s">
        <v>8338</v>
      </c>
      <c r="C11">
        <v>117</v>
      </c>
      <c r="E11">
        <v>103</v>
      </c>
      <c r="F11">
        <v>220</v>
      </c>
    </row>
    <row r="12" spans="1:6">
      <c r="A12" s="2" t="s">
        <v>8322</v>
      </c>
      <c r="B12">
        <v>30</v>
      </c>
      <c r="C12">
        <v>127</v>
      </c>
      <c r="E12">
        <v>80</v>
      </c>
      <c r="F12">
        <v>237</v>
      </c>
    </row>
    <row r="13" spans="1:6">
      <c r="A13" s="2" t="s">
        <v>8319</v>
      </c>
      <c r="B13">
        <v>178</v>
      </c>
      <c r="C13">
        <v>213</v>
      </c>
      <c r="E13">
        <v>209</v>
      </c>
      <c r="F13">
        <v>600</v>
      </c>
    </row>
    <row r="14" spans="1:6">
      <c r="A14" s="2" t="s">
        <v>8317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>
      <c r="A15" s="2" t="s">
        <v>8362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E735A-7489-4DBB-A943-D3544817ED4D}">
  <dimension ref="A1:F47"/>
  <sheetViews>
    <sheetView workbookViewId="0">
      <selection activeCell="E7" sqref="E7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  <col min="7" max="9" width="2" bestFit="1" customWidth="1"/>
    <col min="10" max="36" width="3" bestFit="1" customWidth="1"/>
    <col min="37" max="67" width="4" bestFit="1" customWidth="1"/>
    <col min="68" max="68" width="7" bestFit="1" customWidth="1"/>
    <col min="69" max="82" width="4" bestFit="1" customWidth="1"/>
    <col min="83" max="83" width="7" bestFit="1" customWidth="1"/>
    <col min="84" max="94" width="4" bestFit="1" customWidth="1"/>
    <col min="95" max="144" width="5" bestFit="1" customWidth="1"/>
    <col min="145" max="145" width="8" bestFit="1" customWidth="1"/>
    <col min="146" max="156" width="5" bestFit="1" customWidth="1"/>
    <col min="157" max="171" width="6" bestFit="1" customWidth="1"/>
    <col min="172" max="172" width="9" bestFit="1" customWidth="1"/>
    <col min="173" max="178" width="6" bestFit="1" customWidth="1"/>
    <col min="179" max="179" width="7" bestFit="1" customWidth="1"/>
    <col min="180" max="180" width="10" bestFit="1" customWidth="1"/>
    <col min="181" max="181" width="11" bestFit="1" customWidth="1"/>
    <col min="182" max="182" width="13.7109375" bestFit="1" customWidth="1"/>
    <col min="183" max="183" width="8" bestFit="1" customWidth="1"/>
    <col min="184" max="186" width="3" bestFit="1" customWidth="1"/>
    <col min="187" max="187" width="2" bestFit="1" customWidth="1"/>
    <col min="188" max="188" width="3" bestFit="1" customWidth="1"/>
    <col min="189" max="192" width="2" bestFit="1" customWidth="1"/>
    <col min="193" max="196" width="3" bestFit="1" customWidth="1"/>
    <col min="197" max="197" width="5" bestFit="1" customWidth="1"/>
    <col min="198" max="208" width="3" bestFit="1" customWidth="1"/>
    <col min="209" max="209" width="6" bestFit="1" customWidth="1"/>
    <col min="210" max="215" width="3" bestFit="1" customWidth="1"/>
    <col min="216" max="216" width="6" bestFit="1" customWidth="1"/>
    <col min="217" max="224" width="3" bestFit="1" customWidth="1"/>
    <col min="225" max="225" width="6" bestFit="1" customWidth="1"/>
    <col min="226" max="227" width="3" bestFit="1" customWidth="1"/>
    <col min="228" max="228" width="6" bestFit="1" customWidth="1"/>
    <col min="229" max="244" width="3" bestFit="1" customWidth="1"/>
    <col min="245" max="245" width="6" bestFit="1" customWidth="1"/>
    <col min="246" max="257" width="3" bestFit="1" customWidth="1"/>
    <col min="258" max="258" width="6" bestFit="1" customWidth="1"/>
    <col min="259" max="265" width="3" bestFit="1" customWidth="1"/>
    <col min="266" max="308" width="4" bestFit="1" customWidth="1"/>
    <col min="309" max="309" width="7" bestFit="1" customWidth="1"/>
    <col min="310" max="322" width="4" bestFit="1" customWidth="1"/>
    <col min="323" max="323" width="6" bestFit="1" customWidth="1"/>
    <col min="324" max="483" width="4" bestFit="1" customWidth="1"/>
    <col min="484" max="484" width="6" bestFit="1" customWidth="1"/>
    <col min="485" max="526" width="4" bestFit="1" customWidth="1"/>
    <col min="527" max="554" width="5" bestFit="1" customWidth="1"/>
    <col min="555" max="555" width="8" bestFit="1" customWidth="1"/>
    <col min="556" max="599" width="5" bestFit="1" customWidth="1"/>
    <col min="600" max="600" width="8" bestFit="1" customWidth="1"/>
    <col min="601" max="642" width="5" bestFit="1" customWidth="1"/>
    <col min="643" max="643" width="7" bestFit="1" customWidth="1"/>
    <col min="644" max="644" width="8" bestFit="1" customWidth="1"/>
    <col min="645" max="645" width="5" bestFit="1" customWidth="1"/>
    <col min="646" max="646" width="8" bestFit="1" customWidth="1"/>
    <col min="647" max="665" width="5" bestFit="1" customWidth="1"/>
    <col min="666" max="666" width="8" bestFit="1" customWidth="1"/>
    <col min="667" max="704" width="5" bestFit="1" customWidth="1"/>
    <col min="705" max="705" width="8" bestFit="1" customWidth="1"/>
    <col min="706" max="728" width="5" bestFit="1" customWidth="1"/>
    <col min="729" max="729" width="8" bestFit="1" customWidth="1"/>
    <col min="730" max="734" width="5" bestFit="1" customWidth="1"/>
    <col min="735" max="735" width="8" bestFit="1" customWidth="1"/>
    <col min="736" max="751" width="5" bestFit="1" customWidth="1"/>
    <col min="752" max="752" width="8" bestFit="1" customWidth="1"/>
    <col min="753" max="753" width="5" bestFit="1" customWidth="1"/>
    <col min="754" max="755" width="8" bestFit="1" customWidth="1"/>
    <col min="756" max="768" width="5" bestFit="1" customWidth="1"/>
    <col min="769" max="769" width="8" bestFit="1" customWidth="1"/>
    <col min="770" max="779" width="5" bestFit="1" customWidth="1"/>
    <col min="780" max="780" width="8" bestFit="1" customWidth="1"/>
    <col min="781" max="790" width="5" bestFit="1" customWidth="1"/>
    <col min="791" max="816" width="6" bestFit="1" customWidth="1"/>
    <col min="817" max="817" width="9" bestFit="1" customWidth="1"/>
    <col min="818" max="826" width="6" bestFit="1" customWidth="1"/>
    <col min="827" max="828" width="9" bestFit="1" customWidth="1"/>
    <col min="829" max="829" width="6" bestFit="1" customWidth="1"/>
    <col min="830" max="830" width="9" bestFit="1" customWidth="1"/>
    <col min="831" max="839" width="6" bestFit="1" customWidth="1"/>
    <col min="840" max="840" width="8" bestFit="1" customWidth="1"/>
    <col min="841" max="841" width="6" bestFit="1" customWidth="1"/>
    <col min="842" max="842" width="10" bestFit="1" customWidth="1"/>
    <col min="843" max="843" width="9" bestFit="1" customWidth="1"/>
    <col min="844" max="845" width="7" bestFit="1" customWidth="1"/>
    <col min="846" max="846" width="11" bestFit="1" customWidth="1"/>
    <col min="847" max="847" width="6.140625" bestFit="1" customWidth="1"/>
    <col min="848" max="848" width="2" bestFit="1" customWidth="1"/>
    <col min="849" max="855" width="3" bestFit="1" customWidth="1"/>
    <col min="856" max="869" width="4" bestFit="1" customWidth="1"/>
    <col min="870" max="886" width="5" bestFit="1" customWidth="1"/>
    <col min="887" max="889" width="6" bestFit="1" customWidth="1"/>
    <col min="890" max="890" width="9" bestFit="1" customWidth="1"/>
    <col min="891" max="891" width="9.140625" bestFit="1" customWidth="1"/>
    <col min="892" max="892" width="11.85546875" bestFit="1" customWidth="1"/>
    <col min="893" max="899" width="3" bestFit="1" customWidth="1"/>
    <col min="900" max="944" width="4" bestFit="1" customWidth="1"/>
    <col min="945" max="946" width="7" bestFit="1" customWidth="1"/>
    <col min="947" max="949" width="4" bestFit="1" customWidth="1"/>
    <col min="950" max="950" width="7" bestFit="1" customWidth="1"/>
    <col min="951" max="958" width="4" bestFit="1" customWidth="1"/>
    <col min="959" max="959" width="6" bestFit="1" customWidth="1"/>
    <col min="960" max="964" width="4" bestFit="1" customWidth="1"/>
    <col min="965" max="965" width="7" bestFit="1" customWidth="1"/>
    <col min="966" max="971" width="4" bestFit="1" customWidth="1"/>
    <col min="972" max="972" width="7" bestFit="1" customWidth="1"/>
    <col min="973" max="973" width="4" bestFit="1" customWidth="1"/>
    <col min="974" max="974" width="7" bestFit="1" customWidth="1"/>
    <col min="975" max="984" width="4" bestFit="1" customWidth="1"/>
    <col min="985" max="985" width="7" bestFit="1" customWidth="1"/>
    <col min="986" max="1003" width="4" bestFit="1" customWidth="1"/>
    <col min="1004" max="1004" width="7" bestFit="1" customWidth="1"/>
    <col min="1005" max="1013" width="4" bestFit="1" customWidth="1"/>
    <col min="1014" max="1014" width="7" bestFit="1" customWidth="1"/>
    <col min="1015" max="1016" width="4" bestFit="1" customWidth="1"/>
    <col min="1017" max="1017" width="7" bestFit="1" customWidth="1"/>
    <col min="1018" max="1028" width="4" bestFit="1" customWidth="1"/>
    <col min="1029" max="1029" width="7" bestFit="1" customWidth="1"/>
    <col min="1030" max="1050" width="4" bestFit="1" customWidth="1"/>
    <col min="1051" max="1051" width="7" bestFit="1" customWidth="1"/>
    <col min="1052" max="1071" width="4" bestFit="1" customWidth="1"/>
    <col min="1072" max="1072" width="7" bestFit="1" customWidth="1"/>
    <col min="1073" max="1084" width="4" bestFit="1" customWidth="1"/>
    <col min="1085" max="1085" width="5" bestFit="1" customWidth="1"/>
    <col min="1086" max="1087" width="8" bestFit="1" customWidth="1"/>
    <col min="1088" max="1088" width="5" bestFit="1" customWidth="1"/>
    <col min="1089" max="1089" width="8" bestFit="1" customWidth="1"/>
    <col min="1090" max="1101" width="5" bestFit="1" customWidth="1"/>
    <col min="1102" max="1102" width="8" bestFit="1" customWidth="1"/>
    <col min="1103" max="1105" width="5" bestFit="1" customWidth="1"/>
    <col min="1106" max="1106" width="8" bestFit="1" customWidth="1"/>
    <col min="1107" max="1110" width="5" bestFit="1" customWidth="1"/>
    <col min="1111" max="1111" width="7" bestFit="1" customWidth="1"/>
    <col min="1112" max="1112" width="5" bestFit="1" customWidth="1"/>
    <col min="1113" max="1113" width="8" bestFit="1" customWidth="1"/>
    <col min="1114" max="1116" width="5" bestFit="1" customWidth="1"/>
    <col min="1117" max="1117" width="8" bestFit="1" customWidth="1"/>
    <col min="1118" max="1118" width="5" bestFit="1" customWidth="1"/>
    <col min="1119" max="1119" width="7" bestFit="1" customWidth="1"/>
    <col min="1120" max="1124" width="5" bestFit="1" customWidth="1"/>
    <col min="1125" max="1125" width="7" bestFit="1" customWidth="1"/>
    <col min="1126" max="1137" width="5" bestFit="1" customWidth="1"/>
    <col min="1138" max="1138" width="8" bestFit="1" customWidth="1"/>
    <col min="1139" max="1152" width="5" bestFit="1" customWidth="1"/>
    <col min="1153" max="1153" width="8" bestFit="1" customWidth="1"/>
    <col min="1154" max="1185" width="5" bestFit="1" customWidth="1"/>
    <col min="1186" max="1187" width="8" bestFit="1" customWidth="1"/>
    <col min="1188" max="1195" width="5" bestFit="1" customWidth="1"/>
    <col min="1196" max="1197" width="8" bestFit="1" customWidth="1"/>
    <col min="1198" max="1203" width="5" bestFit="1" customWidth="1"/>
    <col min="1204" max="1204" width="8" bestFit="1" customWidth="1"/>
    <col min="1205" max="1213" width="5" bestFit="1" customWidth="1"/>
    <col min="1214" max="1214" width="7" bestFit="1" customWidth="1"/>
    <col min="1215" max="1215" width="8" bestFit="1" customWidth="1"/>
    <col min="1216" max="1216" width="5" bestFit="1" customWidth="1"/>
    <col min="1217" max="1217" width="7" bestFit="1" customWidth="1"/>
    <col min="1218" max="1222" width="5" bestFit="1" customWidth="1"/>
    <col min="1223" max="1223" width="8" bestFit="1" customWidth="1"/>
    <col min="1224" max="1226" width="5" bestFit="1" customWidth="1"/>
    <col min="1227" max="1227" width="7" bestFit="1" customWidth="1"/>
    <col min="1228" max="1246" width="5" bestFit="1" customWidth="1"/>
    <col min="1247" max="1247" width="8" bestFit="1" customWidth="1"/>
    <col min="1248" max="1254" width="5" bestFit="1" customWidth="1"/>
    <col min="1255" max="1255" width="8" bestFit="1" customWidth="1"/>
    <col min="1256" max="1260" width="5" bestFit="1" customWidth="1"/>
    <col min="1261" max="1261" width="8" bestFit="1" customWidth="1"/>
    <col min="1262" max="1272" width="5" bestFit="1" customWidth="1"/>
    <col min="1273" max="1273" width="8" bestFit="1" customWidth="1"/>
    <col min="1274" max="1276" width="5" bestFit="1" customWidth="1"/>
    <col min="1277" max="1277" width="8" bestFit="1" customWidth="1"/>
    <col min="1278" max="1278" width="5" bestFit="1" customWidth="1"/>
    <col min="1279" max="1279" width="8" bestFit="1" customWidth="1"/>
    <col min="1280" max="1284" width="5" bestFit="1" customWidth="1"/>
    <col min="1285" max="1285" width="8" bestFit="1" customWidth="1"/>
    <col min="1286" max="1287" width="5" bestFit="1" customWidth="1"/>
    <col min="1288" max="1288" width="8" bestFit="1" customWidth="1"/>
    <col min="1289" max="1299" width="5" bestFit="1" customWidth="1"/>
    <col min="1300" max="1300" width="8" bestFit="1" customWidth="1"/>
    <col min="1301" max="1303" width="5" bestFit="1" customWidth="1"/>
    <col min="1304" max="1304" width="8" bestFit="1" customWidth="1"/>
    <col min="1305" max="1305" width="5" bestFit="1" customWidth="1"/>
    <col min="1306" max="1306" width="8" bestFit="1" customWidth="1"/>
    <col min="1307" max="1312" width="5" bestFit="1" customWidth="1"/>
    <col min="1313" max="1313" width="8" bestFit="1" customWidth="1"/>
    <col min="1314" max="1315" width="5" bestFit="1" customWidth="1"/>
    <col min="1316" max="1316" width="8" bestFit="1" customWidth="1"/>
    <col min="1317" max="1317" width="5" bestFit="1" customWidth="1"/>
    <col min="1318" max="1318" width="8" bestFit="1" customWidth="1"/>
    <col min="1319" max="1322" width="5" bestFit="1" customWidth="1"/>
    <col min="1323" max="1323" width="8" bestFit="1" customWidth="1"/>
    <col min="1324" max="1331" width="5" bestFit="1" customWidth="1"/>
    <col min="1332" max="1332" width="8" bestFit="1" customWidth="1"/>
    <col min="1333" max="1339" width="5" bestFit="1" customWidth="1"/>
    <col min="1340" max="1340" width="8" bestFit="1" customWidth="1"/>
    <col min="1341" max="1351" width="5" bestFit="1" customWidth="1"/>
    <col min="1352" max="1352" width="8" bestFit="1" customWidth="1"/>
    <col min="1353" max="1357" width="5" bestFit="1" customWidth="1"/>
    <col min="1358" max="1358" width="7" bestFit="1" customWidth="1"/>
    <col min="1359" max="1360" width="8" bestFit="1" customWidth="1"/>
    <col min="1361" max="1366" width="5" bestFit="1" customWidth="1"/>
    <col min="1367" max="1367" width="8" bestFit="1" customWidth="1"/>
    <col min="1368" max="1368" width="5" bestFit="1" customWidth="1"/>
    <col min="1369" max="1369" width="8" bestFit="1" customWidth="1"/>
    <col min="1370" max="1370" width="5" bestFit="1" customWidth="1"/>
    <col min="1371" max="1371" width="7" bestFit="1" customWidth="1"/>
    <col min="1372" max="1372" width="5" bestFit="1" customWidth="1"/>
    <col min="1373" max="1373" width="8" bestFit="1" customWidth="1"/>
    <col min="1374" max="1377" width="5" bestFit="1" customWidth="1"/>
    <col min="1378" max="1378" width="8" bestFit="1" customWidth="1"/>
    <col min="1379" max="1390" width="5" bestFit="1" customWidth="1"/>
    <col min="1391" max="1391" width="8" bestFit="1" customWidth="1"/>
    <col min="1392" max="1395" width="5" bestFit="1" customWidth="1"/>
    <col min="1396" max="1396" width="8" bestFit="1" customWidth="1"/>
    <col min="1397" max="1418" width="5" bestFit="1" customWidth="1"/>
    <col min="1419" max="1419" width="8" bestFit="1" customWidth="1"/>
    <col min="1420" max="1422" width="5" bestFit="1" customWidth="1"/>
    <col min="1423" max="1423" width="8" bestFit="1" customWidth="1"/>
    <col min="1424" max="1424" width="5" bestFit="1" customWidth="1"/>
    <col min="1425" max="1426" width="8" bestFit="1" customWidth="1"/>
    <col min="1427" max="1427" width="5" bestFit="1" customWidth="1"/>
    <col min="1428" max="1428" width="8" bestFit="1" customWidth="1"/>
    <col min="1429" max="1432" width="5" bestFit="1" customWidth="1"/>
    <col min="1433" max="1433" width="8" bestFit="1" customWidth="1"/>
    <col min="1434" max="1440" width="5" bestFit="1" customWidth="1"/>
    <col min="1441" max="1441" width="8" bestFit="1" customWidth="1"/>
    <col min="1442" max="1466" width="5" bestFit="1" customWidth="1"/>
    <col min="1467" max="1467" width="7" bestFit="1" customWidth="1"/>
    <col min="1468" max="1468" width="5" bestFit="1" customWidth="1"/>
    <col min="1469" max="1469" width="7" bestFit="1" customWidth="1"/>
    <col min="1470" max="1478" width="5" bestFit="1" customWidth="1"/>
    <col min="1479" max="1479" width="8" bestFit="1" customWidth="1"/>
    <col min="1480" max="1483" width="5" bestFit="1" customWidth="1"/>
    <col min="1484" max="1484" width="8" bestFit="1" customWidth="1"/>
    <col min="1485" max="1492" width="5" bestFit="1" customWidth="1"/>
    <col min="1493" max="1494" width="8" bestFit="1" customWidth="1"/>
    <col min="1495" max="1502" width="5" bestFit="1" customWidth="1"/>
    <col min="1503" max="1503" width="8" bestFit="1" customWidth="1"/>
    <col min="1504" max="1513" width="5" bestFit="1" customWidth="1"/>
    <col min="1514" max="1514" width="8" bestFit="1" customWidth="1"/>
    <col min="1515" max="1524" width="5" bestFit="1" customWidth="1"/>
    <col min="1525" max="1525" width="8" bestFit="1" customWidth="1"/>
    <col min="1526" max="1528" width="5" bestFit="1" customWidth="1"/>
    <col min="1529" max="1529" width="8" bestFit="1" customWidth="1"/>
    <col min="1530" max="1531" width="5" bestFit="1" customWidth="1"/>
    <col min="1532" max="1532" width="8" bestFit="1" customWidth="1"/>
    <col min="1533" max="1535" width="5" bestFit="1" customWidth="1"/>
    <col min="1536" max="1536" width="8" bestFit="1" customWidth="1"/>
    <col min="1537" max="1542" width="5" bestFit="1" customWidth="1"/>
    <col min="1543" max="1543" width="8" bestFit="1" customWidth="1"/>
    <col min="1544" max="1549" width="5" bestFit="1" customWidth="1"/>
    <col min="1550" max="1550" width="8" bestFit="1" customWidth="1"/>
    <col min="1551" max="1554" width="5" bestFit="1" customWidth="1"/>
    <col min="1555" max="1555" width="8" bestFit="1" customWidth="1"/>
    <col min="1556" max="1595" width="5" bestFit="1" customWidth="1"/>
    <col min="1596" max="1596" width="8" bestFit="1" customWidth="1"/>
    <col min="1597" max="1600" width="5" bestFit="1" customWidth="1"/>
    <col min="1601" max="1601" width="8" bestFit="1" customWidth="1"/>
    <col min="1602" max="1604" width="5" bestFit="1" customWidth="1"/>
    <col min="1605" max="1605" width="8" bestFit="1" customWidth="1"/>
    <col min="1606" max="1611" width="5" bestFit="1" customWidth="1"/>
    <col min="1612" max="1612" width="7" bestFit="1" customWidth="1"/>
    <col min="1613" max="1618" width="5" bestFit="1" customWidth="1"/>
    <col min="1619" max="1619" width="8" bestFit="1" customWidth="1"/>
    <col min="1620" max="1621" width="5" bestFit="1" customWidth="1"/>
    <col min="1622" max="1622" width="8" bestFit="1" customWidth="1"/>
    <col min="1623" max="1628" width="5" bestFit="1" customWidth="1"/>
    <col min="1629" max="1629" width="8" bestFit="1" customWidth="1"/>
    <col min="1630" max="1640" width="5" bestFit="1" customWidth="1"/>
    <col min="1641" max="1641" width="8" bestFit="1" customWidth="1"/>
    <col min="1642" max="1658" width="5" bestFit="1" customWidth="1"/>
    <col min="1659" max="1659" width="8" bestFit="1" customWidth="1"/>
    <col min="1660" max="1664" width="5" bestFit="1" customWidth="1"/>
    <col min="1665" max="1665" width="7" bestFit="1" customWidth="1"/>
    <col min="1666" max="1669" width="5" bestFit="1" customWidth="1"/>
    <col min="1670" max="1671" width="8" bestFit="1" customWidth="1"/>
    <col min="1672" max="1672" width="7" bestFit="1" customWidth="1"/>
    <col min="1673" max="1673" width="8" bestFit="1" customWidth="1"/>
    <col min="1674" max="1675" width="5" bestFit="1" customWidth="1"/>
    <col min="1676" max="1676" width="7" bestFit="1" customWidth="1"/>
    <col min="1677" max="1686" width="5" bestFit="1" customWidth="1"/>
    <col min="1687" max="1687" width="7" bestFit="1" customWidth="1"/>
    <col min="1688" max="1688" width="5" bestFit="1" customWidth="1"/>
    <col min="1689" max="1689" width="8" bestFit="1" customWidth="1"/>
    <col min="1690" max="1690" width="7" bestFit="1" customWidth="1"/>
    <col min="1691" max="1694" width="5" bestFit="1" customWidth="1"/>
    <col min="1695" max="1695" width="8" bestFit="1" customWidth="1"/>
    <col min="1696" max="1703" width="5" bestFit="1" customWidth="1"/>
    <col min="1704" max="1704" width="8" bestFit="1" customWidth="1"/>
    <col min="1705" max="1705" width="5" bestFit="1" customWidth="1"/>
    <col min="1706" max="1706" width="8" bestFit="1" customWidth="1"/>
    <col min="1707" max="1724" width="5" bestFit="1" customWidth="1"/>
    <col min="1725" max="1725" width="8" bestFit="1" customWidth="1"/>
    <col min="1726" max="1726" width="5" bestFit="1" customWidth="1"/>
    <col min="1727" max="1727" width="8" bestFit="1" customWidth="1"/>
    <col min="1728" max="1740" width="5" bestFit="1" customWidth="1"/>
    <col min="1741" max="1741" width="8" bestFit="1" customWidth="1"/>
    <col min="1742" max="1742" width="5" bestFit="1" customWidth="1"/>
    <col min="1743" max="1743" width="8" bestFit="1" customWidth="1"/>
    <col min="1744" max="1748" width="5" bestFit="1" customWidth="1"/>
    <col min="1749" max="1749" width="7" bestFit="1" customWidth="1"/>
    <col min="1750" max="1757" width="5" bestFit="1" customWidth="1"/>
    <col min="1758" max="1759" width="8" bestFit="1" customWidth="1"/>
    <col min="1760" max="1764" width="5" bestFit="1" customWidth="1"/>
    <col min="1765" max="1765" width="8" bestFit="1" customWidth="1"/>
    <col min="1766" max="1766" width="5" bestFit="1" customWidth="1"/>
    <col min="1767" max="1767" width="8" bestFit="1" customWidth="1"/>
    <col min="1768" max="1768" width="5" bestFit="1" customWidth="1"/>
    <col min="1769" max="1770" width="8" bestFit="1" customWidth="1"/>
    <col min="1771" max="1775" width="5" bestFit="1" customWidth="1"/>
    <col min="1776" max="1776" width="8" bestFit="1" customWidth="1"/>
    <col min="1777" max="1783" width="5" bestFit="1" customWidth="1"/>
    <col min="1784" max="1784" width="8" bestFit="1" customWidth="1"/>
    <col min="1785" max="1787" width="5" bestFit="1" customWidth="1"/>
    <col min="1788" max="1788" width="7" bestFit="1" customWidth="1"/>
    <col min="1789" max="1791" width="5" bestFit="1" customWidth="1"/>
    <col min="1792" max="1792" width="8" bestFit="1" customWidth="1"/>
    <col min="1793" max="1793" width="5" bestFit="1" customWidth="1"/>
    <col min="1794" max="1794" width="7" bestFit="1" customWidth="1"/>
    <col min="1795" max="1803" width="5" bestFit="1" customWidth="1"/>
    <col min="1804" max="1804" width="8" bestFit="1" customWidth="1"/>
    <col min="1805" max="1806" width="5" bestFit="1" customWidth="1"/>
    <col min="1807" max="1807" width="8" bestFit="1" customWidth="1"/>
    <col min="1808" max="1810" width="5" bestFit="1" customWidth="1"/>
    <col min="1811" max="1811" width="8" bestFit="1" customWidth="1"/>
    <col min="1812" max="1814" width="5" bestFit="1" customWidth="1"/>
    <col min="1815" max="1815" width="8" bestFit="1" customWidth="1"/>
    <col min="1816" max="1816" width="5" bestFit="1" customWidth="1"/>
    <col min="1817" max="1817" width="8" bestFit="1" customWidth="1"/>
    <col min="1818" max="1820" width="5" bestFit="1" customWidth="1"/>
    <col min="1821" max="1821" width="8" bestFit="1" customWidth="1"/>
    <col min="1822" max="1832" width="5" bestFit="1" customWidth="1"/>
    <col min="1833" max="1833" width="8" bestFit="1" customWidth="1"/>
    <col min="1834" max="1842" width="5" bestFit="1" customWidth="1"/>
    <col min="1843" max="1843" width="7" bestFit="1" customWidth="1"/>
    <col min="1844" max="1854" width="5" bestFit="1" customWidth="1"/>
    <col min="1855" max="1855" width="8" bestFit="1" customWidth="1"/>
    <col min="1856" max="1862" width="5" bestFit="1" customWidth="1"/>
    <col min="1863" max="1863" width="8" bestFit="1" customWidth="1"/>
    <col min="1864" max="1864" width="5" bestFit="1" customWidth="1"/>
    <col min="1865" max="1865" width="8" bestFit="1" customWidth="1"/>
    <col min="1866" max="1870" width="5" bestFit="1" customWidth="1"/>
    <col min="1871" max="1871" width="8" bestFit="1" customWidth="1"/>
    <col min="1872" max="1874" width="5" bestFit="1" customWidth="1"/>
    <col min="1875" max="1876" width="8" bestFit="1" customWidth="1"/>
    <col min="1877" max="1877" width="5" bestFit="1" customWidth="1"/>
    <col min="1878" max="1878" width="8" bestFit="1" customWidth="1"/>
    <col min="1879" max="1913" width="5" bestFit="1" customWidth="1"/>
    <col min="1914" max="1914" width="8" bestFit="1" customWidth="1"/>
    <col min="1915" max="1915" width="7" bestFit="1" customWidth="1"/>
    <col min="1916" max="1918" width="5" bestFit="1" customWidth="1"/>
    <col min="1919" max="1919" width="8" bestFit="1" customWidth="1"/>
    <col min="1920" max="1928" width="5" bestFit="1" customWidth="1"/>
    <col min="1929" max="1930" width="8" bestFit="1" customWidth="1"/>
    <col min="1931" max="1931" width="5" bestFit="1" customWidth="1"/>
    <col min="1932" max="1932" width="8" bestFit="1" customWidth="1"/>
    <col min="1933" max="1939" width="5" bestFit="1" customWidth="1"/>
    <col min="1940" max="1940" width="8" bestFit="1" customWidth="1"/>
    <col min="1941" max="1942" width="5" bestFit="1" customWidth="1"/>
    <col min="1943" max="1943" width="8" bestFit="1" customWidth="1"/>
    <col min="1944" max="1949" width="5" bestFit="1" customWidth="1"/>
    <col min="1950" max="1950" width="8" bestFit="1" customWidth="1"/>
    <col min="1951" max="1951" width="7" bestFit="1" customWidth="1"/>
    <col min="1952" max="1952" width="8" bestFit="1" customWidth="1"/>
    <col min="1953" max="1958" width="5" bestFit="1" customWidth="1"/>
    <col min="1959" max="1959" width="8" bestFit="1" customWidth="1"/>
    <col min="1960" max="1963" width="5" bestFit="1" customWidth="1"/>
    <col min="1964" max="1964" width="8" bestFit="1" customWidth="1"/>
    <col min="1965" max="1967" width="5" bestFit="1" customWidth="1"/>
    <col min="1968" max="1968" width="8" bestFit="1" customWidth="1"/>
    <col min="1969" max="1970" width="5" bestFit="1" customWidth="1"/>
    <col min="1971" max="1971" width="8" bestFit="1" customWidth="1"/>
    <col min="1972" max="1979" width="5" bestFit="1" customWidth="1"/>
    <col min="1980" max="1980" width="8" bestFit="1" customWidth="1"/>
    <col min="1981" max="1982" width="5" bestFit="1" customWidth="1"/>
    <col min="1983" max="1983" width="8" bestFit="1" customWidth="1"/>
    <col min="1984" max="1986" width="5" bestFit="1" customWidth="1"/>
    <col min="1987" max="1987" width="8" bestFit="1" customWidth="1"/>
    <col min="1988" max="1994" width="5" bestFit="1" customWidth="1"/>
    <col min="1995" max="1995" width="8" bestFit="1" customWidth="1"/>
    <col min="1996" max="1998" width="5" bestFit="1" customWidth="1"/>
    <col min="1999" max="1999" width="8" bestFit="1" customWidth="1"/>
    <col min="2000" max="2001" width="5" bestFit="1" customWidth="1"/>
    <col min="2002" max="2002" width="8" bestFit="1" customWidth="1"/>
    <col min="2003" max="2006" width="5" bestFit="1" customWidth="1"/>
    <col min="2007" max="2007" width="8" bestFit="1" customWidth="1"/>
    <col min="2008" max="2013" width="5" bestFit="1" customWidth="1"/>
    <col min="2014" max="2014" width="8" bestFit="1" customWidth="1"/>
    <col min="2015" max="2016" width="5" bestFit="1" customWidth="1"/>
    <col min="2017" max="2017" width="8" bestFit="1" customWidth="1"/>
    <col min="2018" max="2023" width="5" bestFit="1" customWidth="1"/>
    <col min="2024" max="2026" width="8" bestFit="1" customWidth="1"/>
    <col min="2027" max="2028" width="5" bestFit="1" customWidth="1"/>
    <col min="2029" max="2029" width="8" bestFit="1" customWidth="1"/>
    <col min="2030" max="2032" width="5" bestFit="1" customWidth="1"/>
    <col min="2033" max="2033" width="8" bestFit="1" customWidth="1"/>
    <col min="2034" max="2036" width="5" bestFit="1" customWidth="1"/>
    <col min="2037" max="2037" width="8" bestFit="1" customWidth="1"/>
    <col min="2038" max="2041" width="5" bestFit="1" customWidth="1"/>
    <col min="2042" max="2042" width="8" bestFit="1" customWidth="1"/>
    <col min="2043" max="2048" width="5" bestFit="1" customWidth="1"/>
    <col min="2049" max="2049" width="8" bestFit="1" customWidth="1"/>
    <col min="2050" max="2050" width="7" bestFit="1" customWidth="1"/>
    <col min="2051" max="2062" width="5" bestFit="1" customWidth="1"/>
    <col min="2063" max="2063" width="8" bestFit="1" customWidth="1"/>
    <col min="2064" max="2074" width="5" bestFit="1" customWidth="1"/>
    <col min="2075" max="2075" width="8" bestFit="1" customWidth="1"/>
    <col min="2076" max="2076" width="5" bestFit="1" customWidth="1"/>
    <col min="2077" max="2078" width="8" bestFit="1" customWidth="1"/>
    <col min="2079" max="2087" width="5" bestFit="1" customWidth="1"/>
    <col min="2088" max="2088" width="8" bestFit="1" customWidth="1"/>
    <col min="2089" max="2090" width="5" bestFit="1" customWidth="1"/>
    <col min="2091" max="2091" width="8" bestFit="1" customWidth="1"/>
    <col min="2092" max="2094" width="5" bestFit="1" customWidth="1"/>
    <col min="2095" max="2095" width="8" bestFit="1" customWidth="1"/>
    <col min="2096" max="2101" width="5" bestFit="1" customWidth="1"/>
    <col min="2102" max="2102" width="8" bestFit="1" customWidth="1"/>
    <col min="2103" max="2113" width="5" bestFit="1" customWidth="1"/>
    <col min="2114" max="2114" width="8" bestFit="1" customWidth="1"/>
    <col min="2115" max="2121" width="5" bestFit="1" customWidth="1"/>
    <col min="2122" max="2122" width="8" bestFit="1" customWidth="1"/>
    <col min="2123" max="2124" width="5" bestFit="1" customWidth="1"/>
    <col min="2125" max="2125" width="8" bestFit="1" customWidth="1"/>
    <col min="2126" max="2128" width="5" bestFit="1" customWidth="1"/>
    <col min="2129" max="2129" width="8" bestFit="1" customWidth="1"/>
    <col min="2130" max="2130" width="5" bestFit="1" customWidth="1"/>
    <col min="2131" max="2131" width="8" bestFit="1" customWidth="1"/>
    <col min="2132" max="2142" width="5" bestFit="1" customWidth="1"/>
    <col min="2143" max="2143" width="8" bestFit="1" customWidth="1"/>
    <col min="2144" max="2144" width="5" bestFit="1" customWidth="1"/>
    <col min="2145" max="2145" width="7" bestFit="1" customWidth="1"/>
    <col min="2146" max="2146" width="8" bestFit="1" customWidth="1"/>
    <col min="2147" max="2150" width="5" bestFit="1" customWidth="1"/>
    <col min="2151" max="2151" width="8" bestFit="1" customWidth="1"/>
    <col min="2152" max="2152" width="5" bestFit="1" customWidth="1"/>
    <col min="2153" max="2153" width="8" bestFit="1" customWidth="1"/>
    <col min="2154" max="2162" width="5" bestFit="1" customWidth="1"/>
    <col min="2163" max="2166" width="6" bestFit="1" customWidth="1"/>
    <col min="2167" max="2167" width="9" bestFit="1" customWidth="1"/>
    <col min="2168" max="2173" width="6" bestFit="1" customWidth="1"/>
    <col min="2174" max="2174" width="8" bestFit="1" customWidth="1"/>
    <col min="2175" max="2186" width="6" bestFit="1" customWidth="1"/>
    <col min="2187" max="2187" width="9" bestFit="1" customWidth="1"/>
    <col min="2188" max="2190" width="6" bestFit="1" customWidth="1"/>
    <col min="2191" max="2191" width="9" bestFit="1" customWidth="1"/>
    <col min="2192" max="2195" width="6" bestFit="1" customWidth="1"/>
    <col min="2196" max="2196" width="9" bestFit="1" customWidth="1"/>
    <col min="2197" max="2207" width="6" bestFit="1" customWidth="1"/>
    <col min="2208" max="2208" width="9" bestFit="1" customWidth="1"/>
    <col min="2209" max="2222" width="6" bestFit="1" customWidth="1"/>
    <col min="2223" max="2223" width="9" bestFit="1" customWidth="1"/>
    <col min="2224" max="2227" width="6" bestFit="1" customWidth="1"/>
    <col min="2228" max="2228" width="9" bestFit="1" customWidth="1"/>
    <col min="2229" max="2230" width="6" bestFit="1" customWidth="1"/>
    <col min="2231" max="2231" width="9" bestFit="1" customWidth="1"/>
    <col min="2232" max="2235" width="6" bestFit="1" customWidth="1"/>
    <col min="2236" max="2236" width="9" bestFit="1" customWidth="1"/>
    <col min="2237" max="2239" width="6" bestFit="1" customWidth="1"/>
    <col min="2240" max="2240" width="8" bestFit="1" customWidth="1"/>
    <col min="2241" max="2245" width="6" bestFit="1" customWidth="1"/>
    <col min="2246" max="2246" width="9" bestFit="1" customWidth="1"/>
    <col min="2247" max="2251" width="6" bestFit="1" customWidth="1"/>
    <col min="2252" max="2252" width="8" bestFit="1" customWidth="1"/>
    <col min="2253" max="2253" width="9" bestFit="1" customWidth="1"/>
    <col min="2254" max="2258" width="6" bestFit="1" customWidth="1"/>
    <col min="2259" max="2259" width="8" bestFit="1" customWidth="1"/>
    <col min="2260" max="2260" width="6" bestFit="1" customWidth="1"/>
    <col min="2261" max="2261" width="9" bestFit="1" customWidth="1"/>
    <col min="2262" max="2265" width="6" bestFit="1" customWidth="1"/>
    <col min="2266" max="2266" width="9" bestFit="1" customWidth="1"/>
    <col min="2267" max="2267" width="6" bestFit="1" customWidth="1"/>
    <col min="2268" max="2268" width="8" bestFit="1" customWidth="1"/>
    <col min="2269" max="2269" width="9" bestFit="1" customWidth="1"/>
    <col min="2270" max="2270" width="6" bestFit="1" customWidth="1"/>
    <col min="2271" max="2271" width="9" bestFit="1" customWidth="1"/>
    <col min="2272" max="2282" width="6" bestFit="1" customWidth="1"/>
    <col min="2283" max="2283" width="8" bestFit="1" customWidth="1"/>
    <col min="2284" max="2284" width="6" bestFit="1" customWidth="1"/>
    <col min="2285" max="2285" width="9" bestFit="1" customWidth="1"/>
    <col min="2286" max="2286" width="8" bestFit="1" customWidth="1"/>
    <col min="2287" max="2291" width="6" bestFit="1" customWidth="1"/>
    <col min="2292" max="2292" width="9" bestFit="1" customWidth="1"/>
    <col min="2293" max="2293" width="8" bestFit="1" customWidth="1"/>
    <col min="2294" max="2297" width="6" bestFit="1" customWidth="1"/>
    <col min="2298" max="2299" width="9" bestFit="1" customWidth="1"/>
    <col min="2300" max="2303" width="6" bestFit="1" customWidth="1"/>
    <col min="2304" max="2304" width="8" bestFit="1" customWidth="1"/>
    <col min="2305" max="2307" width="6" bestFit="1" customWidth="1"/>
    <col min="2308" max="2308" width="8" bestFit="1" customWidth="1"/>
    <col min="2309" max="2311" width="6" bestFit="1" customWidth="1"/>
    <col min="2312" max="2312" width="9" bestFit="1" customWidth="1"/>
    <col min="2313" max="2316" width="6" bestFit="1" customWidth="1"/>
    <col min="2317" max="2318" width="9" bestFit="1" customWidth="1"/>
    <col min="2319" max="2320" width="6" bestFit="1" customWidth="1"/>
    <col min="2321" max="2321" width="9" bestFit="1" customWidth="1"/>
    <col min="2322" max="2326" width="6" bestFit="1" customWidth="1"/>
    <col min="2327" max="2327" width="9" bestFit="1" customWidth="1"/>
    <col min="2328" max="2333" width="6" bestFit="1" customWidth="1"/>
    <col min="2334" max="2334" width="9" bestFit="1" customWidth="1"/>
    <col min="2335" max="2336" width="6" bestFit="1" customWidth="1"/>
    <col min="2337" max="2337" width="8" bestFit="1" customWidth="1"/>
    <col min="2338" max="2338" width="9" bestFit="1" customWidth="1"/>
    <col min="2339" max="2339" width="6" bestFit="1" customWidth="1"/>
    <col min="2340" max="2340" width="9" bestFit="1" customWidth="1"/>
    <col min="2341" max="2344" width="6" bestFit="1" customWidth="1"/>
    <col min="2345" max="2345" width="9" bestFit="1" customWidth="1"/>
    <col min="2346" max="2347" width="6" bestFit="1" customWidth="1"/>
    <col min="2348" max="2348" width="9" bestFit="1" customWidth="1"/>
    <col min="2349" max="2357" width="6" bestFit="1" customWidth="1"/>
    <col min="2358" max="2358" width="8" bestFit="1" customWidth="1"/>
    <col min="2359" max="2360" width="6" bestFit="1" customWidth="1"/>
    <col min="2361" max="2361" width="9" bestFit="1" customWidth="1"/>
    <col min="2362" max="2362" width="8" bestFit="1" customWidth="1"/>
    <col min="2363" max="2369" width="6" bestFit="1" customWidth="1"/>
    <col min="2370" max="2370" width="8" bestFit="1" customWidth="1"/>
    <col min="2371" max="2372" width="9" bestFit="1" customWidth="1"/>
    <col min="2373" max="2374" width="6" bestFit="1" customWidth="1"/>
    <col min="2375" max="2375" width="9" bestFit="1" customWidth="1"/>
    <col min="2376" max="2376" width="8" bestFit="1" customWidth="1"/>
    <col min="2377" max="2382" width="6" bestFit="1" customWidth="1"/>
    <col min="2383" max="2383" width="9" bestFit="1" customWidth="1"/>
    <col min="2384" max="2384" width="6" bestFit="1" customWidth="1"/>
    <col min="2385" max="2385" width="9" bestFit="1" customWidth="1"/>
    <col min="2386" max="2388" width="6" bestFit="1" customWidth="1"/>
    <col min="2389" max="2389" width="9" bestFit="1" customWidth="1"/>
    <col min="2390" max="2391" width="6" bestFit="1" customWidth="1"/>
    <col min="2392" max="2393" width="9" bestFit="1" customWidth="1"/>
    <col min="2394" max="2394" width="6" bestFit="1" customWidth="1"/>
    <col min="2395" max="2395" width="9" bestFit="1" customWidth="1"/>
    <col min="2396" max="2405" width="6" bestFit="1" customWidth="1"/>
    <col min="2406" max="2406" width="9" bestFit="1" customWidth="1"/>
    <col min="2407" max="2422" width="6" bestFit="1" customWidth="1"/>
    <col min="2423" max="2423" width="8" bestFit="1" customWidth="1"/>
    <col min="2424" max="2424" width="6" bestFit="1" customWidth="1"/>
    <col min="2425" max="2425" width="9" bestFit="1" customWidth="1"/>
    <col min="2426" max="2429" width="6" bestFit="1" customWidth="1"/>
    <col min="2430" max="2430" width="9" bestFit="1" customWidth="1"/>
    <col min="2431" max="2437" width="6" bestFit="1" customWidth="1"/>
    <col min="2438" max="2438" width="9" bestFit="1" customWidth="1"/>
    <col min="2439" max="2443" width="6" bestFit="1" customWidth="1"/>
    <col min="2444" max="2444" width="9" bestFit="1" customWidth="1"/>
    <col min="2445" max="2447" width="6" bestFit="1" customWidth="1"/>
    <col min="2448" max="2448" width="9" bestFit="1" customWidth="1"/>
    <col min="2449" max="2449" width="8" bestFit="1" customWidth="1"/>
    <col min="2450" max="2450" width="9" bestFit="1" customWidth="1"/>
    <col min="2451" max="2457" width="6" bestFit="1" customWidth="1"/>
    <col min="2458" max="2458" width="9" bestFit="1" customWidth="1"/>
    <col min="2459" max="2459" width="6" bestFit="1" customWidth="1"/>
    <col min="2460" max="2460" width="8" bestFit="1" customWidth="1"/>
    <col min="2461" max="2461" width="9" bestFit="1" customWidth="1"/>
    <col min="2462" max="2463" width="6" bestFit="1" customWidth="1"/>
    <col min="2464" max="2464" width="9" bestFit="1" customWidth="1"/>
    <col min="2465" max="2476" width="6" bestFit="1" customWidth="1"/>
    <col min="2477" max="2478" width="9" bestFit="1" customWidth="1"/>
    <col min="2479" max="2484" width="6" bestFit="1" customWidth="1"/>
    <col min="2485" max="2485" width="9" bestFit="1" customWidth="1"/>
    <col min="2486" max="2489" width="6" bestFit="1" customWidth="1"/>
    <col min="2490" max="2491" width="8" bestFit="1" customWidth="1"/>
    <col min="2492" max="2499" width="6" bestFit="1" customWidth="1"/>
    <col min="2500" max="2500" width="9" bestFit="1" customWidth="1"/>
    <col min="2501" max="2502" width="6" bestFit="1" customWidth="1"/>
    <col min="2503" max="2503" width="9" bestFit="1" customWidth="1"/>
    <col min="2504" max="2508" width="6" bestFit="1" customWidth="1"/>
    <col min="2509" max="2509" width="8" bestFit="1" customWidth="1"/>
    <col min="2510" max="2510" width="9" bestFit="1" customWidth="1"/>
    <col min="2511" max="2511" width="6" bestFit="1" customWidth="1"/>
    <col min="2512" max="2512" width="9" bestFit="1" customWidth="1"/>
    <col min="2513" max="2517" width="6" bestFit="1" customWidth="1"/>
    <col min="2518" max="2518" width="8" bestFit="1" customWidth="1"/>
    <col min="2519" max="2520" width="6" bestFit="1" customWidth="1"/>
    <col min="2521" max="2521" width="9" bestFit="1" customWidth="1"/>
    <col min="2522" max="2523" width="6" bestFit="1" customWidth="1"/>
    <col min="2524" max="2525" width="9" bestFit="1" customWidth="1"/>
    <col min="2526" max="2526" width="6" bestFit="1" customWidth="1"/>
    <col min="2527" max="2527" width="8" bestFit="1" customWidth="1"/>
    <col min="2528" max="2528" width="6" bestFit="1" customWidth="1"/>
    <col min="2529" max="2531" width="9" bestFit="1" customWidth="1"/>
    <col min="2532" max="2532" width="6" bestFit="1" customWidth="1"/>
    <col min="2533" max="2533" width="9" bestFit="1" customWidth="1"/>
    <col min="2534" max="2535" width="6" bestFit="1" customWidth="1"/>
    <col min="2536" max="2536" width="8" bestFit="1" customWidth="1"/>
    <col min="2537" max="2540" width="6" bestFit="1" customWidth="1"/>
    <col min="2541" max="2542" width="9" bestFit="1" customWidth="1"/>
    <col min="2543" max="2543" width="6" bestFit="1" customWidth="1"/>
    <col min="2544" max="2544" width="9" bestFit="1" customWidth="1"/>
    <col min="2545" max="2546" width="6" bestFit="1" customWidth="1"/>
    <col min="2547" max="2548" width="9" bestFit="1" customWidth="1"/>
    <col min="2549" max="2552" width="6" bestFit="1" customWidth="1"/>
    <col min="2553" max="2553" width="9" bestFit="1" customWidth="1"/>
    <col min="2554" max="2554" width="6" bestFit="1" customWidth="1"/>
    <col min="2555" max="2556" width="9" bestFit="1" customWidth="1"/>
    <col min="2557" max="2557" width="6" bestFit="1" customWidth="1"/>
    <col min="2558" max="2558" width="9" bestFit="1" customWidth="1"/>
    <col min="2559" max="2562" width="6" bestFit="1" customWidth="1"/>
    <col min="2563" max="2564" width="8" bestFit="1" customWidth="1"/>
    <col min="2565" max="2570" width="6" bestFit="1" customWidth="1"/>
    <col min="2571" max="2571" width="9" bestFit="1" customWidth="1"/>
    <col min="2572" max="2572" width="8" bestFit="1" customWidth="1"/>
    <col min="2573" max="2575" width="9" bestFit="1" customWidth="1"/>
    <col min="2576" max="2576" width="6" bestFit="1" customWidth="1"/>
    <col min="2577" max="2577" width="9" bestFit="1" customWidth="1"/>
    <col min="2578" max="2579" width="6" bestFit="1" customWidth="1"/>
    <col min="2580" max="2580" width="8" bestFit="1" customWidth="1"/>
    <col min="2581" max="2583" width="6" bestFit="1" customWidth="1"/>
    <col min="2584" max="2584" width="9" bestFit="1" customWidth="1"/>
    <col min="2585" max="2585" width="6" bestFit="1" customWidth="1"/>
    <col min="2586" max="2586" width="9" bestFit="1" customWidth="1"/>
    <col min="2587" max="2588" width="6" bestFit="1" customWidth="1"/>
    <col min="2589" max="2589" width="9" bestFit="1" customWidth="1"/>
    <col min="2590" max="2594" width="6" bestFit="1" customWidth="1"/>
    <col min="2595" max="2595" width="9" bestFit="1" customWidth="1"/>
    <col min="2596" max="2597" width="6" bestFit="1" customWidth="1"/>
    <col min="2598" max="2598" width="9" bestFit="1" customWidth="1"/>
    <col min="2599" max="2602" width="6" bestFit="1" customWidth="1"/>
    <col min="2603" max="2604" width="9" bestFit="1" customWidth="1"/>
    <col min="2605" max="2605" width="6" bestFit="1" customWidth="1"/>
    <col min="2606" max="2606" width="9" bestFit="1" customWidth="1"/>
    <col min="2607" max="2607" width="6" bestFit="1" customWidth="1"/>
    <col min="2608" max="2609" width="9" bestFit="1" customWidth="1"/>
    <col min="2610" max="2612" width="6" bestFit="1" customWidth="1"/>
    <col min="2613" max="2613" width="9" bestFit="1" customWidth="1"/>
    <col min="2614" max="2615" width="8" bestFit="1" customWidth="1"/>
    <col min="2616" max="2616" width="9" bestFit="1" customWidth="1"/>
    <col min="2617" max="2617" width="6" bestFit="1" customWidth="1"/>
    <col min="2618" max="2618" width="9" bestFit="1" customWidth="1"/>
    <col min="2619" max="2619" width="6" bestFit="1" customWidth="1"/>
    <col min="2620" max="2620" width="9" bestFit="1" customWidth="1"/>
    <col min="2621" max="2623" width="6" bestFit="1" customWidth="1"/>
    <col min="2624" max="2624" width="9" bestFit="1" customWidth="1"/>
    <col min="2625" max="2627" width="6" bestFit="1" customWidth="1"/>
    <col min="2628" max="2628" width="9" bestFit="1" customWidth="1"/>
    <col min="2629" max="2634" width="6" bestFit="1" customWidth="1"/>
    <col min="2635" max="2635" width="8" bestFit="1" customWidth="1"/>
    <col min="2636" max="2639" width="6" bestFit="1" customWidth="1"/>
    <col min="2640" max="2640" width="9" bestFit="1" customWidth="1"/>
    <col min="2641" max="2641" width="6" bestFit="1" customWidth="1"/>
    <col min="2642" max="2643" width="9" bestFit="1" customWidth="1"/>
    <col min="2644" max="2654" width="6" bestFit="1" customWidth="1"/>
    <col min="2655" max="2656" width="9" bestFit="1" customWidth="1"/>
    <col min="2657" max="2659" width="6" bestFit="1" customWidth="1"/>
    <col min="2660" max="2660" width="8" bestFit="1" customWidth="1"/>
    <col min="2661" max="2661" width="6" bestFit="1" customWidth="1"/>
    <col min="2662" max="2662" width="9" bestFit="1" customWidth="1"/>
    <col min="2663" max="2665" width="6" bestFit="1" customWidth="1"/>
    <col min="2666" max="2666" width="8" bestFit="1" customWidth="1"/>
    <col min="2667" max="2670" width="6" bestFit="1" customWidth="1"/>
    <col min="2671" max="2672" width="9" bestFit="1" customWidth="1"/>
    <col min="2673" max="2673" width="6" bestFit="1" customWidth="1"/>
    <col min="2674" max="2674" width="9" bestFit="1" customWidth="1"/>
    <col min="2675" max="2680" width="6" bestFit="1" customWidth="1"/>
    <col min="2681" max="2681" width="8" bestFit="1" customWidth="1"/>
    <col min="2682" max="2682" width="6" bestFit="1" customWidth="1"/>
    <col min="2683" max="2683" width="9" bestFit="1" customWidth="1"/>
    <col min="2684" max="2685" width="6" bestFit="1" customWidth="1"/>
    <col min="2686" max="2686" width="8" bestFit="1" customWidth="1"/>
    <col min="2687" max="2687" width="9" bestFit="1" customWidth="1"/>
    <col min="2688" max="2688" width="6" bestFit="1" customWidth="1"/>
    <col min="2689" max="2689" width="9" bestFit="1" customWidth="1"/>
    <col min="2690" max="2691" width="6" bestFit="1" customWidth="1"/>
    <col min="2692" max="2693" width="9" bestFit="1" customWidth="1"/>
    <col min="2694" max="2694" width="6" bestFit="1" customWidth="1"/>
    <col min="2695" max="2695" width="9" bestFit="1" customWidth="1"/>
    <col min="2696" max="2697" width="6" bestFit="1" customWidth="1"/>
    <col min="2698" max="2698" width="9" bestFit="1" customWidth="1"/>
    <col min="2699" max="2700" width="6" bestFit="1" customWidth="1"/>
    <col min="2701" max="2701" width="9" bestFit="1" customWidth="1"/>
    <col min="2702" max="2702" width="8" bestFit="1" customWidth="1"/>
    <col min="2703" max="2704" width="6" bestFit="1" customWidth="1"/>
    <col min="2705" max="2705" width="8" bestFit="1" customWidth="1"/>
    <col min="2706" max="2706" width="6" bestFit="1" customWidth="1"/>
    <col min="2707" max="2707" width="9" bestFit="1" customWidth="1"/>
    <col min="2708" max="2708" width="8" bestFit="1" customWidth="1"/>
    <col min="2709" max="2709" width="6" bestFit="1" customWidth="1"/>
    <col min="2710" max="2711" width="9" bestFit="1" customWidth="1"/>
    <col min="2712" max="2715" width="6" bestFit="1" customWidth="1"/>
    <col min="2716" max="2717" width="9" bestFit="1" customWidth="1"/>
    <col min="2718" max="2718" width="8" bestFit="1" customWidth="1"/>
    <col min="2719" max="2719" width="6" bestFit="1" customWidth="1"/>
    <col min="2720" max="2720" width="8" bestFit="1" customWidth="1"/>
    <col min="2721" max="2722" width="9" bestFit="1" customWidth="1"/>
    <col min="2723" max="2723" width="7" bestFit="1" customWidth="1"/>
    <col min="2724" max="2724" width="10" bestFit="1" customWidth="1"/>
    <col min="2725" max="2726" width="7" bestFit="1" customWidth="1"/>
    <col min="2727" max="2727" width="10" bestFit="1" customWidth="1"/>
    <col min="2728" max="2729" width="7" bestFit="1" customWidth="1"/>
    <col min="2730" max="2730" width="9" bestFit="1" customWidth="1"/>
    <col min="2731" max="2731" width="7" bestFit="1" customWidth="1"/>
    <col min="2732" max="2736" width="10" bestFit="1" customWidth="1"/>
    <col min="2737" max="2741" width="7" bestFit="1" customWidth="1"/>
    <col min="2742" max="2742" width="10" bestFit="1" customWidth="1"/>
    <col min="2743" max="2743" width="7" bestFit="1" customWidth="1"/>
    <col min="2744" max="2744" width="10" bestFit="1" customWidth="1"/>
    <col min="2745" max="2746" width="7" bestFit="1" customWidth="1"/>
    <col min="2747" max="2751" width="10" bestFit="1" customWidth="1"/>
    <col min="2752" max="2752" width="7" bestFit="1" customWidth="1"/>
    <col min="2753" max="2753" width="10" bestFit="1" customWidth="1"/>
    <col min="2754" max="2754" width="7" bestFit="1" customWidth="1"/>
    <col min="2755" max="2755" width="9" bestFit="1" customWidth="1"/>
    <col min="2756" max="2758" width="7" bestFit="1" customWidth="1"/>
    <col min="2759" max="2759" width="10" bestFit="1" customWidth="1"/>
    <col min="2760" max="2760" width="9" bestFit="1" customWidth="1"/>
    <col min="2761" max="2761" width="10" bestFit="1" customWidth="1"/>
    <col min="2762" max="2762" width="9" bestFit="1" customWidth="1"/>
    <col min="2763" max="2763" width="10" bestFit="1" customWidth="1"/>
    <col min="2764" max="2768" width="7" bestFit="1" customWidth="1"/>
    <col min="2769" max="2769" width="10" bestFit="1" customWidth="1"/>
    <col min="2770" max="2770" width="7" bestFit="1" customWidth="1"/>
    <col min="2771" max="2771" width="10" bestFit="1" customWidth="1"/>
    <col min="2772" max="2772" width="9" bestFit="1" customWidth="1"/>
    <col min="2773" max="2773" width="10" bestFit="1" customWidth="1"/>
    <col min="2774" max="2774" width="7" bestFit="1" customWidth="1"/>
    <col min="2775" max="2775" width="9" bestFit="1" customWidth="1"/>
    <col min="2776" max="2776" width="10" bestFit="1" customWidth="1"/>
    <col min="2777" max="2777" width="7" bestFit="1" customWidth="1"/>
    <col min="2778" max="2779" width="10" bestFit="1" customWidth="1"/>
    <col min="2780" max="2780" width="7" bestFit="1" customWidth="1"/>
    <col min="2781" max="2781" width="10" bestFit="1" customWidth="1"/>
    <col min="2782" max="2782" width="7" bestFit="1" customWidth="1"/>
    <col min="2783" max="2783" width="10" bestFit="1" customWidth="1"/>
    <col min="2784" max="2784" width="7" bestFit="1" customWidth="1"/>
    <col min="2785" max="2785" width="9" bestFit="1" customWidth="1"/>
    <col min="2786" max="2786" width="10" bestFit="1" customWidth="1"/>
    <col min="2787" max="2791" width="7" bestFit="1" customWidth="1"/>
    <col min="2792" max="2795" width="10" bestFit="1" customWidth="1"/>
    <col min="2796" max="2797" width="7" bestFit="1" customWidth="1"/>
    <col min="2798" max="2798" width="10" bestFit="1" customWidth="1"/>
    <col min="2799" max="2800" width="11" bestFit="1" customWidth="1"/>
    <col min="2801" max="2801" width="14.85546875" bestFit="1" customWidth="1"/>
    <col min="2802" max="2802" width="12.5703125" bestFit="1" customWidth="1"/>
  </cols>
  <sheetData>
    <row r="1" spans="1:6">
      <c r="A1" s="1" t="s">
        <v>8223</v>
      </c>
      <c r="B1" t="s">
        <v>8360</v>
      </c>
    </row>
    <row r="2" spans="1:6">
      <c r="A2" s="1" t="s">
        <v>8308</v>
      </c>
      <c r="B2" t="s">
        <v>8360</v>
      </c>
    </row>
    <row r="4" spans="1:6">
      <c r="A4" s="1" t="s">
        <v>8364</v>
      </c>
      <c r="B4" s="1" t="s">
        <v>8361</v>
      </c>
    </row>
    <row r="5" spans="1:6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2" t="s">
        <v>8316</v>
      </c>
      <c r="C6">
        <v>100</v>
      </c>
      <c r="F6">
        <v>100</v>
      </c>
    </row>
    <row r="7" spans="1:6">
      <c r="A7" s="2" t="s">
        <v>8344</v>
      </c>
      <c r="B7">
        <v>20</v>
      </c>
      <c r="F7">
        <v>20</v>
      </c>
    </row>
    <row r="8" spans="1:6">
      <c r="A8" s="2" t="s">
        <v>8332</v>
      </c>
      <c r="B8">
        <v>24</v>
      </c>
      <c r="F8">
        <v>24</v>
      </c>
    </row>
    <row r="9" spans="1:6">
      <c r="A9" s="2" t="s">
        <v>8358</v>
      </c>
      <c r="C9">
        <v>40</v>
      </c>
      <c r="F9">
        <v>40</v>
      </c>
    </row>
    <row r="10" spans="1:6">
      <c r="A10" s="2" t="s">
        <v>8354</v>
      </c>
      <c r="E10">
        <v>40</v>
      </c>
      <c r="F10">
        <v>40</v>
      </c>
    </row>
    <row r="11" spans="1:6">
      <c r="A11" s="2" t="s">
        <v>8315</v>
      </c>
      <c r="E11">
        <v>180</v>
      </c>
      <c r="F11">
        <v>180</v>
      </c>
    </row>
    <row r="12" spans="1:6">
      <c r="A12" s="2" t="s">
        <v>8314</v>
      </c>
      <c r="C12">
        <v>80</v>
      </c>
      <c r="F12">
        <v>80</v>
      </c>
    </row>
    <row r="13" spans="1:6">
      <c r="A13" s="2" t="s">
        <v>8330</v>
      </c>
      <c r="E13">
        <v>40</v>
      </c>
      <c r="F13">
        <v>40</v>
      </c>
    </row>
    <row r="14" spans="1:6">
      <c r="A14" s="2" t="s">
        <v>8347</v>
      </c>
      <c r="C14">
        <v>40</v>
      </c>
      <c r="D14">
        <v>20</v>
      </c>
      <c r="F14">
        <v>60</v>
      </c>
    </row>
    <row r="15" spans="1:6">
      <c r="A15" s="2" t="s">
        <v>8324</v>
      </c>
      <c r="C15">
        <v>40</v>
      </c>
      <c r="F15">
        <v>40</v>
      </c>
    </row>
    <row r="16" spans="1:6">
      <c r="A16" s="2" t="s">
        <v>8337</v>
      </c>
      <c r="B16">
        <v>20</v>
      </c>
      <c r="C16">
        <v>120</v>
      </c>
      <c r="F16">
        <v>140</v>
      </c>
    </row>
    <row r="17" spans="1:6">
      <c r="A17" s="2" t="s">
        <v>8348</v>
      </c>
      <c r="C17">
        <v>20</v>
      </c>
      <c r="F17">
        <v>20</v>
      </c>
    </row>
    <row r="18" spans="1:6">
      <c r="A18" s="2" t="s">
        <v>8349</v>
      </c>
      <c r="E18">
        <v>140</v>
      </c>
      <c r="F18">
        <v>140</v>
      </c>
    </row>
    <row r="19" spans="1:6">
      <c r="A19" s="2" t="s">
        <v>8329</v>
      </c>
      <c r="C19">
        <v>20</v>
      </c>
      <c r="E19">
        <v>140</v>
      </c>
      <c r="F19">
        <v>160</v>
      </c>
    </row>
    <row r="20" spans="1:6">
      <c r="A20" s="2" t="s">
        <v>8328</v>
      </c>
      <c r="C20">
        <v>60</v>
      </c>
      <c r="F20">
        <v>60</v>
      </c>
    </row>
    <row r="21" spans="1:6">
      <c r="A21" s="2" t="s">
        <v>8356</v>
      </c>
      <c r="C21">
        <v>11</v>
      </c>
      <c r="E21">
        <v>9</v>
      </c>
      <c r="F21">
        <v>20</v>
      </c>
    </row>
    <row r="22" spans="1:6">
      <c r="A22" s="2" t="s">
        <v>8327</v>
      </c>
      <c r="E22">
        <v>20</v>
      </c>
      <c r="F22">
        <v>20</v>
      </c>
    </row>
    <row r="23" spans="1:6">
      <c r="A23" s="2" t="s">
        <v>8335</v>
      </c>
      <c r="C23">
        <v>40</v>
      </c>
      <c r="F23">
        <v>40</v>
      </c>
    </row>
    <row r="24" spans="1:6">
      <c r="A24" s="2" t="s">
        <v>8359</v>
      </c>
      <c r="B24">
        <v>20</v>
      </c>
      <c r="C24">
        <v>60</v>
      </c>
      <c r="E24">
        <v>60</v>
      </c>
      <c r="F24">
        <v>140</v>
      </c>
    </row>
    <row r="25" spans="1:6">
      <c r="A25" s="2" t="s">
        <v>8343</v>
      </c>
      <c r="C25">
        <v>20</v>
      </c>
      <c r="F25">
        <v>20</v>
      </c>
    </row>
    <row r="26" spans="1:6">
      <c r="A26" s="2" t="s">
        <v>8323</v>
      </c>
      <c r="E26">
        <v>60</v>
      </c>
      <c r="F26">
        <v>60</v>
      </c>
    </row>
    <row r="27" spans="1:6">
      <c r="A27" s="2" t="s">
        <v>8350</v>
      </c>
      <c r="C27">
        <v>20</v>
      </c>
      <c r="F27">
        <v>20</v>
      </c>
    </row>
    <row r="28" spans="1:6">
      <c r="A28" s="2" t="s">
        <v>8339</v>
      </c>
      <c r="C28">
        <v>57</v>
      </c>
      <c r="E28">
        <v>103</v>
      </c>
      <c r="F28">
        <v>160</v>
      </c>
    </row>
    <row r="29" spans="1:6">
      <c r="A29" s="2" t="s">
        <v>8345</v>
      </c>
      <c r="C29">
        <v>20</v>
      </c>
      <c r="F29">
        <v>20</v>
      </c>
    </row>
    <row r="30" spans="1:6">
      <c r="A30" s="2" t="s">
        <v>8318</v>
      </c>
      <c r="C30">
        <v>353</v>
      </c>
      <c r="D30">
        <v>19</v>
      </c>
      <c r="E30">
        <v>694</v>
      </c>
      <c r="F30">
        <v>1066</v>
      </c>
    </row>
    <row r="31" spans="1:6">
      <c r="A31" s="2" t="s">
        <v>8346</v>
      </c>
      <c r="E31">
        <v>40</v>
      </c>
      <c r="F31">
        <v>40</v>
      </c>
    </row>
    <row r="32" spans="1:6">
      <c r="A32" s="2" t="s">
        <v>8342</v>
      </c>
      <c r="E32">
        <v>20</v>
      </c>
      <c r="F32">
        <v>20</v>
      </c>
    </row>
    <row r="33" spans="1:6">
      <c r="A33" s="2" t="s">
        <v>8353</v>
      </c>
      <c r="C33">
        <v>20</v>
      </c>
      <c r="F33">
        <v>20</v>
      </c>
    </row>
    <row r="34" spans="1:6">
      <c r="A34" s="2" t="s">
        <v>8326</v>
      </c>
      <c r="E34">
        <v>260</v>
      </c>
      <c r="F34">
        <v>260</v>
      </c>
    </row>
    <row r="35" spans="1:6">
      <c r="A35" s="2" t="s">
        <v>8313</v>
      </c>
      <c r="B35">
        <v>40</v>
      </c>
      <c r="F35">
        <v>40</v>
      </c>
    </row>
    <row r="36" spans="1:6">
      <c r="A36" s="2" t="s">
        <v>8312</v>
      </c>
      <c r="E36">
        <v>60</v>
      </c>
      <c r="F36">
        <v>60</v>
      </c>
    </row>
    <row r="37" spans="1:6">
      <c r="A37" s="2" t="s">
        <v>8352</v>
      </c>
      <c r="D37">
        <v>6</v>
      </c>
      <c r="E37">
        <v>34</v>
      </c>
      <c r="F37">
        <v>40</v>
      </c>
    </row>
    <row r="38" spans="1:6">
      <c r="A38" s="2" t="s">
        <v>8355</v>
      </c>
      <c r="B38">
        <v>18</v>
      </c>
      <c r="C38">
        <v>2</v>
      </c>
      <c r="E38">
        <v>40</v>
      </c>
      <c r="F38">
        <v>60</v>
      </c>
    </row>
    <row r="39" spans="1:6">
      <c r="A39" s="2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>
      <c r="A40" s="2" t="s">
        <v>8351</v>
      </c>
      <c r="E40">
        <v>80</v>
      </c>
      <c r="F40">
        <v>80</v>
      </c>
    </row>
    <row r="41" spans="1:6">
      <c r="A41" s="2" t="s">
        <v>8311</v>
      </c>
      <c r="E41">
        <v>60</v>
      </c>
      <c r="F41">
        <v>60</v>
      </c>
    </row>
    <row r="42" spans="1:6">
      <c r="A42" s="2" t="s">
        <v>8341</v>
      </c>
      <c r="B42">
        <v>10</v>
      </c>
      <c r="C42">
        <v>47</v>
      </c>
      <c r="F42">
        <v>57</v>
      </c>
    </row>
    <row r="43" spans="1:6">
      <c r="A43" s="2" t="s">
        <v>8334</v>
      </c>
      <c r="C43">
        <v>100</v>
      </c>
      <c r="F43">
        <v>100</v>
      </c>
    </row>
    <row r="44" spans="1:6">
      <c r="A44" s="2" t="s">
        <v>8321</v>
      </c>
      <c r="B44">
        <v>60</v>
      </c>
      <c r="C44">
        <v>120</v>
      </c>
      <c r="E44">
        <v>20</v>
      </c>
      <c r="F44">
        <v>200</v>
      </c>
    </row>
    <row r="45" spans="1:6">
      <c r="A45" s="2" t="s">
        <v>8320</v>
      </c>
      <c r="B45">
        <v>100</v>
      </c>
      <c r="C45">
        <v>60</v>
      </c>
      <c r="F45">
        <v>160</v>
      </c>
    </row>
    <row r="46" spans="1:6">
      <c r="A46" s="2" t="s">
        <v>8340</v>
      </c>
      <c r="B46">
        <v>20</v>
      </c>
      <c r="F46">
        <v>20</v>
      </c>
    </row>
    <row r="47" spans="1:6">
      <c r="A47" s="2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9D667-4F36-4DDB-AB37-0E4B702AC086}">
  <dimension ref="A2:F19"/>
  <sheetViews>
    <sheetView workbookViewId="0">
      <selection activeCell="G21" sqref="G21"/>
    </sheetView>
  </sheetViews>
  <sheetFormatPr baseColWidth="10" defaultRowHeight="1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7" width="12.5703125" bestFit="1" customWidth="1"/>
  </cols>
  <sheetData>
    <row r="2" spans="1:6">
      <c r="A2" s="1" t="s">
        <v>8223</v>
      </c>
      <c r="B2" t="s">
        <v>8360</v>
      </c>
    </row>
    <row r="3" spans="1:6">
      <c r="A3" s="1" t="s">
        <v>8379</v>
      </c>
      <c r="B3" t="s">
        <v>8360</v>
      </c>
    </row>
    <row r="5" spans="1:6">
      <c r="A5" s="1" t="s">
        <v>8364</v>
      </c>
      <c r="B5" s="1" t="s">
        <v>8361</v>
      </c>
    </row>
    <row r="6" spans="1:6">
      <c r="A6" s="1" t="s">
        <v>8363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>
      <c r="A7" s="2" t="s">
        <v>8373</v>
      </c>
      <c r="B7">
        <v>34</v>
      </c>
      <c r="C7">
        <v>149</v>
      </c>
      <c r="D7">
        <v>2</v>
      </c>
      <c r="E7">
        <v>183</v>
      </c>
      <c r="F7">
        <v>368</v>
      </c>
    </row>
    <row r="8" spans="1:6">
      <c r="A8" s="2" t="s">
        <v>8374</v>
      </c>
      <c r="B8">
        <v>27</v>
      </c>
      <c r="C8">
        <v>105</v>
      </c>
      <c r="D8">
        <v>18</v>
      </c>
      <c r="E8">
        <v>202</v>
      </c>
      <c r="F8">
        <v>352</v>
      </c>
    </row>
    <row r="9" spans="1:6">
      <c r="A9" s="2" t="s">
        <v>8375</v>
      </c>
      <c r="B9">
        <v>28</v>
      </c>
      <c r="C9">
        <v>108</v>
      </c>
      <c r="D9">
        <v>30</v>
      </c>
      <c r="E9">
        <v>179</v>
      </c>
      <c r="F9">
        <v>345</v>
      </c>
    </row>
    <row r="10" spans="1:6">
      <c r="A10" s="2" t="s">
        <v>8376</v>
      </c>
      <c r="B10">
        <v>27</v>
      </c>
      <c r="C10">
        <v>103</v>
      </c>
      <c r="E10">
        <v>193</v>
      </c>
      <c r="F10">
        <v>323</v>
      </c>
    </row>
    <row r="11" spans="1:6">
      <c r="A11" s="2" t="s">
        <v>8367</v>
      </c>
      <c r="B11">
        <v>26</v>
      </c>
      <c r="C11">
        <v>126</v>
      </c>
      <c r="E11">
        <v>233</v>
      </c>
      <c r="F11">
        <v>385</v>
      </c>
    </row>
    <row r="12" spans="1:6">
      <c r="A12" s="2" t="s">
        <v>8377</v>
      </c>
      <c r="B12">
        <v>27</v>
      </c>
      <c r="C12">
        <v>148</v>
      </c>
      <c r="E12">
        <v>213</v>
      </c>
      <c r="F12">
        <v>388</v>
      </c>
    </row>
    <row r="13" spans="1:6">
      <c r="A13" s="2" t="s">
        <v>8368</v>
      </c>
      <c r="B13">
        <v>44</v>
      </c>
      <c r="C13">
        <v>148</v>
      </c>
      <c r="E13">
        <v>192</v>
      </c>
      <c r="F13">
        <v>384</v>
      </c>
    </row>
    <row r="14" spans="1:6">
      <c r="A14" s="2" t="s">
        <v>8369</v>
      </c>
      <c r="B14">
        <v>32</v>
      </c>
      <c r="C14">
        <v>134</v>
      </c>
      <c r="E14">
        <v>167</v>
      </c>
      <c r="F14">
        <v>333</v>
      </c>
    </row>
    <row r="15" spans="1:6">
      <c r="A15" s="2" t="s">
        <v>8370</v>
      </c>
      <c r="B15">
        <v>24</v>
      </c>
      <c r="C15">
        <v>127</v>
      </c>
      <c r="E15">
        <v>148</v>
      </c>
      <c r="F15">
        <v>299</v>
      </c>
    </row>
    <row r="16" spans="1:6">
      <c r="A16" s="2" t="s">
        <v>8371</v>
      </c>
      <c r="B16">
        <v>20</v>
      </c>
      <c r="C16">
        <v>150</v>
      </c>
      <c r="E16">
        <v>184</v>
      </c>
      <c r="F16">
        <v>354</v>
      </c>
    </row>
    <row r="17" spans="1:6">
      <c r="A17" s="2" t="s">
        <v>8372</v>
      </c>
      <c r="B17">
        <v>37</v>
      </c>
      <c r="C17">
        <v>113</v>
      </c>
      <c r="E17">
        <v>180</v>
      </c>
      <c r="F17">
        <v>330</v>
      </c>
    </row>
    <row r="18" spans="1:6">
      <c r="A18" s="2" t="s">
        <v>8378</v>
      </c>
      <c r="B18">
        <v>23</v>
      </c>
      <c r="C18">
        <v>119</v>
      </c>
      <c r="E18">
        <v>111</v>
      </c>
      <c r="F18">
        <v>253</v>
      </c>
    </row>
    <row r="19" spans="1:6">
      <c r="A19" s="2" t="s">
        <v>8362</v>
      </c>
      <c r="B19">
        <v>349</v>
      </c>
      <c r="C19">
        <v>1530</v>
      </c>
      <c r="D19">
        <v>50</v>
      </c>
      <c r="E19">
        <v>2185</v>
      </c>
      <c r="F1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DD23F-3A98-4AD0-AF05-821AA47303E6}">
  <dimension ref="A1:J13"/>
  <sheetViews>
    <sheetView tabSelected="1" workbookViewId="0">
      <selection activeCell="B3" sqref="B3"/>
    </sheetView>
  </sheetViews>
  <sheetFormatPr baseColWidth="10" defaultRowHeight="15"/>
  <cols>
    <col min="1" max="1" width="28" bestFit="1" customWidth="1"/>
    <col min="2" max="2" width="8.28515625" bestFit="1" customWidth="1"/>
    <col min="3" max="3" width="8" bestFit="1" customWidth="1"/>
    <col min="4" max="4" width="8.7109375" bestFit="1" customWidth="1"/>
    <col min="5" max="5" width="5.85546875" bestFit="1" customWidth="1"/>
    <col min="7" max="7" width="10.140625" bestFit="1" customWidth="1"/>
    <col min="8" max="8" width="11" bestFit="1" customWidth="1"/>
    <col min="9" max="9" width="12.42578125" bestFit="1" customWidth="1"/>
    <col min="10" max="10" width="12.5703125" bestFit="1" customWidth="1"/>
  </cols>
  <sheetData>
    <row r="1" spans="1:10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  <c r="J1" t="s">
        <v>8389</v>
      </c>
    </row>
    <row r="2" spans="1:10">
      <c r="A2" t="s">
        <v>8390</v>
      </c>
      <c r="B2">
        <f>COUNTIFS(Tabla1[state],"Successful",Tabla1[goal],"&lt;1000")</f>
        <v>322</v>
      </c>
    </row>
    <row r="3" spans="1:10">
      <c r="A3" t="s">
        <v>8391</v>
      </c>
      <c r="B3">
        <f>COUNTIFS(Tabla1[state],"Successful",Tabla1[goal],"&lt;5000",Tabla1[goal],"&lt;1000")</f>
        <v>322</v>
      </c>
    </row>
    <row r="4" spans="1:10">
      <c r="A4" t="s">
        <v>8392</v>
      </c>
    </row>
    <row r="5" spans="1:10">
      <c r="A5" t="s">
        <v>8393</v>
      </c>
    </row>
    <row r="6" spans="1:10">
      <c r="A6" t="s">
        <v>8394</v>
      </c>
    </row>
    <row r="7" spans="1:10">
      <c r="A7" t="s">
        <v>8395</v>
      </c>
    </row>
    <row r="8" spans="1:10">
      <c r="A8" t="s">
        <v>8396</v>
      </c>
    </row>
    <row r="9" spans="1:10">
      <c r="A9" t="s">
        <v>8397</v>
      </c>
    </row>
    <row r="10" spans="1:10">
      <c r="A10" t="s">
        <v>8398</v>
      </c>
    </row>
    <row r="11" spans="1:10">
      <c r="A11" t="s">
        <v>8399</v>
      </c>
    </row>
    <row r="12" spans="1:10">
      <c r="A12" t="s">
        <v>8400</v>
      </c>
    </row>
    <row r="13" spans="1:10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Original</vt:lpstr>
      <vt:lpstr>Category</vt:lpstr>
      <vt:lpstr>Subcategory</vt:lpstr>
      <vt:lpstr>Years</vt:lpstr>
      <vt:lpstr>Hoja8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José Manuel Noriega Sánchez</cp:lastModifiedBy>
  <dcterms:created xsi:type="dcterms:W3CDTF">2017-04-20T15:17:24Z</dcterms:created>
  <dcterms:modified xsi:type="dcterms:W3CDTF">2019-02-24T05:53:59Z</dcterms:modified>
</cp:coreProperties>
</file>