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https://roshandev-my.sharepoint.com/personal/baingan_roshandev_onmicrosoft_com/Documents/codes/customer-retention/"/>
    </mc:Choice>
  </mc:AlternateContent>
  <xr:revisionPtr revIDLastSave="1" documentId="13_ncr:20001_{1A6923F2-D6B1-DA49-B2DA-D34DAABC4AC1}" xr6:coauthVersionLast="47" xr6:coauthVersionMax="47" xr10:uidLastSave="{0A212EAC-26E8-D94E-BFCF-6B1B282F722B}"/>
  <bookViews>
    <workbookView xWindow="4440" yWindow="740" windowWidth="2496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6" i="1"/>
  <c r="E21" i="1"/>
  <c r="E25" i="1"/>
  <c r="E28" i="1"/>
  <c r="G28" i="1"/>
  <c r="G25" i="1"/>
  <c r="G21" i="1"/>
  <c r="G16" i="1"/>
  <c r="G12" i="1"/>
  <c r="D17" i="1"/>
  <c r="D15" i="1"/>
  <c r="D14" i="1"/>
  <c r="D13" i="1"/>
  <c r="D11" i="1"/>
  <c r="D10" i="1"/>
  <c r="D9" i="1"/>
  <c r="D8" i="1"/>
  <c r="G7" i="1"/>
  <c r="E8" i="1" s="1"/>
  <c r="D7" i="1"/>
  <c r="I4" i="1"/>
  <c r="J4" i="1" s="1"/>
  <c r="J5" i="1" l="1"/>
  <c r="K4" i="1"/>
  <c r="G8" i="1"/>
  <c r="I5" i="1"/>
  <c r="I3" i="1"/>
  <c r="E9" i="1" l="1"/>
  <c r="E10" i="1"/>
  <c r="G10" i="1" s="1"/>
  <c r="E11" i="1" s="1"/>
  <c r="G11" i="1" s="1"/>
  <c r="E13" i="1" s="1"/>
  <c r="L4" i="1"/>
  <c r="K5" i="1"/>
  <c r="M4" i="1" l="1"/>
  <c r="L5" i="1"/>
  <c r="G13" i="1"/>
  <c r="G9" i="1"/>
  <c r="G6" i="1" s="1"/>
  <c r="E6" i="1"/>
  <c r="E14" i="1" l="1"/>
  <c r="N4" i="1"/>
  <c r="M5" i="1"/>
  <c r="O4" i="1" l="1"/>
  <c r="N5" i="1"/>
  <c r="G14" i="1"/>
  <c r="E15" i="1" l="1"/>
  <c r="O5" i="1"/>
  <c r="P4" i="1"/>
  <c r="O3" i="1"/>
  <c r="P5" i="1" l="1"/>
  <c r="Q4" i="1"/>
  <c r="G15" i="1"/>
  <c r="E17" i="1" l="1"/>
  <c r="Q5" i="1"/>
  <c r="R4" i="1"/>
  <c r="R5" i="1" l="1"/>
  <c r="S4" i="1"/>
  <c r="G17" i="1"/>
  <c r="E18" i="1" l="1"/>
  <c r="E19" i="1"/>
  <c r="G19" i="1" s="1"/>
  <c r="E20" i="1" s="1"/>
  <c r="G20" i="1" s="1"/>
  <c r="E22" i="1" s="1"/>
  <c r="T4" i="1"/>
  <c r="S5" i="1"/>
  <c r="U4" i="1" l="1"/>
  <c r="T5" i="1"/>
  <c r="G22" i="1"/>
  <c r="G18" i="1"/>
  <c r="E23" i="1" l="1"/>
  <c r="V4" i="1"/>
  <c r="U3" i="1"/>
  <c r="U5" i="1"/>
  <c r="W4" i="1" l="1"/>
  <c r="V5" i="1"/>
  <c r="G23" i="1"/>
  <c r="E24" i="1" l="1"/>
  <c r="X4" i="1"/>
  <c r="W5" i="1"/>
  <c r="X5" i="1" l="1"/>
  <c r="Y4" i="1"/>
  <c r="G24" i="1"/>
  <c r="E26" i="1" l="1"/>
  <c r="Y5" i="1"/>
  <c r="Z4" i="1"/>
  <c r="Z5" i="1" l="1"/>
  <c r="AA4" i="1"/>
  <c r="G26" i="1"/>
  <c r="E27" i="1" l="1"/>
  <c r="AA3" i="1"/>
  <c r="AB4" i="1"/>
  <c r="AA5" i="1"/>
  <c r="AC4" i="1" l="1"/>
  <c r="AB5" i="1"/>
  <c r="G27" i="1"/>
  <c r="E29" i="1" l="1"/>
  <c r="AD4" i="1"/>
  <c r="AC5" i="1"/>
  <c r="AE4" i="1" l="1"/>
  <c r="AD5" i="1"/>
  <c r="G29" i="1"/>
  <c r="E30" i="1" l="1"/>
  <c r="AF4" i="1"/>
  <c r="AE5" i="1"/>
  <c r="AF5" i="1" l="1"/>
  <c r="AG4" i="1"/>
  <c r="G30" i="1"/>
  <c r="AG3" i="1" l="1"/>
  <c r="AG5" i="1"/>
  <c r="AH4" i="1"/>
  <c r="E31" i="1"/>
  <c r="G31" i="1" l="1"/>
  <c r="AH5" i="1"/>
  <c r="AI4" i="1"/>
  <c r="AJ4" i="1" l="1"/>
  <c r="AI5" i="1"/>
  <c r="AK4" i="1" l="1"/>
  <c r="AJ5" i="1"/>
  <c r="AL4" i="1" l="1"/>
  <c r="AK5" i="1"/>
  <c r="AM4" i="1" l="1"/>
  <c r="AL5" i="1"/>
  <c r="AM5" i="1" l="1"/>
  <c r="AM3" i="1"/>
</calcChain>
</file>

<file path=xl/sharedStrings.xml><?xml version="1.0" encoding="utf-8"?>
<sst xmlns="http://schemas.openxmlformats.org/spreadsheetml/2006/main" count="69" uniqueCount="39">
  <si>
    <t>Project Title</t>
  </si>
  <si>
    <t>Improving Customer Retention Using Data Analytics and Project Management Principles</t>
  </si>
  <si>
    <t>Project Manager</t>
  </si>
  <si>
    <t>Prajakta</t>
  </si>
  <si>
    <t>Project Start</t>
  </si>
  <si>
    <t>Display Week</t>
  </si>
  <si>
    <t>TASK</t>
  </si>
  <si>
    <t>ASSIGNED TO</t>
  </si>
  <si>
    <t>PROGRESS</t>
  </si>
  <si>
    <t>START</t>
  </si>
  <si>
    <t>DAYS</t>
  </si>
  <si>
    <t>END</t>
  </si>
  <si>
    <t>Project Initiation</t>
  </si>
  <si>
    <t>Create a github repo</t>
  </si>
  <si>
    <t>Create a JIRA board</t>
  </si>
  <si>
    <t>Define Project Goals</t>
  </si>
  <si>
    <t>Identify stakeholders</t>
  </si>
  <si>
    <t>Create Project charter</t>
  </si>
  <si>
    <t>Planning</t>
  </si>
  <si>
    <t>Create WBS</t>
  </si>
  <si>
    <t>Create Gantt chart</t>
  </si>
  <si>
    <t>Identify risks and mitigation plan</t>
  </si>
  <si>
    <t>Data collection &amp; wrangling</t>
  </si>
  <si>
    <t>Find a dataset</t>
  </si>
  <si>
    <t>Load dataset</t>
  </si>
  <si>
    <t>Clean missing/duplicate values</t>
  </si>
  <si>
    <t>Encode categorical variables</t>
  </si>
  <si>
    <t>EDA</t>
  </si>
  <si>
    <t>Summary statistics</t>
  </si>
  <si>
    <t>Visualization</t>
  </si>
  <si>
    <t>Correlation analysis</t>
  </si>
  <si>
    <t>Dashboard development</t>
  </si>
  <si>
    <t>Design layout &amp; visuals</t>
  </si>
  <si>
    <t>Finalize and publish dashboard</t>
  </si>
  <si>
    <t>Reporting &amp; recommendations</t>
  </si>
  <si>
    <t>Write executive report</t>
  </si>
  <si>
    <t>Suggest retention strategies</t>
  </si>
  <si>
    <t>Final report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</si>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</sst>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yy"/>
    <numFmt numFmtId="166" formatCode="d"/>
  </numFmts>
  <fonts count="9" x14ac:knownFonts="1">
    <font>
      <sz val="10"/>
      <color rgb="FF000000"/>
      <name val="Arial"/>
      <scheme val="minor"/>
    </font>
    <font>
      <b/>
      <sz val="19"/>
      <color rgb="FF6D9EEB"/>
      <name val="Arial"/>
      <family val="2"/>
      <scheme val="minor"/>
    </font>
    <font>
      <sz val="1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10"/>
      <name val="Arial"/>
      <family val="2"/>
    </font>
    <font>
      <sz val="8"/>
      <color theme="1"/>
      <name val="Arial"/>
      <family val="2"/>
      <scheme val="minor"/>
    </font>
    <font>
      <b/>
      <sz val="8"/>
      <color rgb="FFFFFFFF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10" fontId="8" fillId="2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10" fontId="3" fillId="4" borderId="8" xfId="0" applyNumberFormat="1" applyFont="1" applyFill="1" applyBorder="1" applyAlignment="1">
      <alignment horizontal="center" vertical="center"/>
    </xf>
    <xf numFmtId="165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5" fontId="5" fillId="0" borderId="2" xfId="0" applyNumberFormat="1" applyFont="1" applyBorder="1" applyAlignment="1">
      <alignment horizontal="left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2">
    <dxf>
      <fill>
        <patternFill patternType="solid">
          <fgColor rgb="FF3C78D8"/>
          <bgColor rgb="FF3C78D8"/>
        </patternFill>
      </fill>
    </dxf>
    <dxf>
      <font>
        <b/>
        <color theme="0"/>
      </font>
      <fill>
        <patternFill patternType="solid">
          <fgColor rgb="FFCC4125"/>
          <bgColor rgb="FFCC41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004"/>
  <sheetViews>
    <sheetView showGridLines="0" tabSelected="1" workbookViewId="0">
      <selection activeCell="C15" sqref="C15"/>
    </sheetView>
  </sheetViews>
  <sheetFormatPr baseColWidth="10" defaultColWidth="12.6640625" defaultRowHeight="15.75" customHeight="1" outlineLevelRow="1" x14ac:dyDescent="0.15"/>
  <cols>
    <col min="1" max="1" width="24.6640625" customWidth="1"/>
    <col min="2" max="5" width="13.1640625" customWidth="1"/>
    <col min="6" max="6" width="14.6640625" customWidth="1"/>
    <col min="8" max="38" width="3.83203125" customWidth="1"/>
    <col min="39" max="39" width="6.1640625" bestFit="1" customWidth="1"/>
  </cols>
  <sheetData>
    <row r="1" spans="1:39" ht="24" x14ac:dyDescent="0.2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13" x14ac:dyDescent="0.15">
      <c r="A2" s="4" t="s">
        <v>2</v>
      </c>
      <c r="B2" s="4" t="s">
        <v>3</v>
      </c>
      <c r="C2" s="4"/>
      <c r="D2" s="4"/>
      <c r="E2" s="4"/>
      <c r="F2" s="4" t="s">
        <v>4</v>
      </c>
      <c r="G2" s="5">
        <v>45801</v>
      </c>
      <c r="H2" s="3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15.75" customHeight="1" x14ac:dyDescent="0.15">
      <c r="F3" s="4" t="s">
        <v>5</v>
      </c>
      <c r="G3" s="7">
        <v>1</v>
      </c>
      <c r="H3" s="3"/>
      <c r="I3" s="30">
        <f>I4</f>
        <v>45796</v>
      </c>
      <c r="J3" s="31"/>
      <c r="K3" s="31"/>
      <c r="L3" s="31"/>
      <c r="M3" s="31"/>
      <c r="N3" s="32"/>
      <c r="O3" s="30">
        <f>O4</f>
        <v>45802</v>
      </c>
      <c r="P3" s="31"/>
      <c r="Q3" s="31"/>
      <c r="R3" s="31"/>
      <c r="S3" s="31"/>
      <c r="T3" s="32"/>
      <c r="U3" s="30">
        <f>U4</f>
        <v>45808</v>
      </c>
      <c r="V3" s="31"/>
      <c r="W3" s="31"/>
      <c r="X3" s="31"/>
      <c r="Y3" s="31"/>
      <c r="Z3" s="32"/>
      <c r="AA3" s="30">
        <f>AA4</f>
        <v>45814</v>
      </c>
      <c r="AB3" s="31"/>
      <c r="AC3" s="31"/>
      <c r="AD3" s="31"/>
      <c r="AE3" s="31"/>
      <c r="AF3" s="32"/>
      <c r="AG3" s="30">
        <f>AG4</f>
        <v>45820</v>
      </c>
      <c r="AH3" s="31"/>
      <c r="AI3" s="31"/>
      <c r="AJ3" s="31"/>
      <c r="AK3" s="31"/>
      <c r="AL3" s="32"/>
      <c r="AM3" s="8">
        <f>AM4</f>
        <v>45826</v>
      </c>
    </row>
    <row r="4" spans="1:39" ht="15.75" customHeight="1" x14ac:dyDescent="0.15">
      <c r="A4" s="3"/>
      <c r="B4" s="9"/>
      <c r="C4" s="9"/>
      <c r="D4" s="9"/>
      <c r="E4" s="9"/>
      <c r="F4" s="9"/>
      <c r="G4" s="9"/>
      <c r="H4" s="9"/>
      <c r="I4" s="10">
        <f>G2-WEEKDAY(G2,3)+(G3-1)*7</f>
        <v>45796</v>
      </c>
      <c r="J4" s="11">
        <f t="shared" ref="J4:AM4" si="0">I4+1</f>
        <v>45797</v>
      </c>
      <c r="K4" s="11">
        <f t="shared" si="0"/>
        <v>45798</v>
      </c>
      <c r="L4" s="11">
        <f t="shared" si="0"/>
        <v>45799</v>
      </c>
      <c r="M4" s="11">
        <f t="shared" si="0"/>
        <v>45800</v>
      </c>
      <c r="N4" s="12">
        <f t="shared" si="0"/>
        <v>45801</v>
      </c>
      <c r="O4" s="10">
        <f t="shared" si="0"/>
        <v>45802</v>
      </c>
      <c r="P4" s="11">
        <f t="shared" si="0"/>
        <v>45803</v>
      </c>
      <c r="Q4" s="11">
        <f t="shared" si="0"/>
        <v>45804</v>
      </c>
      <c r="R4" s="11">
        <f t="shared" si="0"/>
        <v>45805</v>
      </c>
      <c r="S4" s="11">
        <f t="shared" si="0"/>
        <v>45806</v>
      </c>
      <c r="T4" s="12">
        <f t="shared" si="0"/>
        <v>45807</v>
      </c>
      <c r="U4" s="10">
        <f t="shared" si="0"/>
        <v>45808</v>
      </c>
      <c r="V4" s="11">
        <f t="shared" si="0"/>
        <v>45809</v>
      </c>
      <c r="W4" s="11">
        <f t="shared" si="0"/>
        <v>45810</v>
      </c>
      <c r="X4" s="11">
        <f t="shared" si="0"/>
        <v>45811</v>
      </c>
      <c r="Y4" s="11">
        <f t="shared" si="0"/>
        <v>45812</v>
      </c>
      <c r="Z4" s="12">
        <f t="shared" si="0"/>
        <v>45813</v>
      </c>
      <c r="AA4" s="10">
        <f t="shared" si="0"/>
        <v>45814</v>
      </c>
      <c r="AB4" s="11">
        <f t="shared" si="0"/>
        <v>45815</v>
      </c>
      <c r="AC4" s="11">
        <f t="shared" si="0"/>
        <v>45816</v>
      </c>
      <c r="AD4" s="11">
        <f t="shared" si="0"/>
        <v>45817</v>
      </c>
      <c r="AE4" s="11">
        <f t="shared" si="0"/>
        <v>45818</v>
      </c>
      <c r="AF4" s="12">
        <f t="shared" si="0"/>
        <v>45819</v>
      </c>
      <c r="AG4" s="10">
        <f t="shared" si="0"/>
        <v>45820</v>
      </c>
      <c r="AH4" s="11">
        <f t="shared" si="0"/>
        <v>45821</v>
      </c>
      <c r="AI4" s="11">
        <f t="shared" si="0"/>
        <v>45822</v>
      </c>
      <c r="AJ4" s="11">
        <f t="shared" si="0"/>
        <v>45823</v>
      </c>
      <c r="AK4" s="11">
        <f t="shared" si="0"/>
        <v>45824</v>
      </c>
      <c r="AL4" s="12">
        <f t="shared" si="0"/>
        <v>45825</v>
      </c>
      <c r="AM4" s="12">
        <f t="shared" si="0"/>
        <v>45826</v>
      </c>
    </row>
    <row r="5" spans="1:39" ht="15.75" customHeight="1" x14ac:dyDescent="0.15">
      <c r="A5" s="13" t="s">
        <v>6</v>
      </c>
      <c r="B5" s="14" t="s">
        <v>7</v>
      </c>
      <c r="C5" s="15" t="s">
        <v>8</v>
      </c>
      <c r="D5" s="14"/>
      <c r="E5" s="14" t="s">
        <v>9</v>
      </c>
      <c r="F5" s="14" t="s">
        <v>10</v>
      </c>
      <c r="G5" s="14" t="s">
        <v>11</v>
      </c>
      <c r="H5" s="14"/>
      <c r="I5" s="14" t="str">
        <f t="shared" ref="I5:AM5" si="1">LEFT(TEXT(I4,"ddd"))</f>
        <v>M</v>
      </c>
      <c r="J5" s="14" t="str">
        <f t="shared" si="1"/>
        <v>T</v>
      </c>
      <c r="K5" s="14" t="str">
        <f t="shared" si="1"/>
        <v>W</v>
      </c>
      <c r="L5" s="14" t="str">
        <f t="shared" si="1"/>
        <v>T</v>
      </c>
      <c r="M5" s="14" t="str">
        <f t="shared" si="1"/>
        <v>F</v>
      </c>
      <c r="N5" s="14" t="str">
        <f t="shared" si="1"/>
        <v>S</v>
      </c>
      <c r="O5" s="14" t="str">
        <f t="shared" si="1"/>
        <v>S</v>
      </c>
      <c r="P5" s="14" t="str">
        <f t="shared" si="1"/>
        <v>M</v>
      </c>
      <c r="Q5" s="14" t="str">
        <f t="shared" si="1"/>
        <v>T</v>
      </c>
      <c r="R5" s="14" t="str">
        <f t="shared" si="1"/>
        <v>W</v>
      </c>
      <c r="S5" s="14" t="str">
        <f t="shared" si="1"/>
        <v>T</v>
      </c>
      <c r="T5" s="14" t="str">
        <f t="shared" si="1"/>
        <v>F</v>
      </c>
      <c r="U5" s="14" t="str">
        <f t="shared" si="1"/>
        <v>S</v>
      </c>
      <c r="V5" s="14" t="str">
        <f t="shared" si="1"/>
        <v>S</v>
      </c>
      <c r="W5" s="14" t="str">
        <f t="shared" si="1"/>
        <v>M</v>
      </c>
      <c r="X5" s="14" t="str">
        <f t="shared" si="1"/>
        <v>T</v>
      </c>
      <c r="Y5" s="14" t="str">
        <f t="shared" si="1"/>
        <v>W</v>
      </c>
      <c r="Z5" s="14" t="str">
        <f t="shared" si="1"/>
        <v>T</v>
      </c>
      <c r="AA5" s="14" t="str">
        <f t="shared" si="1"/>
        <v>F</v>
      </c>
      <c r="AB5" s="14" t="str">
        <f t="shared" si="1"/>
        <v>S</v>
      </c>
      <c r="AC5" s="14" t="str">
        <f t="shared" si="1"/>
        <v>S</v>
      </c>
      <c r="AD5" s="14" t="str">
        <f t="shared" si="1"/>
        <v>M</v>
      </c>
      <c r="AE5" s="14" t="str">
        <f t="shared" si="1"/>
        <v>T</v>
      </c>
      <c r="AF5" s="14" t="str">
        <f t="shared" si="1"/>
        <v>W</v>
      </c>
      <c r="AG5" s="14" t="str">
        <f t="shared" si="1"/>
        <v>T</v>
      </c>
      <c r="AH5" s="14" t="str">
        <f t="shared" si="1"/>
        <v>F</v>
      </c>
      <c r="AI5" s="14" t="str">
        <f t="shared" si="1"/>
        <v>S</v>
      </c>
      <c r="AJ5" s="14" t="str">
        <f t="shared" si="1"/>
        <v>S</v>
      </c>
      <c r="AK5" s="14" t="str">
        <f t="shared" si="1"/>
        <v>M</v>
      </c>
      <c r="AL5" s="14" t="str">
        <f t="shared" si="1"/>
        <v>T</v>
      </c>
      <c r="AM5" s="14" t="str">
        <f t="shared" si="1"/>
        <v>W</v>
      </c>
    </row>
    <row r="6" spans="1:39" ht="15.75" customHeight="1" x14ac:dyDescent="0.15">
      <c r="A6" s="16" t="s">
        <v>12</v>
      </c>
      <c r="B6" s="17"/>
      <c r="C6" s="18"/>
      <c r="D6" s="17"/>
      <c r="E6" s="19">
        <f>MIN(E7:E11)</f>
        <v>45801</v>
      </c>
      <c r="F6" s="17"/>
      <c r="G6" s="19">
        <f>MAX(G7:G11)</f>
        <v>45805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 spans="1:39" ht="15.75" customHeight="1" outlineLevel="1" x14ac:dyDescent="0.15">
      <c r="A7" s="20" t="s">
        <v>13</v>
      </c>
      <c r="B7" s="21" t="s">
        <v>3</v>
      </c>
      <c r="C7" s="22">
        <v>1</v>
      </c>
      <c r="D7" s="23" t="str">
        <f ca="1">IFERROR(__xludf.DUMMYFUNCTION("IFERROR(SPARKLINE(C7,{""charttype"",""bar"";""color1"",""gray"";""max"",1}))"),"")</f>
        <v/>
      </c>
      <c r="E7" s="23">
        <v>45801</v>
      </c>
      <c r="F7" s="21">
        <v>2</v>
      </c>
      <c r="G7" s="23">
        <f t="shared" ref="G7:G11" si="2">E7+F7-1</f>
        <v>45802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</row>
    <row r="8" spans="1:39" ht="15.75" customHeight="1" outlineLevel="1" x14ac:dyDescent="0.15">
      <c r="A8" s="20" t="s">
        <v>14</v>
      </c>
      <c r="B8" s="21" t="s">
        <v>3</v>
      </c>
      <c r="C8" s="22">
        <v>1</v>
      </c>
      <c r="D8" s="23" t="str">
        <f ca="1">IFERROR(__xludf.DUMMYFUNCTION("IFERROR(SPARKLINE(C8,{""charttype"",""bar"";""color1"",""gray"";""max"",1}))"),"")</f>
        <v/>
      </c>
      <c r="E8" s="23">
        <f t="shared" ref="E8:E9" si="3">G7+1</f>
        <v>45803</v>
      </c>
      <c r="F8" s="21">
        <v>1</v>
      </c>
      <c r="G8" s="23">
        <f t="shared" si="2"/>
        <v>45803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</row>
    <row r="9" spans="1:39" ht="15.75" customHeight="1" outlineLevel="1" x14ac:dyDescent="0.15">
      <c r="A9" s="20" t="s">
        <v>15</v>
      </c>
      <c r="B9" s="21" t="s">
        <v>3</v>
      </c>
      <c r="C9" s="22">
        <v>1</v>
      </c>
      <c r="D9" s="23" t="str">
        <f ca="1">IFERROR(__xludf.DUMMYFUNCTION("IFERROR(SPARKLINE(C9,{""charttype"",""bar"";""color1"",""gray"";""max"",1}))"),"")</f>
        <v/>
      </c>
      <c r="E9" s="23">
        <f t="shared" si="3"/>
        <v>45804</v>
      </c>
      <c r="F9" s="21">
        <v>1</v>
      </c>
      <c r="G9" s="23">
        <f t="shared" si="2"/>
        <v>45804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 ht="15.75" customHeight="1" outlineLevel="1" x14ac:dyDescent="0.15">
      <c r="A10" s="20" t="s">
        <v>16</v>
      </c>
      <c r="B10" s="21" t="s">
        <v>3</v>
      </c>
      <c r="C10" s="22">
        <v>1</v>
      </c>
      <c r="D10" s="23" t="str">
        <f ca="1">IFERROR(__xludf.DUMMYFUNCTION("IFERROR(SPARKLINE(C10,{""charttype"",""bar"";""color1"",""gray"";""max"",1}))"),"")</f>
        <v/>
      </c>
      <c r="E10" s="23">
        <f>G8+1</f>
        <v>45804</v>
      </c>
      <c r="F10" s="21">
        <v>1</v>
      </c>
      <c r="G10" s="23">
        <f t="shared" si="2"/>
        <v>45804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</row>
    <row r="11" spans="1:39" ht="15.75" customHeight="1" outlineLevel="1" x14ac:dyDescent="0.15">
      <c r="A11" s="20" t="s">
        <v>17</v>
      </c>
      <c r="B11" s="21" t="s">
        <v>3</v>
      </c>
      <c r="C11" s="22">
        <v>1</v>
      </c>
      <c r="D11" s="23" t="str">
        <f ca="1">IFERROR(__xludf.DUMMYFUNCTION("IFERROR(SPARKLINE(C11,{""charttype"",""bar"";""color1"",""gray"";""max"",1}))"),"")</f>
        <v/>
      </c>
      <c r="E11" s="23">
        <f>G10+1</f>
        <v>45805</v>
      </c>
      <c r="F11" s="21">
        <v>1</v>
      </c>
      <c r="G11" s="23">
        <f t="shared" si="2"/>
        <v>45805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</row>
    <row r="12" spans="1:39" ht="15.75" customHeight="1" x14ac:dyDescent="0.15">
      <c r="A12" s="16" t="s">
        <v>18</v>
      </c>
      <c r="B12" s="17"/>
      <c r="C12" s="18"/>
      <c r="D12" s="18"/>
      <c r="E12" s="19">
        <f>MIN(E13:E15)</f>
        <v>45806</v>
      </c>
      <c r="F12" s="17"/>
      <c r="G12" s="19">
        <f>MAX(G13:G15)</f>
        <v>45809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</row>
    <row r="13" spans="1:39" ht="15.75" customHeight="1" outlineLevel="1" x14ac:dyDescent="0.15">
      <c r="A13" s="20" t="s">
        <v>19</v>
      </c>
      <c r="B13" s="21" t="s">
        <v>3</v>
      </c>
      <c r="C13" s="22">
        <v>1</v>
      </c>
      <c r="D13" s="23" t="str">
        <f ca="1">IFERROR(__xludf.DUMMYFUNCTION("IFERROR(SPARKLINE(C13,{""charttype"",""bar"";""color1"",""gray"";""max"",1}))"),"")</f>
        <v/>
      </c>
      <c r="E13" s="23">
        <f>G11+1</f>
        <v>45806</v>
      </c>
      <c r="F13" s="21">
        <v>1</v>
      </c>
      <c r="G13" s="23">
        <f t="shared" ref="G13:G15" si="4">E13+F13-1</f>
        <v>45806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</row>
    <row r="14" spans="1:39" ht="15.75" customHeight="1" outlineLevel="1" x14ac:dyDescent="0.15">
      <c r="A14" s="20" t="s">
        <v>20</v>
      </c>
      <c r="B14" s="21" t="s">
        <v>3</v>
      </c>
      <c r="C14" s="22">
        <v>1</v>
      </c>
      <c r="D14" s="23" t="str">
        <f ca="1">IFERROR(__xludf.DUMMYFUNCTION("IFERROR(SPARKLINE(C14,{""charttype"",""bar"";""color1"",""gray"";""max"",1}))"),"")</f>
        <v/>
      </c>
      <c r="E14" s="23">
        <f t="shared" ref="E14:E15" si="5">G13+1</f>
        <v>45807</v>
      </c>
      <c r="F14" s="21">
        <v>2</v>
      </c>
      <c r="G14" s="23">
        <f t="shared" si="4"/>
        <v>45808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</row>
    <row r="15" spans="1:39" ht="15.75" customHeight="1" outlineLevel="1" x14ac:dyDescent="0.15">
      <c r="A15" s="20" t="s">
        <v>21</v>
      </c>
      <c r="B15" s="21" t="s">
        <v>3</v>
      </c>
      <c r="C15" s="22">
        <v>0.75</v>
      </c>
      <c r="D15" s="23" t="str">
        <f ca="1">IFERROR(__xludf.DUMMYFUNCTION("IFERROR(SPARKLINE(C15,{""charttype"",""bar"";""color1"",""gray"";""max"",1}))"),"")</f>
        <v/>
      </c>
      <c r="E15" s="23">
        <f t="shared" si="5"/>
        <v>45809</v>
      </c>
      <c r="F15" s="21">
        <v>1</v>
      </c>
      <c r="G15" s="23">
        <f t="shared" si="4"/>
        <v>45809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</row>
    <row r="16" spans="1:39" ht="15.75" customHeight="1" x14ac:dyDescent="0.15">
      <c r="A16" s="16" t="s">
        <v>22</v>
      </c>
      <c r="B16" s="17"/>
      <c r="C16" s="18"/>
      <c r="D16" s="18"/>
      <c r="E16" s="19">
        <f>MIN(E17:E20)</f>
        <v>45810</v>
      </c>
      <c r="F16" s="17"/>
      <c r="G16" s="19">
        <f>MAX(G17:G20)</f>
        <v>45815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</row>
    <row r="17" spans="1:39" ht="15.75" customHeight="1" outlineLevel="1" x14ac:dyDescent="0.15">
      <c r="A17" s="20" t="s">
        <v>23</v>
      </c>
      <c r="B17" s="21" t="s">
        <v>3</v>
      </c>
      <c r="C17" s="22">
        <v>0.5</v>
      </c>
      <c r="D17" s="23" t="str">
        <f ca="1">IFERROR(__xludf.DUMMYFUNCTION("IFERROR(SPARKLINE(C17,{""charttype"",""bar"";""color1"",""gray"";""max"",1}))"),"")</f>
        <v/>
      </c>
      <c r="E17" s="23">
        <f>G15+1</f>
        <v>45810</v>
      </c>
      <c r="F17" s="21">
        <v>1</v>
      </c>
      <c r="G17" s="23">
        <f t="shared" ref="G17:G20" si="6">E17+F17-1</f>
        <v>45810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</row>
    <row r="18" spans="1:39" ht="15.75" customHeight="1" outlineLevel="1" x14ac:dyDescent="0.15">
      <c r="A18" s="25" t="s">
        <v>24</v>
      </c>
      <c r="B18" s="21" t="s">
        <v>3</v>
      </c>
      <c r="C18" s="26"/>
      <c r="D18" s="23" t="s">
        <v>38</v>
      </c>
      <c r="E18" s="27">
        <f>G17+1</f>
        <v>45811</v>
      </c>
      <c r="F18" s="28">
        <v>1</v>
      </c>
      <c r="G18" s="27">
        <f t="shared" si="6"/>
        <v>45811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</row>
    <row r="19" spans="1:39" ht="15.75" customHeight="1" outlineLevel="1" x14ac:dyDescent="0.15">
      <c r="A19" s="20" t="s">
        <v>25</v>
      </c>
      <c r="B19" s="21" t="s">
        <v>3</v>
      </c>
      <c r="C19" s="22"/>
      <c r="D19" s="23" t="s">
        <v>38</v>
      </c>
      <c r="E19" s="23">
        <f>G17+1</f>
        <v>45811</v>
      </c>
      <c r="F19" s="21">
        <v>3</v>
      </c>
      <c r="G19" s="23">
        <f t="shared" si="6"/>
        <v>45813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</row>
    <row r="20" spans="1:39" ht="15.75" customHeight="1" outlineLevel="1" x14ac:dyDescent="0.15">
      <c r="A20" s="20" t="s">
        <v>26</v>
      </c>
      <c r="B20" s="21" t="s">
        <v>3</v>
      </c>
      <c r="C20" s="22"/>
      <c r="D20" s="23" t="s">
        <v>38</v>
      </c>
      <c r="E20" s="23">
        <f>G19+1</f>
        <v>45814</v>
      </c>
      <c r="F20" s="21">
        <v>2</v>
      </c>
      <c r="G20" s="23">
        <f t="shared" si="6"/>
        <v>45815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</row>
    <row r="21" spans="1:39" ht="15.75" customHeight="1" x14ac:dyDescent="0.15">
      <c r="A21" s="16" t="s">
        <v>27</v>
      </c>
      <c r="B21" s="17"/>
      <c r="C21" s="18"/>
      <c r="D21" s="18"/>
      <c r="E21" s="19">
        <f>MIN(E22:E24)</f>
        <v>45816</v>
      </c>
      <c r="F21" s="17"/>
      <c r="G21" s="19">
        <f>MAX(G22:G24)</f>
        <v>45819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</row>
    <row r="22" spans="1:39" ht="15.75" customHeight="1" outlineLevel="1" x14ac:dyDescent="0.15">
      <c r="A22" s="20" t="s">
        <v>28</v>
      </c>
      <c r="B22" s="21" t="s">
        <v>3</v>
      </c>
      <c r="C22" s="22"/>
      <c r="D22" s="23" t="s">
        <v>38</v>
      </c>
      <c r="E22" s="23">
        <f>G20+1</f>
        <v>45816</v>
      </c>
      <c r="F22" s="21">
        <v>2</v>
      </c>
      <c r="G22" s="23">
        <f t="shared" ref="G22:G24" si="7">E22+F22-1</f>
        <v>45817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</row>
    <row r="23" spans="1:39" ht="15.75" customHeight="1" outlineLevel="1" x14ac:dyDescent="0.15">
      <c r="A23" s="20" t="s">
        <v>29</v>
      </c>
      <c r="B23" s="21" t="s">
        <v>3</v>
      </c>
      <c r="C23" s="22"/>
      <c r="D23" s="23" t="s">
        <v>38</v>
      </c>
      <c r="E23" s="23">
        <f t="shared" ref="E23:E24" si="8">G22+1</f>
        <v>45818</v>
      </c>
      <c r="F23" s="21">
        <v>1</v>
      </c>
      <c r="G23" s="23">
        <f t="shared" si="7"/>
        <v>45818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 spans="1:39" ht="15.75" customHeight="1" outlineLevel="1" x14ac:dyDescent="0.15">
      <c r="A24" s="25" t="s">
        <v>30</v>
      </c>
      <c r="B24" s="21" t="s">
        <v>3</v>
      </c>
      <c r="C24" s="26"/>
      <c r="D24" s="23" t="s">
        <v>38</v>
      </c>
      <c r="E24" s="27">
        <f t="shared" si="8"/>
        <v>45819</v>
      </c>
      <c r="F24" s="28">
        <v>1</v>
      </c>
      <c r="G24" s="27">
        <f t="shared" si="7"/>
        <v>45819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</row>
    <row r="25" spans="1:39" ht="15.75" customHeight="1" x14ac:dyDescent="0.15">
      <c r="A25" s="16" t="s">
        <v>31</v>
      </c>
      <c r="B25" s="17"/>
      <c r="C25" s="18"/>
      <c r="D25" s="18"/>
      <c r="E25" s="19">
        <f>MIN(E26:E27)</f>
        <v>45820</v>
      </c>
      <c r="F25" s="17"/>
      <c r="G25" s="19">
        <f>MAX(G26:G27)</f>
        <v>45822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</row>
    <row r="26" spans="1:39" ht="15.75" customHeight="1" outlineLevel="1" x14ac:dyDescent="0.15">
      <c r="A26" s="20" t="s">
        <v>32</v>
      </c>
      <c r="B26" s="21" t="s">
        <v>3</v>
      </c>
      <c r="C26" s="22"/>
      <c r="D26" s="23" t="s">
        <v>38</v>
      </c>
      <c r="E26" s="23">
        <f>G24+1</f>
        <v>45820</v>
      </c>
      <c r="F26" s="21">
        <v>2</v>
      </c>
      <c r="G26" s="23">
        <f t="shared" ref="G26:G27" si="9">E26+F26-1</f>
        <v>45821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</row>
    <row r="27" spans="1:39" ht="15.75" customHeight="1" outlineLevel="1" x14ac:dyDescent="0.15">
      <c r="A27" s="20" t="s">
        <v>33</v>
      </c>
      <c r="B27" s="21" t="s">
        <v>3</v>
      </c>
      <c r="C27" s="22"/>
      <c r="D27" s="23" t="s">
        <v>38</v>
      </c>
      <c r="E27" s="23">
        <f>G26+1</f>
        <v>45822</v>
      </c>
      <c r="F27" s="21">
        <v>1</v>
      </c>
      <c r="G27" s="23">
        <f t="shared" si="9"/>
        <v>45822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</row>
    <row r="28" spans="1:39" ht="15.75" customHeight="1" x14ac:dyDescent="0.15">
      <c r="A28" s="16" t="s">
        <v>34</v>
      </c>
      <c r="B28" s="17"/>
      <c r="C28" s="18"/>
      <c r="D28" s="18"/>
      <c r="E28" s="19">
        <f>MIN(E29:E31)</f>
        <v>45823</v>
      </c>
      <c r="F28" s="17"/>
      <c r="G28" s="19">
        <f>MAX(G29:G31)</f>
        <v>45826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</row>
    <row r="29" spans="1:39" ht="15.75" customHeight="1" outlineLevel="1" x14ac:dyDescent="0.15">
      <c r="A29" s="20" t="s">
        <v>35</v>
      </c>
      <c r="B29" s="21" t="s">
        <v>3</v>
      </c>
      <c r="C29" s="22"/>
      <c r="D29" s="23" t="s">
        <v>38</v>
      </c>
      <c r="E29" s="23">
        <f>G27+1</f>
        <v>45823</v>
      </c>
      <c r="F29" s="21">
        <v>2</v>
      </c>
      <c r="G29" s="23">
        <f t="shared" ref="G29:G31" si="10">E29+F29-1</f>
        <v>45824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</row>
    <row r="30" spans="1:39" ht="15.75" customHeight="1" outlineLevel="1" x14ac:dyDescent="0.15">
      <c r="A30" s="20" t="s">
        <v>36</v>
      </c>
      <c r="B30" s="21" t="s">
        <v>3</v>
      </c>
      <c r="C30" s="22"/>
      <c r="D30" s="23" t="s">
        <v>38</v>
      </c>
      <c r="E30" s="23">
        <f t="shared" ref="E30:E31" si="11">G29+1</f>
        <v>45825</v>
      </c>
      <c r="F30" s="21">
        <v>1</v>
      </c>
      <c r="G30" s="23">
        <f t="shared" si="10"/>
        <v>45825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</row>
    <row r="31" spans="1:39" ht="15.75" customHeight="1" outlineLevel="1" x14ac:dyDescent="0.15">
      <c r="A31" s="20" t="s">
        <v>37</v>
      </c>
      <c r="B31" s="21" t="s">
        <v>3</v>
      </c>
      <c r="C31" s="22"/>
      <c r="D31" s="23" t="s">
        <v>38</v>
      </c>
      <c r="E31" s="23">
        <f t="shared" si="11"/>
        <v>45826</v>
      </c>
      <c r="F31" s="21">
        <v>1</v>
      </c>
      <c r="G31" s="23">
        <f t="shared" si="10"/>
        <v>45826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</row>
    <row r="32" spans="1:39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1:39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1:39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1:39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1:39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1:39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1:39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1:39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1:39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spans="1:39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1:39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1:39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1:39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1:39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1:39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1:39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1:39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1:39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spans="1:39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1:39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spans="1:39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1:39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1:39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1:39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1:39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1:39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spans="1:39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1:39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1:39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1:39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1:39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1:39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1:39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1:39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1:39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1:39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1:39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spans="1:39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1:39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spans="1:39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1:39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spans="1:39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spans="1:39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1:39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1:39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spans="1:39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1:39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spans="1:39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1:39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1:39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1:39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spans="1:39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spans="1:39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spans="1:39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spans="1:39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spans="1:39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spans="1:39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spans="1:39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spans="1:39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spans="1:39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spans="1:39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spans="1:39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spans="1:39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spans="1:39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spans="1:39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spans="1:39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spans="1:39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spans="1:39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spans="1:39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spans="1:39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spans="1:39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spans="1:39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spans="1:39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spans="1:39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spans="1:39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spans="1:39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spans="1:39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spans="1:39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spans="1:39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spans="1:39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spans="1:39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spans="1:39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spans="1:39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spans="1:39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spans="1:39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spans="1:39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spans="1:39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spans="1:39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spans="1:39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spans="1:39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spans="1:39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spans="1:39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spans="1:39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spans="1:39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spans="1:39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spans="1:39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spans="1:39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spans="1:39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spans="1:39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spans="1:39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spans="1:39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spans="1:39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spans="1:39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spans="1:39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spans="1:39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spans="1:39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spans="1:39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spans="1:39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spans="1:39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spans="1:39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spans="1:39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spans="1:39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spans="1:39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spans="1:39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spans="1:39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spans="1:39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spans="1:39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spans="1:39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spans="1:39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spans="1:39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spans="1:39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spans="1:39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spans="1:39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spans="1:39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spans="1:39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spans="1:39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spans="1:39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spans="1:39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spans="1:39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spans="1:39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spans="1:39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spans="1:39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spans="1:39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spans="1:39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spans="1:39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spans="1:39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spans="1:39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spans="1:39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spans="1:39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spans="1:39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spans="1:39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spans="1:39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spans="1:39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spans="1:39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spans="1:39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spans="1:39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spans="1:39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spans="1:39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spans="1:39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spans="1:39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spans="1:39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spans="1:39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spans="1:39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spans="1:39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spans="1:39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spans="1:39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spans="1:39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spans="1:39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spans="1:39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spans="1:39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spans="1:39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spans="1:39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spans="1:39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spans="1:39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spans="1:39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spans="1:39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spans="1:39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spans="1:39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spans="1:39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spans="1:39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spans="1:39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spans="1:39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spans="1:39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spans="1:39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spans="1:39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spans="1:39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spans="1:39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spans="1:39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spans="1:39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spans="1:39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spans="1:39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spans="1:39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spans="1:39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spans="1:39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spans="1:39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spans="1:39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spans="1:39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spans="1:39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spans="1:39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spans="1:39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spans="1:39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spans="1:39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spans="1:39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spans="1:39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spans="1:39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spans="1:39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spans="1:39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spans="1:39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spans="1:39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spans="1:39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spans="1:39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spans="1:39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spans="1:39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spans="1:39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spans="1:39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spans="1:39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spans="1:39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spans="1:39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spans="1:39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spans="1:39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spans="1:39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spans="1:39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spans="1:39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spans="1:39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spans="1:39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spans="1:39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spans="1:39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spans="1:39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spans="1:39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spans="1:39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spans="1:39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spans="1:39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spans="1:39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spans="1:39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spans="1:39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spans="1:39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spans="1:39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spans="1:39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spans="1:39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spans="1:39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spans="1:39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spans="1:39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spans="1:39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spans="1:39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spans="1:39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spans="1:39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spans="1:39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spans="1:39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spans="1:39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spans="1:39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spans="1:39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spans="1:39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spans="1:39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spans="1:39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spans="1:39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spans="1:39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spans="1:39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spans="1:39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spans="1:39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spans="1:39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spans="1:39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spans="1:39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spans="1:39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spans="1:39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spans="1:39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spans="1:39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spans="1:39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spans="1:39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spans="1:39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spans="1:39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spans="1:39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spans="1:39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spans="1:39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spans="1:39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spans="1:39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spans="1:39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spans="1:39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spans="1:39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spans="1:39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spans="1:39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spans="1:39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spans="1:39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spans="1:39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spans="1:39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spans="1:39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spans="1:39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spans="1:39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spans="1:39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spans="1:39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spans="1:39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spans="1:39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spans="1:39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spans="1:39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spans="1:39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spans="1:39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spans="1:39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spans="1:39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spans="1:39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spans="1:39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spans="1:39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spans="1:39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spans="1:39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spans="1:39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spans="1:39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spans="1:39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spans="1:39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spans="1:39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spans="1:39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spans="1:39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spans="1:39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spans="1:39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spans="1:39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spans="1:39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spans="1:39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spans="1:39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spans="1:39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spans="1:39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spans="1:39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spans="1:39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spans="1:39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spans="1:39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spans="1:39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spans="1:39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spans="1:39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spans="1:39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spans="1:39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spans="1:39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spans="1:39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spans="1:39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spans="1:39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spans="1:39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spans="1:39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spans="1:39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spans="1:39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spans="1:39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spans="1:39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spans="1:39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spans="1:39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spans="1:39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spans="1:39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spans="1:39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spans="1:39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spans="1:39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spans="1:39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spans="1:39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spans="1:39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spans="1:39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spans="1:39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spans="1:39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spans="1:39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spans="1:39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spans="1:39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spans="1:39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spans="1:39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spans="1:39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spans="1:39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spans="1:39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spans="1:39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spans="1:39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spans="1:39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spans="1:39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spans="1:39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spans="1:39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spans="1:39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spans="1:39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spans="1:39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spans="1:39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spans="1:39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spans="1:39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spans="1:39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spans="1:39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spans="1:39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spans="1:39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spans="1:39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spans="1:39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spans="1:39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spans="1:39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spans="1:39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spans="1:39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spans="1:39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spans="1:39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spans="1:39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spans="1:39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spans="1:39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spans="1:39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spans="1:39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spans="1:39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spans="1:39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spans="1:39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spans="1:39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spans="1:39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spans="1:39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spans="1:39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spans="1:39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spans="1:39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spans="1:39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spans="1:39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spans="1:39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spans="1:39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spans="1:39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spans="1:39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spans="1:39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spans="1:39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spans="1:39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spans="1:39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spans="1:39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spans="1:39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spans="1:39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spans="1:39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spans="1:39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spans="1:39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spans="1:39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spans="1:39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spans="1:39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spans="1:39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spans="1:39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spans="1:39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spans="1:39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spans="1:39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spans="1:39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spans="1:39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spans="1:39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spans="1:39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spans="1:39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spans="1:39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spans="1:39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spans="1:39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spans="1:39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spans="1:39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spans="1:39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spans="1:39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spans="1:39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spans="1:39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spans="1:39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spans="1:39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spans="1:39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spans="1:39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spans="1:39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spans="1:39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spans="1:39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spans="1:39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spans="1:39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spans="1:39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spans="1:39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spans="1:39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spans="1:39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spans="1:39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spans="1:39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spans="1:39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spans="1:39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spans="1:39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spans="1:39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spans="1:39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spans="1:39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spans="1:39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spans="1:39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spans="1:39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spans="1:39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spans="1:39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spans="1:39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spans="1:39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spans="1:39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spans="1:39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spans="1:39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spans="1:39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spans="1:39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spans="1:39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spans="1:39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spans="1:39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spans="1:39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spans="1:39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spans="1:39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spans="1:39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spans="1:39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spans="1:39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spans="1:39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spans="1:39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spans="1:39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spans="1:39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spans="1:39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spans="1:39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spans="1:39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spans="1:39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spans="1:39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spans="1:39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spans="1:39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spans="1:39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spans="1:39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spans="1:39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spans="1:39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spans="1:39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spans="1:39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spans="1:39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spans="1:39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spans="1:39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spans="1:39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spans="1:39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spans="1:39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spans="1:39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spans="1:39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spans="1:39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spans="1:39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spans="1:39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spans="1:39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spans="1:39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spans="1:39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spans="1:39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spans="1:39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spans="1:39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spans="1:39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spans="1:39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spans="1:39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spans="1:39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spans="1:39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spans="1:39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spans="1:39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spans="1:39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spans="1:39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spans="1:39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spans="1:39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spans="1:39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spans="1:39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spans="1:39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spans="1:39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spans="1:39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spans="1:39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spans="1:39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spans="1:39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spans="1:39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spans="1:39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spans="1:39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spans="1:39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spans="1:39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spans="1:39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spans="1:39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spans="1:39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spans="1:39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spans="1:39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spans="1:39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spans="1:39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spans="1:39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spans="1:39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spans="1:39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spans="1:39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spans="1:39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spans="1:39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spans="1:39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spans="1:39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spans="1:39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spans="1:39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spans="1:39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spans="1:39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spans="1:39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spans="1:39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spans="1:39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spans="1:39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spans="1:39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spans="1:39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spans="1:39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spans="1:39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spans="1:39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spans="1:39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spans="1:39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spans="1:39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spans="1:39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spans="1:39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spans="1:39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spans="1:39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spans="1:39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spans="1:39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spans="1:39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spans="1:39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spans="1:39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spans="1:39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spans="1:39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spans="1:39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spans="1:39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spans="1:39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spans="1:39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spans="1:39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spans="1:39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spans="1:39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spans="1:39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spans="1:39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spans="1:39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spans="1:39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spans="1:39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spans="1:39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spans="1:39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spans="1:39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spans="1:39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spans="1:39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spans="1:39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spans="1:39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spans="1:39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spans="1:39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spans="1:39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spans="1:39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spans="1:39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spans="1:39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spans="1:39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spans="1:39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spans="1:39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spans="1:39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spans="1:39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spans="1:39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spans="1:39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spans="1:39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spans="1:39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spans="1:39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spans="1:39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spans="1:39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spans="1:39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spans="1:39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spans="1:39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spans="1:39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spans="1:39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spans="1:39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spans="1:39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spans="1:39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spans="1:39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spans="1:39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spans="1:39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spans="1:39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spans="1:39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spans="1:39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spans="1:39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spans="1:39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spans="1:39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spans="1:39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spans="1:39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spans="1:39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spans="1:39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spans="1:39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spans="1:39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spans="1:39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spans="1:39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spans="1:39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spans="1:39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spans="1:39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spans="1:39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spans="1:39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spans="1:39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spans="1:39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spans="1:39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spans="1:39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spans="1:39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spans="1:39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spans="1:39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spans="1:39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spans="1:39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spans="1:39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spans="1:39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spans="1:39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spans="1:39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spans="1:39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spans="1:39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spans="1:39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spans="1:39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spans="1:39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spans="1:39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spans="1:39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spans="1:39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spans="1:39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spans="1:39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spans="1:39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spans="1:39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spans="1:39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spans="1:39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spans="1:39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spans="1:39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spans="1:39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spans="1:39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spans="1:39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spans="1:39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spans="1:39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spans="1:39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spans="1:39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spans="1:39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spans="1:39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spans="1:39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spans="1:39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spans="1:39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spans="1:39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spans="1:39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spans="1:39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spans="1:39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spans="1:39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spans="1:39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spans="1:39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spans="1:39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spans="1:39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spans="1:39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spans="1:39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spans="1:39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spans="1:39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spans="1:39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spans="1:39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spans="1:39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spans="1:39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spans="1:39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spans="1:39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spans="1:39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spans="1:39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spans="1:39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spans="1:39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spans="1:39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spans="1:39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spans="1:39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spans="1:39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spans="1:39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spans="1:39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spans="1:39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spans="1:39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spans="1:39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spans="1:39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spans="1:39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spans="1:39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spans="1:39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spans="1:39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spans="1:39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spans="1:39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spans="1:39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spans="1:39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spans="1:39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spans="1:39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spans="1:39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spans="1:39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spans="1:39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spans="1:39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spans="1:39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spans="1:39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spans="1:39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spans="1:39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spans="1:39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spans="1:39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spans="1:39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spans="1:39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spans="1:39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spans="1:39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spans="1:39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spans="1:39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spans="1:39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spans="1:39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spans="1:39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spans="1:39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spans="1:39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spans="1:39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spans="1:39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spans="1:39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spans="1:39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spans="1:39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spans="1:39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spans="1:39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spans="1:39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spans="1:39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spans="1:39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spans="1:39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spans="1:39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spans="1:39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spans="1:39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spans="1:39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spans="1:39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spans="1:39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spans="1:39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spans="1:39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spans="1:39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spans="1:39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spans="1:39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spans="1:39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spans="1:39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spans="1:39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spans="1:39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spans="1:39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spans="1:39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spans="1:39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spans="1:39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spans="1:39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spans="1:39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  <row r="1001" spans="1:39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</row>
    <row r="1002" spans="1:39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</row>
    <row r="1003" spans="1:39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</row>
    <row r="1004" spans="1:39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</row>
  </sheetData>
  <mergeCells count="5">
    <mergeCell ref="I3:N3"/>
    <mergeCell ref="O3:T3"/>
    <mergeCell ref="U3:Z3"/>
    <mergeCell ref="AA3:AF3"/>
    <mergeCell ref="AG3:AL3"/>
  </mergeCells>
  <conditionalFormatting sqref="I4:AM5">
    <cfRule type="expression" dxfId="1" priority="2">
      <formula>I$4=TODAY()</formula>
    </cfRule>
  </conditionalFormatting>
  <conditionalFormatting sqref="I6:AM31">
    <cfRule type="expression" dxfId="0" priority="1">
      <formula>AND(I$4&gt;=$E6,I$4&lt;=$G6)</formula>
    </cfRule>
  </conditionalFormatting>
  <pageMargins left="0.7" right="0.7" top="0.75" bottom="0.75" header="0.3" footer="0.3"/>
  <ignoredErrors>
    <ignoredError sqref="E10 E18:E19 G12 G16 G21 G25 G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Prajakta Pohare</cp:lastModifiedBy>
  <dcterms:created xsi:type="dcterms:W3CDTF">2025-06-01T05:26:19Z</dcterms:created>
  <dcterms:modified xsi:type="dcterms:W3CDTF">2025-06-01T19:01:32Z</dcterms:modified>
</cp:coreProperties>
</file>